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7\"/>
    </mc:Choice>
  </mc:AlternateContent>
  <xr:revisionPtr revIDLastSave="0" documentId="13_ncr:1_{294954D2-3141-4391-B9C1-5626F99C1FF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55" i="1" l="1"/>
  <c r="BS555" i="1"/>
  <c r="BQ555" i="1"/>
  <c r="BR555" i="1" s="1"/>
  <c r="BP555" i="1"/>
  <c r="BO555" i="1"/>
  <c r="BN555" i="1"/>
  <c r="BM555" i="1"/>
  <c r="BL555" i="1"/>
  <c r="BG555" i="1" s="1"/>
  <c r="BI555" i="1"/>
  <c r="BB555" i="1"/>
  <c r="AV555" i="1"/>
  <c r="AW555" i="1" s="1"/>
  <c r="AR555" i="1"/>
  <c r="AP555" i="1"/>
  <c r="O555" i="1" s="1"/>
  <c r="AE555" i="1"/>
  <c r="AD555" i="1"/>
  <c r="AC555" i="1"/>
  <c r="V555" i="1"/>
  <c r="Q555" i="1"/>
  <c r="P555" i="1"/>
  <c r="BE555" i="1" s="1"/>
  <c r="BT554" i="1"/>
  <c r="BS554" i="1"/>
  <c r="BQ554" i="1"/>
  <c r="BR554" i="1" s="1"/>
  <c r="BP554" i="1"/>
  <c r="BO554" i="1"/>
  <c r="BN554" i="1"/>
  <c r="BM554" i="1"/>
  <c r="BL554" i="1"/>
  <c r="BG554" i="1" s="1"/>
  <c r="BI554" i="1"/>
  <c r="BB554" i="1"/>
  <c r="AV554" i="1"/>
  <c r="AW554" i="1" s="1"/>
  <c r="AR554" i="1"/>
  <c r="AP554" i="1"/>
  <c r="AE554" i="1"/>
  <c r="AD554" i="1"/>
  <c r="AC554" i="1"/>
  <c r="V554" i="1"/>
  <c r="BT553" i="1"/>
  <c r="BS553" i="1"/>
  <c r="BQ553" i="1"/>
  <c r="BP553" i="1"/>
  <c r="BO553" i="1"/>
  <c r="BN553" i="1"/>
  <c r="BM553" i="1"/>
  <c r="BL553" i="1"/>
  <c r="BI553" i="1"/>
  <c r="BG553" i="1"/>
  <c r="BB553" i="1"/>
  <c r="AV553" i="1"/>
  <c r="AW553" i="1" s="1"/>
  <c r="AR553" i="1"/>
  <c r="AP553" i="1" s="1"/>
  <c r="AE553" i="1"/>
  <c r="AD553" i="1"/>
  <c r="AC553" i="1" s="1"/>
  <c r="V553" i="1"/>
  <c r="BT552" i="1"/>
  <c r="BS552" i="1"/>
  <c r="BQ552" i="1"/>
  <c r="BR552" i="1" s="1"/>
  <c r="Y552" i="1" s="1"/>
  <c r="BP552" i="1"/>
  <c r="BO552" i="1"/>
  <c r="BN552" i="1"/>
  <c r="BM552" i="1"/>
  <c r="BL552" i="1"/>
  <c r="BG552" i="1" s="1"/>
  <c r="BI552" i="1"/>
  <c r="BB552" i="1"/>
  <c r="AW552" i="1"/>
  <c r="AV552" i="1"/>
  <c r="AR552" i="1"/>
  <c r="AP552" i="1" s="1"/>
  <c r="AE552" i="1"/>
  <c r="AD552" i="1"/>
  <c r="AC552" i="1" s="1"/>
  <c r="V552" i="1"/>
  <c r="BT551" i="1"/>
  <c r="BS551" i="1"/>
  <c r="BQ551" i="1"/>
  <c r="BR551" i="1" s="1"/>
  <c r="BP551" i="1"/>
  <c r="BO551" i="1"/>
  <c r="BN551" i="1"/>
  <c r="BM551" i="1"/>
  <c r="BL551" i="1"/>
  <c r="BI551" i="1"/>
  <c r="BG551" i="1"/>
  <c r="BB551" i="1"/>
  <c r="AW551" i="1"/>
  <c r="AV551" i="1"/>
  <c r="AR551" i="1"/>
  <c r="AP551" i="1" s="1"/>
  <c r="AQ551" i="1"/>
  <c r="AE551" i="1"/>
  <c r="AD551" i="1"/>
  <c r="AC551" i="1" s="1"/>
  <c r="V551" i="1"/>
  <c r="BT550" i="1"/>
  <c r="BS550" i="1"/>
  <c r="BR550" i="1" s="1"/>
  <c r="BD550" i="1" s="1"/>
  <c r="BQ550" i="1"/>
  <c r="BP550" i="1"/>
  <c r="BO550" i="1"/>
  <c r="BN550" i="1"/>
  <c r="BM550" i="1"/>
  <c r="BL550" i="1"/>
  <c r="BG550" i="1" s="1"/>
  <c r="BI550" i="1"/>
  <c r="BB550" i="1"/>
  <c r="BF550" i="1" s="1"/>
  <c r="AW550" i="1"/>
  <c r="AV550" i="1"/>
  <c r="AR550" i="1"/>
  <c r="AP550" i="1" s="1"/>
  <c r="AE550" i="1"/>
  <c r="AD550" i="1"/>
  <c r="AC550" i="1" s="1"/>
  <c r="Y550" i="1"/>
  <c r="V550" i="1"/>
  <c r="BT549" i="1"/>
  <c r="BS549" i="1"/>
  <c r="BR549" i="1"/>
  <c r="BQ549" i="1"/>
  <c r="BP549" i="1"/>
  <c r="BO549" i="1"/>
  <c r="BN549" i="1"/>
  <c r="BM549" i="1"/>
  <c r="BL549" i="1"/>
  <c r="BG549" i="1" s="1"/>
  <c r="BI549" i="1"/>
  <c r="BF549" i="1"/>
  <c r="BD549" i="1"/>
  <c r="BB549" i="1"/>
  <c r="AW549" i="1"/>
  <c r="AV549" i="1"/>
  <c r="AR549" i="1"/>
  <c r="AP549" i="1"/>
  <c r="Q549" i="1" s="1"/>
  <c r="AE549" i="1"/>
  <c r="AD549" i="1"/>
  <c r="AC549" i="1"/>
  <c r="Y549" i="1"/>
  <c r="V549" i="1"/>
  <c r="T549" i="1"/>
  <c r="BT548" i="1"/>
  <c r="BS548" i="1"/>
  <c r="BR548" i="1"/>
  <c r="BQ548" i="1"/>
  <c r="BP548" i="1"/>
  <c r="BO548" i="1"/>
  <c r="BN548" i="1"/>
  <c r="BM548" i="1"/>
  <c r="BL548" i="1"/>
  <c r="BG548" i="1" s="1"/>
  <c r="BI548" i="1"/>
  <c r="BB548" i="1"/>
  <c r="AV548" i="1"/>
  <c r="AW548" i="1" s="1"/>
  <c r="AR548" i="1"/>
  <c r="AP548" i="1" s="1"/>
  <c r="AE548" i="1"/>
  <c r="AC548" i="1" s="1"/>
  <c r="AD548" i="1"/>
  <c r="V548" i="1"/>
  <c r="BT547" i="1"/>
  <c r="BS547" i="1"/>
  <c r="BR547" i="1"/>
  <c r="Y547" i="1" s="1"/>
  <c r="BQ547" i="1"/>
  <c r="BP547" i="1"/>
  <c r="BO547" i="1"/>
  <c r="BN547" i="1"/>
  <c r="BM547" i="1"/>
  <c r="BL547" i="1"/>
  <c r="BG547" i="1" s="1"/>
  <c r="BI547" i="1"/>
  <c r="BD547" i="1"/>
  <c r="BB547" i="1"/>
  <c r="BF547" i="1" s="1"/>
  <c r="AV547" i="1"/>
  <c r="AW547" i="1" s="1"/>
  <c r="AR547" i="1"/>
  <c r="AP547" i="1" s="1"/>
  <c r="AE547" i="1"/>
  <c r="AC547" i="1" s="1"/>
  <c r="AD547" i="1"/>
  <c r="V547" i="1"/>
  <c r="BT546" i="1"/>
  <c r="BS546" i="1"/>
  <c r="BQ546" i="1"/>
  <c r="BR546" i="1" s="1"/>
  <c r="BP546" i="1"/>
  <c r="BO546" i="1"/>
  <c r="BN546" i="1"/>
  <c r="BM546" i="1"/>
  <c r="BL546" i="1"/>
  <c r="BI546" i="1"/>
  <c r="BG546" i="1"/>
  <c r="BB546" i="1"/>
  <c r="AV546" i="1"/>
  <c r="AW546" i="1" s="1"/>
  <c r="AR546" i="1"/>
  <c r="AP546" i="1"/>
  <c r="AE546" i="1"/>
  <c r="AD546" i="1"/>
  <c r="AC546" i="1"/>
  <c r="V546" i="1"/>
  <c r="BT545" i="1"/>
  <c r="BS545" i="1"/>
  <c r="BQ545" i="1"/>
  <c r="BR545" i="1" s="1"/>
  <c r="BP545" i="1"/>
  <c r="BO545" i="1"/>
  <c r="BN545" i="1"/>
  <c r="BM545" i="1"/>
  <c r="BL545" i="1"/>
  <c r="BG545" i="1" s="1"/>
  <c r="BI545" i="1"/>
  <c r="BB545" i="1"/>
  <c r="AV545" i="1"/>
  <c r="AW545" i="1" s="1"/>
  <c r="AR545" i="1"/>
  <c r="AP545" i="1"/>
  <c r="O545" i="1" s="1"/>
  <c r="AE545" i="1"/>
  <c r="AD545" i="1"/>
  <c r="AC545" i="1"/>
  <c r="V545" i="1"/>
  <c r="Q545" i="1"/>
  <c r="P545" i="1"/>
  <c r="BE545" i="1" s="1"/>
  <c r="BT544" i="1"/>
  <c r="BS544" i="1"/>
  <c r="BQ544" i="1"/>
  <c r="BR544" i="1" s="1"/>
  <c r="Y544" i="1" s="1"/>
  <c r="BP544" i="1"/>
  <c r="BO544" i="1"/>
  <c r="BN544" i="1"/>
  <c r="BM544" i="1"/>
  <c r="BL544" i="1"/>
  <c r="BG544" i="1" s="1"/>
  <c r="BI544" i="1"/>
  <c r="BB544" i="1"/>
  <c r="AV544" i="1"/>
  <c r="AW544" i="1" s="1"/>
  <c r="AR544" i="1"/>
  <c r="AP544" i="1" s="1"/>
  <c r="AE544" i="1"/>
  <c r="AD544" i="1"/>
  <c r="AC544" i="1" s="1"/>
  <c r="V544" i="1"/>
  <c r="BT543" i="1"/>
  <c r="BS543" i="1"/>
  <c r="BQ543" i="1"/>
  <c r="BR543" i="1" s="1"/>
  <c r="BP543" i="1"/>
  <c r="BO543" i="1"/>
  <c r="BN543" i="1"/>
  <c r="BM543" i="1"/>
  <c r="BL543" i="1"/>
  <c r="BI543" i="1"/>
  <c r="BG543" i="1"/>
  <c r="BB543" i="1"/>
  <c r="AW543" i="1"/>
  <c r="AV543" i="1"/>
  <c r="AR543" i="1"/>
  <c r="AP543" i="1" s="1"/>
  <c r="AE543" i="1"/>
  <c r="AD543" i="1"/>
  <c r="AC543" i="1" s="1"/>
  <c r="V543" i="1"/>
  <c r="BT542" i="1"/>
  <c r="BS542" i="1"/>
  <c r="BQ542" i="1"/>
  <c r="BR542" i="1" s="1"/>
  <c r="BD542" i="1" s="1"/>
  <c r="BP542" i="1"/>
  <c r="BO542" i="1"/>
  <c r="BN542" i="1"/>
  <c r="BM542" i="1"/>
  <c r="BL542" i="1"/>
  <c r="BG542" i="1" s="1"/>
  <c r="BI542" i="1"/>
  <c r="BB542" i="1"/>
  <c r="AW542" i="1"/>
  <c r="AV542" i="1"/>
  <c r="AR542" i="1"/>
  <c r="AP542" i="1" s="1"/>
  <c r="AE542" i="1"/>
  <c r="AD542" i="1"/>
  <c r="AC542" i="1" s="1"/>
  <c r="Y542" i="1"/>
  <c r="V542" i="1"/>
  <c r="Q542" i="1"/>
  <c r="BT541" i="1"/>
  <c r="BS541" i="1"/>
  <c r="BQ541" i="1"/>
  <c r="BR541" i="1" s="1"/>
  <c r="BP541" i="1"/>
  <c r="BO541" i="1"/>
  <c r="BN541" i="1"/>
  <c r="BM541" i="1"/>
  <c r="BL541" i="1"/>
  <c r="BG541" i="1" s="1"/>
  <c r="BI541" i="1"/>
  <c r="BB541" i="1"/>
  <c r="AW541" i="1"/>
  <c r="AV541" i="1"/>
  <c r="AR541" i="1"/>
  <c r="AP541" i="1"/>
  <c r="AE541" i="1"/>
  <c r="AD541" i="1"/>
  <c r="AC541" i="1"/>
  <c r="V541" i="1"/>
  <c r="T541" i="1"/>
  <c r="BT540" i="1"/>
  <c r="BS540" i="1"/>
  <c r="BR540" i="1" s="1"/>
  <c r="BQ540" i="1"/>
  <c r="BP540" i="1"/>
  <c r="BO540" i="1"/>
  <c r="BN540" i="1"/>
  <c r="BM540" i="1"/>
  <c r="BL540" i="1"/>
  <c r="BG540" i="1" s="1"/>
  <c r="BI540" i="1"/>
  <c r="BB540" i="1"/>
  <c r="AV540" i="1"/>
  <c r="AW540" i="1" s="1"/>
  <c r="AR540" i="1"/>
  <c r="AP540" i="1" s="1"/>
  <c r="AE540" i="1"/>
  <c r="AD540" i="1"/>
  <c r="AC540" i="1" s="1"/>
  <c r="V540" i="1"/>
  <c r="O540" i="1"/>
  <c r="AG540" i="1" s="1"/>
  <c r="BT539" i="1"/>
  <c r="BS539" i="1"/>
  <c r="BR539" i="1"/>
  <c r="Y539" i="1" s="1"/>
  <c r="BQ539" i="1"/>
  <c r="BP539" i="1"/>
  <c r="BO539" i="1"/>
  <c r="BN539" i="1"/>
  <c r="BM539" i="1"/>
  <c r="BL539" i="1"/>
  <c r="BG539" i="1" s="1"/>
  <c r="BI539" i="1"/>
  <c r="BD539" i="1"/>
  <c r="BB539" i="1"/>
  <c r="BF539" i="1" s="1"/>
  <c r="AW539" i="1"/>
  <c r="AV539" i="1"/>
  <c r="AR539" i="1"/>
  <c r="AP539" i="1" s="1"/>
  <c r="AE539" i="1"/>
  <c r="AC539" i="1" s="1"/>
  <c r="AD539" i="1"/>
  <c r="V539" i="1"/>
  <c r="BT538" i="1"/>
  <c r="BS538" i="1"/>
  <c r="BQ538" i="1"/>
  <c r="BR538" i="1" s="1"/>
  <c r="BP538" i="1"/>
  <c r="BO538" i="1"/>
  <c r="BN538" i="1"/>
  <c r="BM538" i="1"/>
  <c r="BL538" i="1"/>
  <c r="BI538" i="1"/>
  <c r="BG538" i="1"/>
  <c r="BB538" i="1"/>
  <c r="AV538" i="1"/>
  <c r="AW538" i="1" s="1"/>
  <c r="AR538" i="1"/>
  <c r="AP538" i="1"/>
  <c r="AE538" i="1"/>
  <c r="AD538" i="1"/>
  <c r="AC538" i="1"/>
  <c r="V538" i="1"/>
  <c r="BT537" i="1"/>
  <c r="BS537" i="1"/>
  <c r="BQ537" i="1"/>
  <c r="BR537" i="1" s="1"/>
  <c r="BD537" i="1" s="1"/>
  <c r="BF537" i="1" s="1"/>
  <c r="BP537" i="1"/>
  <c r="BO537" i="1"/>
  <c r="BN537" i="1"/>
  <c r="BM537" i="1"/>
  <c r="BL537" i="1"/>
  <c r="BG537" i="1" s="1"/>
  <c r="BI537" i="1"/>
  <c r="BB537" i="1"/>
  <c r="AW537" i="1"/>
  <c r="AV537" i="1"/>
  <c r="AR537" i="1"/>
  <c r="AP537" i="1"/>
  <c r="O537" i="1" s="1"/>
  <c r="AG537" i="1"/>
  <c r="AE537" i="1"/>
  <c r="AD537" i="1"/>
  <c r="AC537" i="1"/>
  <c r="Y537" i="1"/>
  <c r="V537" i="1"/>
  <c r="Q537" i="1"/>
  <c r="P537" i="1"/>
  <c r="BE537" i="1" s="1"/>
  <c r="BT536" i="1"/>
  <c r="BS536" i="1"/>
  <c r="BQ536" i="1"/>
  <c r="BR536" i="1" s="1"/>
  <c r="Y536" i="1" s="1"/>
  <c r="BP536" i="1"/>
  <c r="BO536" i="1"/>
  <c r="BN536" i="1"/>
  <c r="BM536" i="1"/>
  <c r="BL536" i="1"/>
  <c r="BG536" i="1" s="1"/>
  <c r="BI536" i="1"/>
  <c r="BD536" i="1"/>
  <c r="BF536" i="1" s="1"/>
  <c r="BB536" i="1"/>
  <c r="AV536" i="1"/>
  <c r="AW536" i="1" s="1"/>
  <c r="AR536" i="1"/>
  <c r="AP536" i="1"/>
  <c r="Q536" i="1" s="1"/>
  <c r="AE536" i="1"/>
  <c r="AD536" i="1"/>
  <c r="AC536" i="1"/>
  <c r="V536" i="1"/>
  <c r="T536" i="1"/>
  <c r="P536" i="1"/>
  <c r="BE536" i="1" s="1"/>
  <c r="BH536" i="1" s="1"/>
  <c r="BT535" i="1"/>
  <c r="BS535" i="1"/>
  <c r="BR535" i="1"/>
  <c r="BQ535" i="1"/>
  <c r="BP535" i="1"/>
  <c r="BO535" i="1"/>
  <c r="BN535" i="1"/>
  <c r="BM535" i="1"/>
  <c r="BL535" i="1"/>
  <c r="BI535" i="1"/>
  <c r="BG535" i="1"/>
  <c r="BB535" i="1"/>
  <c r="AV535" i="1"/>
  <c r="AW535" i="1" s="1"/>
  <c r="AR535" i="1"/>
  <c r="AP535" i="1" s="1"/>
  <c r="AQ535" i="1" s="1"/>
  <c r="AE535" i="1"/>
  <c r="AD535" i="1"/>
  <c r="V535" i="1"/>
  <c r="BT534" i="1"/>
  <c r="Y534" i="1" s="1"/>
  <c r="BS534" i="1"/>
  <c r="BQ534" i="1"/>
  <c r="BR534" i="1" s="1"/>
  <c r="BD534" i="1" s="1"/>
  <c r="BP534" i="1"/>
  <c r="BO534" i="1"/>
  <c r="BN534" i="1"/>
  <c r="BM534" i="1"/>
  <c r="BL534" i="1"/>
  <c r="BI534" i="1"/>
  <c r="BG534" i="1"/>
  <c r="BB534" i="1"/>
  <c r="BF534" i="1" s="1"/>
  <c r="AW534" i="1"/>
  <c r="AV534" i="1"/>
  <c r="AR534" i="1"/>
  <c r="AP534" i="1" s="1"/>
  <c r="AQ534" i="1" s="1"/>
  <c r="AE534" i="1"/>
  <c r="AD534" i="1"/>
  <c r="AC534" i="1" s="1"/>
  <c r="V534" i="1"/>
  <c r="BT533" i="1"/>
  <c r="BS533" i="1"/>
  <c r="BQ533" i="1"/>
  <c r="BR533" i="1" s="1"/>
  <c r="BD533" i="1" s="1"/>
  <c r="BP533" i="1"/>
  <c r="BO533" i="1"/>
  <c r="BN533" i="1"/>
  <c r="BM533" i="1"/>
  <c r="BL533" i="1"/>
  <c r="BG533" i="1" s="1"/>
  <c r="BI533" i="1"/>
  <c r="BF533" i="1"/>
  <c r="BB533" i="1"/>
  <c r="AW533" i="1"/>
  <c r="AV533" i="1"/>
  <c r="AR533" i="1"/>
  <c r="AP533" i="1"/>
  <c r="AE533" i="1"/>
  <c r="AD533" i="1"/>
  <c r="AC533" i="1"/>
  <c r="Y533" i="1"/>
  <c r="V533" i="1"/>
  <c r="T533" i="1"/>
  <c r="Q533" i="1"/>
  <c r="BT532" i="1"/>
  <c r="BS532" i="1"/>
  <c r="BR532" i="1"/>
  <c r="BD532" i="1" s="1"/>
  <c r="BQ532" i="1"/>
  <c r="BP532" i="1"/>
  <c r="BO532" i="1"/>
  <c r="BN532" i="1"/>
  <c r="BM532" i="1"/>
  <c r="BL532" i="1"/>
  <c r="BG532" i="1" s="1"/>
  <c r="BI532" i="1"/>
  <c r="BB532" i="1"/>
  <c r="AV532" i="1"/>
  <c r="AW532" i="1" s="1"/>
  <c r="AR532" i="1"/>
  <c r="AP532" i="1" s="1"/>
  <c r="AQ532" i="1" s="1"/>
  <c r="AE532" i="1"/>
  <c r="AD532" i="1"/>
  <c r="Y532" i="1"/>
  <c r="V532" i="1"/>
  <c r="T532" i="1"/>
  <c r="Q532" i="1"/>
  <c r="O532" i="1"/>
  <c r="BT531" i="1"/>
  <c r="BS531" i="1"/>
  <c r="BR531" i="1"/>
  <c r="BQ531" i="1"/>
  <c r="BP531" i="1"/>
  <c r="BO531" i="1"/>
  <c r="BN531" i="1"/>
  <c r="BM531" i="1"/>
  <c r="BL531" i="1"/>
  <c r="BG531" i="1" s="1"/>
  <c r="BI531" i="1"/>
  <c r="BD531" i="1"/>
  <c r="BF531" i="1" s="1"/>
  <c r="BB531" i="1"/>
  <c r="AV531" i="1"/>
  <c r="AW531" i="1" s="1"/>
  <c r="AR531" i="1"/>
  <c r="AP531" i="1"/>
  <c r="O531" i="1" s="1"/>
  <c r="AE531" i="1"/>
  <c r="AD531" i="1"/>
  <c r="AC531" i="1"/>
  <c r="Y531" i="1"/>
  <c r="V531" i="1"/>
  <c r="T531" i="1"/>
  <c r="Q531" i="1"/>
  <c r="P531" i="1"/>
  <c r="BE531" i="1" s="1"/>
  <c r="BH531" i="1" s="1"/>
  <c r="BT530" i="1"/>
  <c r="BS530" i="1"/>
  <c r="BQ530" i="1"/>
  <c r="BR530" i="1" s="1"/>
  <c r="Y530" i="1" s="1"/>
  <c r="BP530" i="1"/>
  <c r="BO530" i="1"/>
  <c r="BN530" i="1"/>
  <c r="BM530" i="1"/>
  <c r="BL530" i="1"/>
  <c r="BI530" i="1"/>
  <c r="BG530" i="1"/>
  <c r="BD530" i="1"/>
  <c r="BB530" i="1"/>
  <c r="AV530" i="1"/>
  <c r="AW530" i="1" s="1"/>
  <c r="AR530" i="1"/>
  <c r="AP530" i="1" s="1"/>
  <c r="AE530" i="1"/>
  <c r="AD530" i="1"/>
  <c r="AC530" i="1" s="1"/>
  <c r="V530" i="1"/>
  <c r="BT529" i="1"/>
  <c r="BS529" i="1"/>
  <c r="BQ529" i="1"/>
  <c r="BR529" i="1" s="1"/>
  <c r="BP529" i="1"/>
  <c r="BO529" i="1"/>
  <c r="BN529" i="1"/>
  <c r="BM529" i="1"/>
  <c r="BL529" i="1"/>
  <c r="BI529" i="1"/>
  <c r="BG529" i="1"/>
  <c r="BB529" i="1"/>
  <c r="AW529" i="1"/>
  <c r="AV529" i="1"/>
  <c r="AR529" i="1"/>
  <c r="AP529" i="1" s="1"/>
  <c r="AQ529" i="1"/>
  <c r="AE529" i="1"/>
  <c r="AD529" i="1"/>
  <c r="AC529" i="1" s="1"/>
  <c r="V529" i="1"/>
  <c r="BT528" i="1"/>
  <c r="BS528" i="1"/>
  <c r="BQ528" i="1"/>
  <c r="BR528" i="1" s="1"/>
  <c r="BD528" i="1" s="1"/>
  <c r="BF528" i="1" s="1"/>
  <c r="BP528" i="1"/>
  <c r="BO528" i="1"/>
  <c r="BN528" i="1"/>
  <c r="BM528" i="1"/>
  <c r="BL528" i="1"/>
  <c r="BG528" i="1" s="1"/>
  <c r="BI528" i="1"/>
  <c r="BB528" i="1"/>
  <c r="AW528" i="1"/>
  <c r="AV528" i="1"/>
  <c r="AR528" i="1"/>
  <c r="AP528" i="1"/>
  <c r="P528" i="1" s="1"/>
  <c r="BE528" i="1" s="1"/>
  <c r="AE528" i="1"/>
  <c r="AD528" i="1"/>
  <c r="AC528" i="1"/>
  <c r="Y528" i="1"/>
  <c r="V528" i="1"/>
  <c r="T528" i="1"/>
  <c r="Q528" i="1"/>
  <c r="BT527" i="1"/>
  <c r="BS527" i="1"/>
  <c r="BR527" i="1"/>
  <c r="BD527" i="1" s="1"/>
  <c r="BF527" i="1" s="1"/>
  <c r="BQ527" i="1"/>
  <c r="BP527" i="1"/>
  <c r="BO527" i="1"/>
  <c r="BN527" i="1"/>
  <c r="BM527" i="1"/>
  <c r="BL527" i="1"/>
  <c r="BG527" i="1" s="1"/>
  <c r="BI527" i="1"/>
  <c r="BB527" i="1"/>
  <c r="AV527" i="1"/>
  <c r="AW527" i="1" s="1"/>
  <c r="AR527" i="1"/>
  <c r="AP527" i="1" s="1"/>
  <c r="AE527" i="1"/>
  <c r="AC527" i="1" s="1"/>
  <c r="AD527" i="1"/>
  <c r="V527" i="1"/>
  <c r="T527" i="1"/>
  <c r="BT526" i="1"/>
  <c r="BS526" i="1"/>
  <c r="BR526" i="1"/>
  <c r="BQ526" i="1"/>
  <c r="BP526" i="1"/>
  <c r="BO526" i="1"/>
  <c r="BN526" i="1"/>
  <c r="BM526" i="1"/>
  <c r="BL526" i="1"/>
  <c r="BI526" i="1"/>
  <c r="BG526" i="1"/>
  <c r="BB526" i="1"/>
  <c r="AV526" i="1"/>
  <c r="AW526" i="1" s="1"/>
  <c r="AR526" i="1"/>
  <c r="AP526" i="1" s="1"/>
  <c r="AE526" i="1"/>
  <c r="AD526" i="1"/>
  <c r="V526" i="1"/>
  <c r="BT525" i="1"/>
  <c r="BS525" i="1"/>
  <c r="BQ525" i="1"/>
  <c r="BR525" i="1" s="1"/>
  <c r="BP525" i="1"/>
  <c r="BO525" i="1"/>
  <c r="BN525" i="1"/>
  <c r="BM525" i="1"/>
  <c r="BL525" i="1"/>
  <c r="BI525" i="1"/>
  <c r="BG525" i="1"/>
  <c r="BB525" i="1"/>
  <c r="AW525" i="1"/>
  <c r="AV525" i="1"/>
  <c r="AR525" i="1"/>
  <c r="AP525" i="1"/>
  <c r="Q525" i="1" s="1"/>
  <c r="AE525" i="1"/>
  <c r="AD525" i="1"/>
  <c r="AC525" i="1"/>
  <c r="V525" i="1"/>
  <c r="BT524" i="1"/>
  <c r="BS524" i="1"/>
  <c r="BQ524" i="1"/>
  <c r="BR524" i="1" s="1"/>
  <c r="BP524" i="1"/>
  <c r="BO524" i="1"/>
  <c r="BN524" i="1"/>
  <c r="BM524" i="1"/>
  <c r="BL524" i="1"/>
  <c r="BG524" i="1" s="1"/>
  <c r="BI524" i="1"/>
  <c r="BB524" i="1"/>
  <c r="AV524" i="1"/>
  <c r="AW524" i="1" s="1"/>
  <c r="AR524" i="1"/>
  <c r="AP524" i="1"/>
  <c r="AE524" i="1"/>
  <c r="AD524" i="1"/>
  <c r="AC524" i="1"/>
  <c r="V524" i="1"/>
  <c r="BT523" i="1"/>
  <c r="BS523" i="1"/>
  <c r="BQ523" i="1"/>
  <c r="BR523" i="1" s="1"/>
  <c r="BP523" i="1"/>
  <c r="BO523" i="1"/>
  <c r="BN523" i="1"/>
  <c r="BM523" i="1"/>
  <c r="BL523" i="1"/>
  <c r="BG523" i="1" s="1"/>
  <c r="BI523" i="1"/>
  <c r="BB523" i="1"/>
  <c r="AV523" i="1"/>
  <c r="AW523" i="1" s="1"/>
  <c r="AR523" i="1"/>
  <c r="AP523" i="1"/>
  <c r="O523" i="1" s="1"/>
  <c r="AE523" i="1"/>
  <c r="AD523" i="1"/>
  <c r="AC523" i="1"/>
  <c r="V523" i="1"/>
  <c r="T523" i="1"/>
  <c r="Q523" i="1"/>
  <c r="P523" i="1"/>
  <c r="BE523" i="1" s="1"/>
  <c r="BT522" i="1"/>
  <c r="BS522" i="1"/>
  <c r="BQ522" i="1"/>
  <c r="BR522" i="1" s="1"/>
  <c r="Y522" i="1" s="1"/>
  <c r="BP522" i="1"/>
  <c r="BO522" i="1"/>
  <c r="BN522" i="1"/>
  <c r="BM522" i="1"/>
  <c r="BL522" i="1"/>
  <c r="BI522" i="1"/>
  <c r="BG522" i="1"/>
  <c r="BD522" i="1"/>
  <c r="BB522" i="1"/>
  <c r="BF522" i="1" s="1"/>
  <c r="AV522" i="1"/>
  <c r="AW522" i="1" s="1"/>
  <c r="AR522" i="1"/>
  <c r="AP522" i="1" s="1"/>
  <c r="AE522" i="1"/>
  <c r="AD522" i="1"/>
  <c r="AC522" i="1" s="1"/>
  <c r="V522" i="1"/>
  <c r="BT521" i="1"/>
  <c r="BS521" i="1"/>
  <c r="BQ521" i="1"/>
  <c r="BR521" i="1" s="1"/>
  <c r="BP521" i="1"/>
  <c r="BO521" i="1"/>
  <c r="BN521" i="1"/>
  <c r="BM521" i="1"/>
  <c r="BL521" i="1"/>
  <c r="BI521" i="1"/>
  <c r="BG521" i="1"/>
  <c r="BB521" i="1"/>
  <c r="AW521" i="1"/>
  <c r="AV521" i="1"/>
  <c r="AR521" i="1"/>
  <c r="AP521" i="1" s="1"/>
  <c r="AQ521" i="1"/>
  <c r="AE521" i="1"/>
  <c r="AD521" i="1"/>
  <c r="AC521" i="1" s="1"/>
  <c r="V521" i="1"/>
  <c r="BT520" i="1"/>
  <c r="Y520" i="1" s="1"/>
  <c r="BS520" i="1"/>
  <c r="BQ520" i="1"/>
  <c r="BR520" i="1" s="1"/>
  <c r="BD520" i="1" s="1"/>
  <c r="BF520" i="1" s="1"/>
  <c r="BP520" i="1"/>
  <c r="BO520" i="1"/>
  <c r="BN520" i="1"/>
  <c r="BM520" i="1"/>
  <c r="BL520" i="1"/>
  <c r="BG520" i="1" s="1"/>
  <c r="BI520" i="1"/>
  <c r="BB520" i="1"/>
  <c r="AW520" i="1"/>
  <c r="AV520" i="1"/>
  <c r="AR520" i="1"/>
  <c r="AP520" i="1"/>
  <c r="P520" i="1" s="1"/>
  <c r="BE520" i="1" s="1"/>
  <c r="BH520" i="1" s="1"/>
  <c r="AE520" i="1"/>
  <c r="AD520" i="1"/>
  <c r="AC520" i="1"/>
  <c r="V520" i="1"/>
  <c r="T520" i="1"/>
  <c r="Q520" i="1"/>
  <c r="BT519" i="1"/>
  <c r="BS519" i="1"/>
  <c r="BR519" i="1"/>
  <c r="BD519" i="1" s="1"/>
  <c r="BF519" i="1" s="1"/>
  <c r="BQ519" i="1"/>
  <c r="BP519" i="1"/>
  <c r="BO519" i="1"/>
  <c r="BN519" i="1"/>
  <c r="BM519" i="1"/>
  <c r="BL519" i="1"/>
  <c r="BG519" i="1" s="1"/>
  <c r="BI519" i="1"/>
  <c r="BB519" i="1"/>
  <c r="AV519" i="1"/>
  <c r="AW519" i="1" s="1"/>
  <c r="AR519" i="1"/>
  <c r="AP519" i="1" s="1"/>
  <c r="AE519" i="1"/>
  <c r="AC519" i="1" s="1"/>
  <c r="AD519" i="1"/>
  <c r="V519" i="1"/>
  <c r="T519" i="1"/>
  <c r="BT518" i="1"/>
  <c r="BS518" i="1"/>
  <c r="BR518" i="1"/>
  <c r="BQ518" i="1"/>
  <c r="BP518" i="1"/>
  <c r="BO518" i="1"/>
  <c r="BN518" i="1"/>
  <c r="BM518" i="1"/>
  <c r="BL518" i="1"/>
  <c r="BI518" i="1"/>
  <c r="BG518" i="1"/>
  <c r="BB518" i="1"/>
  <c r="AV518" i="1"/>
  <c r="AW518" i="1" s="1"/>
  <c r="AR518" i="1"/>
  <c r="AP518" i="1" s="1"/>
  <c r="AE518" i="1"/>
  <c r="AD518" i="1"/>
  <c r="V518" i="1"/>
  <c r="O518" i="1"/>
  <c r="AG518" i="1" s="1"/>
  <c r="BT517" i="1"/>
  <c r="BS517" i="1"/>
  <c r="BQ517" i="1"/>
  <c r="BR517" i="1" s="1"/>
  <c r="BP517" i="1"/>
  <c r="BO517" i="1"/>
  <c r="BN517" i="1"/>
  <c r="BM517" i="1"/>
  <c r="BL517" i="1"/>
  <c r="BI517" i="1"/>
  <c r="BG517" i="1"/>
  <c r="BB517" i="1"/>
  <c r="AW517" i="1"/>
  <c r="AV517" i="1"/>
  <c r="AR517" i="1"/>
  <c r="AP517" i="1"/>
  <c r="Q517" i="1" s="1"/>
  <c r="AE517" i="1"/>
  <c r="AD517" i="1"/>
  <c r="AC517" i="1"/>
  <c r="V517" i="1"/>
  <c r="BT516" i="1"/>
  <c r="BS516" i="1"/>
  <c r="BQ516" i="1"/>
  <c r="BP516" i="1"/>
  <c r="BO516" i="1"/>
  <c r="BN516" i="1"/>
  <c r="BM516" i="1"/>
  <c r="BL516" i="1"/>
  <c r="BG516" i="1" s="1"/>
  <c r="BI516" i="1"/>
  <c r="BB516" i="1"/>
  <c r="AV516" i="1"/>
  <c r="AW516" i="1" s="1"/>
  <c r="AR516" i="1"/>
  <c r="AP516" i="1"/>
  <c r="AE516" i="1"/>
  <c r="AD516" i="1"/>
  <c r="AC516" i="1"/>
  <c r="V516" i="1"/>
  <c r="P516" i="1"/>
  <c r="BE516" i="1" s="1"/>
  <c r="BT515" i="1"/>
  <c r="BS515" i="1"/>
  <c r="BQ515" i="1"/>
  <c r="BR515" i="1" s="1"/>
  <c r="Y515" i="1" s="1"/>
  <c r="Z515" i="1" s="1"/>
  <c r="AA515" i="1" s="1"/>
  <c r="BP515" i="1"/>
  <c r="BO515" i="1"/>
  <c r="BN515" i="1"/>
  <c r="BM515" i="1"/>
  <c r="BL515" i="1"/>
  <c r="BG515" i="1" s="1"/>
  <c r="BI515" i="1"/>
  <c r="BD515" i="1"/>
  <c r="BF515" i="1" s="1"/>
  <c r="BB515" i="1"/>
  <c r="AV515" i="1"/>
  <c r="AW515" i="1" s="1"/>
  <c r="AR515" i="1"/>
  <c r="AP515" i="1"/>
  <c r="O515" i="1" s="1"/>
  <c r="AE515" i="1"/>
  <c r="AD515" i="1"/>
  <c r="AC515" i="1"/>
  <c r="V515" i="1"/>
  <c r="T515" i="1"/>
  <c r="Q515" i="1"/>
  <c r="P515" i="1"/>
  <c r="BE515" i="1" s="1"/>
  <c r="BH515" i="1" s="1"/>
  <c r="BT514" i="1"/>
  <c r="BS514" i="1"/>
  <c r="BR514" i="1"/>
  <c r="Y514" i="1" s="1"/>
  <c r="BQ514" i="1"/>
  <c r="BP514" i="1"/>
  <c r="BO514" i="1"/>
  <c r="BN514" i="1"/>
  <c r="BM514" i="1"/>
  <c r="BL514" i="1"/>
  <c r="BI514" i="1"/>
  <c r="BG514" i="1"/>
  <c r="BD514" i="1"/>
  <c r="BB514" i="1"/>
  <c r="BF514" i="1" s="1"/>
  <c r="AV514" i="1"/>
  <c r="AW514" i="1" s="1"/>
  <c r="AR514" i="1"/>
  <c r="AP514" i="1" s="1"/>
  <c r="Q514" i="1" s="1"/>
  <c r="AE514" i="1"/>
  <c r="AD514" i="1"/>
  <c r="AC514" i="1" s="1"/>
  <c r="V514" i="1"/>
  <c r="P514" i="1"/>
  <c r="BE514" i="1" s="1"/>
  <c r="BH514" i="1" s="1"/>
  <c r="BT513" i="1"/>
  <c r="BS513" i="1"/>
  <c r="BR513" i="1"/>
  <c r="BQ513" i="1"/>
  <c r="BP513" i="1"/>
  <c r="BO513" i="1"/>
  <c r="BN513" i="1"/>
  <c r="BM513" i="1"/>
  <c r="BL513" i="1"/>
  <c r="BG513" i="1" s="1"/>
  <c r="BI513" i="1"/>
  <c r="BD513" i="1"/>
  <c r="BB513" i="1"/>
  <c r="BF513" i="1" s="1"/>
  <c r="AW513" i="1"/>
  <c r="AV513" i="1"/>
  <c r="AR513" i="1"/>
  <c r="AP513" i="1" s="1"/>
  <c r="P513" i="1" s="1"/>
  <c r="BE513" i="1" s="1"/>
  <c r="BH513" i="1" s="1"/>
  <c r="AG513" i="1"/>
  <c r="AE513" i="1"/>
  <c r="AD513" i="1"/>
  <c r="AC513" i="1" s="1"/>
  <c r="Y513" i="1"/>
  <c r="V513" i="1"/>
  <c r="T513" i="1"/>
  <c r="O513" i="1"/>
  <c r="BT512" i="1"/>
  <c r="BS512" i="1"/>
  <c r="BR512" i="1"/>
  <c r="BD512" i="1" s="1"/>
  <c r="BQ512" i="1"/>
  <c r="BP512" i="1"/>
  <c r="BO512" i="1"/>
  <c r="BN512" i="1"/>
  <c r="BM512" i="1"/>
  <c r="BL512" i="1"/>
  <c r="BG512" i="1" s="1"/>
  <c r="BI512" i="1"/>
  <c r="BB512" i="1"/>
  <c r="BF512" i="1" s="1"/>
  <c r="AV512" i="1"/>
  <c r="AW512" i="1" s="1"/>
  <c r="AR512" i="1"/>
  <c r="AP512" i="1" s="1"/>
  <c r="AE512" i="1"/>
  <c r="AD512" i="1"/>
  <c r="AC512" i="1" s="1"/>
  <c r="V512" i="1"/>
  <c r="BT511" i="1"/>
  <c r="BS511" i="1"/>
  <c r="BR511" i="1" s="1"/>
  <c r="BD511" i="1" s="1"/>
  <c r="BQ511" i="1"/>
  <c r="BP511" i="1"/>
  <c r="BO511" i="1"/>
  <c r="BN511" i="1"/>
  <c r="BM511" i="1"/>
  <c r="BL511" i="1"/>
  <c r="BG511" i="1" s="1"/>
  <c r="BI511" i="1"/>
  <c r="BB511" i="1"/>
  <c r="BF511" i="1" s="1"/>
  <c r="AW511" i="1"/>
  <c r="AV511" i="1"/>
  <c r="AR511" i="1"/>
  <c r="AP511" i="1" s="1"/>
  <c r="Q511" i="1" s="1"/>
  <c r="AE511" i="1"/>
  <c r="AD511" i="1"/>
  <c r="AC511" i="1" s="1"/>
  <c r="Y511" i="1"/>
  <c r="V511" i="1"/>
  <c r="BT510" i="1"/>
  <c r="BS510" i="1"/>
  <c r="BQ510" i="1"/>
  <c r="BR510" i="1" s="1"/>
  <c r="BP510" i="1"/>
  <c r="BO510" i="1"/>
  <c r="BN510" i="1"/>
  <c r="BM510" i="1"/>
  <c r="BL510" i="1"/>
  <c r="BG510" i="1" s="1"/>
  <c r="BI510" i="1"/>
  <c r="BB510" i="1"/>
  <c r="AW510" i="1"/>
  <c r="AV510" i="1"/>
  <c r="AR510" i="1"/>
  <c r="AP510" i="1"/>
  <c r="Q510" i="1" s="1"/>
  <c r="AE510" i="1"/>
  <c r="AD510" i="1"/>
  <c r="AC510" i="1"/>
  <c r="V510" i="1"/>
  <c r="T510" i="1"/>
  <c r="BT509" i="1"/>
  <c r="BS509" i="1"/>
  <c r="BR509" i="1"/>
  <c r="BQ509" i="1"/>
  <c r="BP509" i="1"/>
  <c r="BO509" i="1"/>
  <c r="BN509" i="1"/>
  <c r="BM509" i="1"/>
  <c r="BL509" i="1"/>
  <c r="BI509" i="1"/>
  <c r="BG509" i="1"/>
  <c r="BB509" i="1"/>
  <c r="AV509" i="1"/>
  <c r="AW509" i="1" s="1"/>
  <c r="AR509" i="1"/>
  <c r="AP509" i="1" s="1"/>
  <c r="AE509" i="1"/>
  <c r="AD509" i="1"/>
  <c r="V509" i="1"/>
  <c r="BT508" i="1"/>
  <c r="BS508" i="1"/>
  <c r="BR508" i="1" s="1"/>
  <c r="BQ508" i="1"/>
  <c r="BP508" i="1"/>
  <c r="BO508" i="1"/>
  <c r="BN508" i="1"/>
  <c r="BM508" i="1"/>
  <c r="BL508" i="1"/>
  <c r="BG508" i="1" s="1"/>
  <c r="BI508" i="1"/>
  <c r="BB508" i="1"/>
  <c r="AV508" i="1"/>
  <c r="AW508" i="1" s="1"/>
  <c r="AR508" i="1"/>
  <c r="AP508" i="1" s="1"/>
  <c r="AE508" i="1"/>
  <c r="AD508" i="1"/>
  <c r="AC508" i="1" s="1"/>
  <c r="V508" i="1"/>
  <c r="BT507" i="1"/>
  <c r="BS507" i="1"/>
  <c r="BQ507" i="1"/>
  <c r="BR507" i="1" s="1"/>
  <c r="BP507" i="1"/>
  <c r="BO507" i="1"/>
  <c r="BN507" i="1"/>
  <c r="BM507" i="1"/>
  <c r="BL507" i="1"/>
  <c r="BI507" i="1"/>
  <c r="BG507" i="1"/>
  <c r="BB507" i="1"/>
  <c r="AW507" i="1"/>
  <c r="AV507" i="1"/>
  <c r="AR507" i="1"/>
  <c r="AP507" i="1"/>
  <c r="AE507" i="1"/>
  <c r="AD507" i="1"/>
  <c r="AC507" i="1"/>
  <c r="V507" i="1"/>
  <c r="BT506" i="1"/>
  <c r="BS506" i="1"/>
  <c r="BQ506" i="1"/>
  <c r="BR506" i="1" s="1"/>
  <c r="BP506" i="1"/>
  <c r="BO506" i="1"/>
  <c r="BN506" i="1"/>
  <c r="BM506" i="1"/>
  <c r="BL506" i="1"/>
  <c r="BG506" i="1" s="1"/>
  <c r="BI506" i="1"/>
  <c r="BB506" i="1"/>
  <c r="AV506" i="1"/>
  <c r="AW506" i="1" s="1"/>
  <c r="AR506" i="1"/>
  <c r="AP506" i="1" s="1"/>
  <c r="AE506" i="1"/>
  <c r="AD506" i="1"/>
  <c r="AC506" i="1" s="1"/>
  <c r="V506" i="1"/>
  <c r="BT505" i="1"/>
  <c r="BS505" i="1"/>
  <c r="BQ505" i="1"/>
  <c r="BR505" i="1" s="1"/>
  <c r="Y505" i="1" s="1"/>
  <c r="BP505" i="1"/>
  <c r="BO505" i="1"/>
  <c r="BN505" i="1"/>
  <c r="BM505" i="1"/>
  <c r="BL505" i="1"/>
  <c r="BG505" i="1" s="1"/>
  <c r="BI505" i="1"/>
  <c r="BE505" i="1"/>
  <c r="BD505" i="1"/>
  <c r="BB505" i="1"/>
  <c r="AW505" i="1"/>
  <c r="AV505" i="1"/>
  <c r="AR505" i="1"/>
  <c r="AP505" i="1"/>
  <c r="O505" i="1" s="1"/>
  <c r="AE505" i="1"/>
  <c r="AD505" i="1"/>
  <c r="AC505" i="1"/>
  <c r="V505" i="1"/>
  <c r="T505" i="1"/>
  <c r="Q505" i="1"/>
  <c r="P505" i="1"/>
  <c r="BT504" i="1"/>
  <c r="BS504" i="1"/>
  <c r="BQ504" i="1"/>
  <c r="BR504" i="1" s="1"/>
  <c r="BP504" i="1"/>
  <c r="BO504" i="1"/>
  <c r="BN504" i="1"/>
  <c r="BM504" i="1"/>
  <c r="BL504" i="1"/>
  <c r="BI504" i="1"/>
  <c r="BG504" i="1"/>
  <c r="BB504" i="1"/>
  <c r="AV504" i="1"/>
  <c r="AW504" i="1" s="1"/>
  <c r="AR504" i="1"/>
  <c r="AP504" i="1" s="1"/>
  <c r="AQ504" i="1" s="1"/>
  <c r="AE504" i="1"/>
  <c r="AD504" i="1"/>
  <c r="AC504" i="1" s="1"/>
  <c r="V504" i="1"/>
  <c r="BT503" i="1"/>
  <c r="Y503" i="1" s="1"/>
  <c r="BS503" i="1"/>
  <c r="BR503" i="1"/>
  <c r="BD503" i="1" s="1"/>
  <c r="BQ503" i="1"/>
  <c r="BP503" i="1"/>
  <c r="BO503" i="1"/>
  <c r="BN503" i="1"/>
  <c r="BM503" i="1"/>
  <c r="BL503" i="1"/>
  <c r="BG503" i="1" s="1"/>
  <c r="BI503" i="1"/>
  <c r="BB503" i="1"/>
  <c r="BF503" i="1" s="1"/>
  <c r="AW503" i="1"/>
  <c r="AV503" i="1"/>
  <c r="AR503" i="1"/>
  <c r="AP503" i="1" s="1"/>
  <c r="AE503" i="1"/>
  <c r="AD503" i="1"/>
  <c r="AC503" i="1" s="1"/>
  <c r="V503" i="1"/>
  <c r="BT502" i="1"/>
  <c r="BS502" i="1"/>
  <c r="BQ502" i="1"/>
  <c r="BR502" i="1" s="1"/>
  <c r="BP502" i="1"/>
  <c r="BO502" i="1"/>
  <c r="BN502" i="1"/>
  <c r="BM502" i="1"/>
  <c r="BL502" i="1"/>
  <c r="BG502" i="1" s="1"/>
  <c r="BI502" i="1"/>
  <c r="BB502" i="1"/>
  <c r="AW502" i="1"/>
  <c r="AV502" i="1"/>
  <c r="AR502" i="1"/>
  <c r="AP502" i="1"/>
  <c r="Q502" i="1" s="1"/>
  <c r="AE502" i="1"/>
  <c r="AD502" i="1"/>
  <c r="AC502" i="1"/>
  <c r="V502" i="1"/>
  <c r="T502" i="1"/>
  <c r="BT501" i="1"/>
  <c r="BS501" i="1"/>
  <c r="BR501" i="1"/>
  <c r="BQ501" i="1"/>
  <c r="BP501" i="1"/>
  <c r="BO501" i="1"/>
  <c r="BN501" i="1"/>
  <c r="BM501" i="1"/>
  <c r="BL501" i="1"/>
  <c r="BI501" i="1"/>
  <c r="BG501" i="1"/>
  <c r="BB501" i="1"/>
  <c r="AV501" i="1"/>
  <c r="AW501" i="1" s="1"/>
  <c r="AR501" i="1"/>
  <c r="AP501" i="1" s="1"/>
  <c r="AE501" i="1"/>
  <c r="AC501" i="1" s="1"/>
  <c r="AD501" i="1"/>
  <c r="V501" i="1"/>
  <c r="BT500" i="1"/>
  <c r="BS500" i="1"/>
  <c r="BR500" i="1" s="1"/>
  <c r="BQ500" i="1"/>
  <c r="BP500" i="1"/>
  <c r="BO500" i="1"/>
  <c r="BN500" i="1"/>
  <c r="BM500" i="1"/>
  <c r="BL500" i="1"/>
  <c r="BG500" i="1" s="1"/>
  <c r="BI500" i="1"/>
  <c r="BB500" i="1"/>
  <c r="AV500" i="1"/>
  <c r="AW500" i="1" s="1"/>
  <c r="AR500" i="1"/>
  <c r="AP500" i="1" s="1"/>
  <c r="AE500" i="1"/>
  <c r="AD500" i="1"/>
  <c r="AC500" i="1" s="1"/>
  <c r="V500" i="1"/>
  <c r="BT499" i="1"/>
  <c r="BS499" i="1"/>
  <c r="BQ499" i="1"/>
  <c r="BR499" i="1" s="1"/>
  <c r="Y499" i="1" s="1"/>
  <c r="BP499" i="1"/>
  <c r="BO499" i="1"/>
  <c r="BN499" i="1"/>
  <c r="BM499" i="1"/>
  <c r="BL499" i="1"/>
  <c r="BI499" i="1"/>
  <c r="BG499" i="1"/>
  <c r="BB499" i="1"/>
  <c r="AW499" i="1"/>
  <c r="AV499" i="1"/>
  <c r="AR499" i="1"/>
  <c r="AP499" i="1"/>
  <c r="AE499" i="1"/>
  <c r="AD499" i="1"/>
  <c r="AC499" i="1"/>
  <c r="V499" i="1"/>
  <c r="BT498" i="1"/>
  <c r="BS498" i="1"/>
  <c r="BQ498" i="1"/>
  <c r="BP498" i="1"/>
  <c r="BO498" i="1"/>
  <c r="BN498" i="1"/>
  <c r="BM498" i="1"/>
  <c r="BL498" i="1"/>
  <c r="BG498" i="1" s="1"/>
  <c r="BI498" i="1"/>
  <c r="BB498" i="1"/>
  <c r="AV498" i="1"/>
  <c r="AW498" i="1" s="1"/>
  <c r="AR498" i="1"/>
  <c r="AP498" i="1" s="1"/>
  <c r="AQ498" i="1"/>
  <c r="AE498" i="1"/>
  <c r="AD498" i="1"/>
  <c r="AC498" i="1" s="1"/>
  <c r="V498" i="1"/>
  <c r="Q498" i="1"/>
  <c r="P498" i="1"/>
  <c r="BE498" i="1" s="1"/>
  <c r="BT497" i="1"/>
  <c r="BS497" i="1"/>
  <c r="BQ497" i="1"/>
  <c r="BR497" i="1" s="1"/>
  <c r="Y497" i="1" s="1"/>
  <c r="BP497" i="1"/>
  <c r="BO497" i="1"/>
  <c r="BN497" i="1"/>
  <c r="BM497" i="1"/>
  <c r="BL497" i="1"/>
  <c r="BG497" i="1" s="1"/>
  <c r="BI497" i="1"/>
  <c r="BE497" i="1"/>
  <c r="BH497" i="1" s="1"/>
  <c r="BD497" i="1"/>
  <c r="BB497" i="1"/>
  <c r="AV497" i="1"/>
  <c r="AW497" i="1" s="1"/>
  <c r="AR497" i="1"/>
  <c r="AP497" i="1"/>
  <c r="AQ497" i="1" s="1"/>
  <c r="AG497" i="1"/>
  <c r="AE497" i="1"/>
  <c r="AD497" i="1"/>
  <c r="AC497" i="1"/>
  <c r="V497" i="1"/>
  <c r="T497" i="1"/>
  <c r="Q497" i="1"/>
  <c r="P497" i="1"/>
  <c r="O497" i="1"/>
  <c r="BT496" i="1"/>
  <c r="BS496" i="1"/>
  <c r="BR496" i="1"/>
  <c r="BQ496" i="1"/>
  <c r="BP496" i="1"/>
  <c r="BO496" i="1"/>
  <c r="BN496" i="1"/>
  <c r="BM496" i="1"/>
  <c r="BL496" i="1"/>
  <c r="BI496" i="1"/>
  <c r="BG496" i="1"/>
  <c r="BB496" i="1"/>
  <c r="AV496" i="1"/>
  <c r="AW496" i="1" s="1"/>
  <c r="AR496" i="1"/>
  <c r="AQ496" i="1"/>
  <c r="AP496" i="1"/>
  <c r="AE496" i="1"/>
  <c r="AC496" i="1" s="1"/>
  <c r="AD496" i="1"/>
  <c r="V496" i="1"/>
  <c r="BT495" i="1"/>
  <c r="BS495" i="1"/>
  <c r="BR495" i="1" s="1"/>
  <c r="BQ495" i="1"/>
  <c r="BP495" i="1"/>
  <c r="BO495" i="1"/>
  <c r="BN495" i="1"/>
  <c r="BM495" i="1"/>
  <c r="BL495" i="1"/>
  <c r="BG495" i="1" s="1"/>
  <c r="BI495" i="1"/>
  <c r="BB495" i="1"/>
  <c r="AW495" i="1"/>
  <c r="AV495" i="1"/>
  <c r="AR495" i="1"/>
  <c r="AP495" i="1" s="1"/>
  <c r="T495" i="1" s="1"/>
  <c r="AQ495" i="1"/>
  <c r="AG495" i="1"/>
  <c r="AE495" i="1"/>
  <c r="AD495" i="1"/>
  <c r="V495" i="1"/>
  <c r="P495" i="1"/>
  <c r="BE495" i="1" s="1"/>
  <c r="O495" i="1"/>
  <c r="BT494" i="1"/>
  <c r="Y494" i="1" s="1"/>
  <c r="BS494" i="1"/>
  <c r="BQ494" i="1"/>
  <c r="BR494" i="1" s="1"/>
  <c r="BD494" i="1" s="1"/>
  <c r="BF494" i="1" s="1"/>
  <c r="BP494" i="1"/>
  <c r="BO494" i="1"/>
  <c r="BN494" i="1"/>
  <c r="BM494" i="1"/>
  <c r="BL494" i="1"/>
  <c r="BG494" i="1" s="1"/>
  <c r="BI494" i="1"/>
  <c r="BB494" i="1"/>
  <c r="AV494" i="1"/>
  <c r="AW494" i="1" s="1"/>
  <c r="AR494" i="1"/>
  <c r="AP494" i="1" s="1"/>
  <c r="P494" i="1" s="1"/>
  <c r="BE494" i="1" s="1"/>
  <c r="BH494" i="1" s="1"/>
  <c r="AE494" i="1"/>
  <c r="AC494" i="1" s="1"/>
  <c r="AD494" i="1"/>
  <c r="V494" i="1"/>
  <c r="BT493" i="1"/>
  <c r="BS493" i="1"/>
  <c r="BR493" i="1" s="1"/>
  <c r="Y493" i="1" s="1"/>
  <c r="BQ493" i="1"/>
  <c r="BP493" i="1"/>
  <c r="BO493" i="1"/>
  <c r="BN493" i="1"/>
  <c r="BM493" i="1"/>
  <c r="BL493" i="1"/>
  <c r="BG493" i="1" s="1"/>
  <c r="BI493" i="1"/>
  <c r="BD493" i="1"/>
  <c r="BB493" i="1"/>
  <c r="AV493" i="1"/>
  <c r="AW493" i="1" s="1"/>
  <c r="AR493" i="1"/>
  <c r="AP493" i="1"/>
  <c r="O493" i="1" s="1"/>
  <c r="AE493" i="1"/>
  <c r="AD493" i="1"/>
  <c r="AC493" i="1"/>
  <c r="V493" i="1"/>
  <c r="P493" i="1"/>
  <c r="BE493" i="1" s="1"/>
  <c r="BT492" i="1"/>
  <c r="BS492" i="1"/>
  <c r="BQ492" i="1"/>
  <c r="BR492" i="1" s="1"/>
  <c r="BP492" i="1"/>
  <c r="BO492" i="1"/>
  <c r="BN492" i="1"/>
  <c r="BM492" i="1"/>
  <c r="BL492" i="1"/>
  <c r="BI492" i="1"/>
  <c r="BG492" i="1"/>
  <c r="BB492" i="1"/>
  <c r="AV492" i="1"/>
  <c r="AW492" i="1" s="1"/>
  <c r="AR492" i="1"/>
  <c r="AQ492" i="1"/>
  <c r="AP492" i="1"/>
  <c r="Q492" i="1" s="1"/>
  <c r="AE492" i="1"/>
  <c r="AD492" i="1"/>
  <c r="AC492" i="1" s="1"/>
  <c r="V492" i="1"/>
  <c r="BT491" i="1"/>
  <c r="Y491" i="1" s="1"/>
  <c r="BS491" i="1"/>
  <c r="BQ491" i="1"/>
  <c r="BR491" i="1" s="1"/>
  <c r="BD491" i="1" s="1"/>
  <c r="BP491" i="1"/>
  <c r="BO491" i="1"/>
  <c r="BN491" i="1"/>
  <c r="BM491" i="1"/>
  <c r="BL491" i="1"/>
  <c r="BG491" i="1" s="1"/>
  <c r="BI491" i="1"/>
  <c r="BB491" i="1"/>
  <c r="BF491" i="1" s="1"/>
  <c r="AW491" i="1"/>
  <c r="AV491" i="1"/>
  <c r="AR491" i="1"/>
  <c r="AQ491" i="1"/>
  <c r="AP491" i="1"/>
  <c r="T491" i="1" s="1"/>
  <c r="AG491" i="1"/>
  <c r="AE491" i="1"/>
  <c r="AD491" i="1"/>
  <c r="AC491" i="1" s="1"/>
  <c r="V491" i="1"/>
  <c r="Q491" i="1"/>
  <c r="P491" i="1"/>
  <c r="BE491" i="1" s="1"/>
  <c r="BH491" i="1" s="1"/>
  <c r="O491" i="1"/>
  <c r="BT490" i="1"/>
  <c r="BS490" i="1"/>
  <c r="BQ490" i="1"/>
  <c r="BR490" i="1" s="1"/>
  <c r="BP490" i="1"/>
  <c r="BO490" i="1"/>
  <c r="BN490" i="1"/>
  <c r="BM490" i="1"/>
  <c r="BL490" i="1"/>
  <c r="BG490" i="1" s="1"/>
  <c r="BI490" i="1"/>
  <c r="BE490" i="1"/>
  <c r="BB490" i="1"/>
  <c r="AW490" i="1"/>
  <c r="AV490" i="1"/>
  <c r="AR490" i="1"/>
  <c r="AQ490" i="1"/>
  <c r="AP490" i="1"/>
  <c r="O490" i="1" s="1"/>
  <c r="AE490" i="1"/>
  <c r="AD490" i="1"/>
  <c r="AC490" i="1" s="1"/>
  <c r="V490" i="1"/>
  <c r="T490" i="1"/>
  <c r="Q490" i="1"/>
  <c r="P490" i="1"/>
  <c r="BT489" i="1"/>
  <c r="BS489" i="1"/>
  <c r="BR489" i="1"/>
  <c r="BQ489" i="1"/>
  <c r="BP489" i="1"/>
  <c r="BO489" i="1"/>
  <c r="BN489" i="1"/>
  <c r="BM489" i="1"/>
  <c r="BL489" i="1"/>
  <c r="BI489" i="1"/>
  <c r="BG489" i="1"/>
  <c r="BB489" i="1"/>
  <c r="AW489" i="1"/>
  <c r="AV489" i="1"/>
  <c r="AR489" i="1"/>
  <c r="AP489" i="1" s="1"/>
  <c r="AE489" i="1"/>
  <c r="AD489" i="1"/>
  <c r="AC489" i="1" s="1"/>
  <c r="V489" i="1"/>
  <c r="O489" i="1"/>
  <c r="BT488" i="1"/>
  <c r="BS488" i="1"/>
  <c r="BR488" i="1"/>
  <c r="BD488" i="1" s="1"/>
  <c r="BQ488" i="1"/>
  <c r="BP488" i="1"/>
  <c r="BO488" i="1"/>
  <c r="BN488" i="1"/>
  <c r="BM488" i="1"/>
  <c r="BL488" i="1"/>
  <c r="BG488" i="1" s="1"/>
  <c r="BI488" i="1"/>
  <c r="BB488" i="1"/>
  <c r="BF488" i="1" s="1"/>
  <c r="AW488" i="1"/>
  <c r="AV488" i="1"/>
  <c r="AR488" i="1"/>
  <c r="AP488" i="1" s="1"/>
  <c r="AE488" i="1"/>
  <c r="AD488" i="1"/>
  <c r="AC488" i="1" s="1"/>
  <c r="Y488" i="1"/>
  <c r="V488" i="1"/>
  <c r="BT487" i="1"/>
  <c r="BS487" i="1"/>
  <c r="BR487" i="1"/>
  <c r="BD487" i="1" s="1"/>
  <c r="BQ487" i="1"/>
  <c r="BP487" i="1"/>
  <c r="BO487" i="1"/>
  <c r="BN487" i="1"/>
  <c r="BM487" i="1"/>
  <c r="BL487" i="1"/>
  <c r="BG487" i="1" s="1"/>
  <c r="BI487" i="1"/>
  <c r="BF487" i="1"/>
  <c r="BB487" i="1"/>
  <c r="AW487" i="1"/>
  <c r="AV487" i="1"/>
  <c r="AR487" i="1"/>
  <c r="AP487" i="1"/>
  <c r="AE487" i="1"/>
  <c r="AD487" i="1"/>
  <c r="AC487" i="1"/>
  <c r="Y487" i="1"/>
  <c r="V487" i="1"/>
  <c r="BT486" i="1"/>
  <c r="BS486" i="1"/>
  <c r="BR486" i="1" s="1"/>
  <c r="BQ486" i="1"/>
  <c r="BP486" i="1"/>
  <c r="BO486" i="1"/>
  <c r="BN486" i="1"/>
  <c r="BM486" i="1"/>
  <c r="BL486" i="1"/>
  <c r="BG486" i="1" s="1"/>
  <c r="BI486" i="1"/>
  <c r="BB486" i="1"/>
  <c r="AV486" i="1"/>
  <c r="AW486" i="1" s="1"/>
  <c r="AR486" i="1"/>
  <c r="AP486" i="1" s="1"/>
  <c r="AE486" i="1"/>
  <c r="AC486" i="1" s="1"/>
  <c r="AD486" i="1"/>
  <c r="V486" i="1"/>
  <c r="P486" i="1"/>
  <c r="BE486" i="1" s="1"/>
  <c r="BT485" i="1"/>
  <c r="BS485" i="1"/>
  <c r="BR485" i="1" s="1"/>
  <c r="Y485" i="1" s="1"/>
  <c r="BQ485" i="1"/>
  <c r="BP485" i="1"/>
  <c r="BO485" i="1"/>
  <c r="BN485" i="1"/>
  <c r="BM485" i="1"/>
  <c r="BL485" i="1"/>
  <c r="BG485" i="1" s="1"/>
  <c r="BI485" i="1"/>
  <c r="BD485" i="1"/>
  <c r="BB485" i="1"/>
  <c r="BF485" i="1" s="1"/>
  <c r="AV485" i="1"/>
  <c r="AW485" i="1" s="1"/>
  <c r="AR485" i="1"/>
  <c r="AP485" i="1" s="1"/>
  <c r="AE485" i="1"/>
  <c r="AC485" i="1" s="1"/>
  <c r="AD485" i="1"/>
  <c r="V485" i="1"/>
  <c r="BT484" i="1"/>
  <c r="BS484" i="1"/>
  <c r="BQ484" i="1"/>
  <c r="BR484" i="1" s="1"/>
  <c r="BP484" i="1"/>
  <c r="BO484" i="1"/>
  <c r="BN484" i="1"/>
  <c r="BM484" i="1"/>
  <c r="BL484" i="1"/>
  <c r="BI484" i="1"/>
  <c r="BG484" i="1"/>
  <c r="BB484" i="1"/>
  <c r="AV484" i="1"/>
  <c r="AW484" i="1" s="1"/>
  <c r="AR484" i="1"/>
  <c r="AQ484" i="1"/>
  <c r="AP484" i="1"/>
  <c r="Q484" i="1" s="1"/>
  <c r="AE484" i="1"/>
  <c r="AD484" i="1"/>
  <c r="AC484" i="1" s="1"/>
  <c r="V484" i="1"/>
  <c r="BT483" i="1"/>
  <c r="Y483" i="1" s="1"/>
  <c r="BS483" i="1"/>
  <c r="BQ483" i="1"/>
  <c r="BR483" i="1" s="1"/>
  <c r="BD483" i="1" s="1"/>
  <c r="BF483" i="1" s="1"/>
  <c r="BP483" i="1"/>
  <c r="BO483" i="1"/>
  <c r="BN483" i="1"/>
  <c r="BM483" i="1"/>
  <c r="BL483" i="1"/>
  <c r="BG483" i="1" s="1"/>
  <c r="BI483" i="1"/>
  <c r="BB483" i="1"/>
  <c r="AW483" i="1"/>
  <c r="AV483" i="1"/>
  <c r="AR483" i="1"/>
  <c r="AP483" i="1"/>
  <c r="AQ483" i="1" s="1"/>
  <c r="AE483" i="1"/>
  <c r="AD483" i="1"/>
  <c r="AC483" i="1"/>
  <c r="V483" i="1"/>
  <c r="Q483" i="1"/>
  <c r="P483" i="1"/>
  <c r="BE483" i="1" s="1"/>
  <c r="BH483" i="1" s="1"/>
  <c r="BT482" i="1"/>
  <c r="BS482" i="1"/>
  <c r="BQ482" i="1"/>
  <c r="BR482" i="1" s="1"/>
  <c r="BP482" i="1"/>
  <c r="BO482" i="1"/>
  <c r="BN482" i="1"/>
  <c r="BM482" i="1"/>
  <c r="BL482" i="1"/>
  <c r="BG482" i="1" s="1"/>
  <c r="BI482" i="1"/>
  <c r="BE482" i="1"/>
  <c r="BB482" i="1"/>
  <c r="AV482" i="1"/>
  <c r="AW482" i="1" s="1"/>
  <c r="AR482" i="1"/>
  <c r="AQ482" i="1"/>
  <c r="AP482" i="1"/>
  <c r="O482" i="1" s="1"/>
  <c r="AE482" i="1"/>
  <c r="AD482" i="1"/>
  <c r="AC482" i="1" s="1"/>
  <c r="V482" i="1"/>
  <c r="T482" i="1"/>
  <c r="Q482" i="1"/>
  <c r="P482" i="1"/>
  <c r="BT481" i="1"/>
  <c r="BS481" i="1"/>
  <c r="BR481" i="1"/>
  <c r="BQ481" i="1"/>
  <c r="BP481" i="1"/>
  <c r="BO481" i="1"/>
  <c r="BN481" i="1"/>
  <c r="BM481" i="1"/>
  <c r="BL481" i="1"/>
  <c r="BI481" i="1"/>
  <c r="BG481" i="1"/>
  <c r="BB481" i="1"/>
  <c r="AW481" i="1"/>
  <c r="AV481" i="1"/>
  <c r="AR481" i="1"/>
  <c r="AP481" i="1" s="1"/>
  <c r="O481" i="1" s="1"/>
  <c r="AE481" i="1"/>
  <c r="AD481" i="1"/>
  <c r="V481" i="1"/>
  <c r="BT480" i="1"/>
  <c r="BS480" i="1"/>
  <c r="BQ480" i="1"/>
  <c r="BR480" i="1" s="1"/>
  <c r="BD480" i="1" s="1"/>
  <c r="BP480" i="1"/>
  <c r="BO480" i="1"/>
  <c r="BN480" i="1"/>
  <c r="BM480" i="1"/>
  <c r="BL480" i="1"/>
  <c r="BG480" i="1" s="1"/>
  <c r="BI480" i="1"/>
  <c r="BB480" i="1"/>
  <c r="BF480" i="1" s="1"/>
  <c r="AW480" i="1"/>
  <c r="AV480" i="1"/>
  <c r="AR480" i="1"/>
  <c r="AP480" i="1" s="1"/>
  <c r="AE480" i="1"/>
  <c r="AD480" i="1"/>
  <c r="AC480" i="1" s="1"/>
  <c r="Y480" i="1"/>
  <c r="V480" i="1"/>
  <c r="Q480" i="1"/>
  <c r="BT479" i="1"/>
  <c r="BS479" i="1"/>
  <c r="BR479" i="1"/>
  <c r="BD479" i="1" s="1"/>
  <c r="BQ479" i="1"/>
  <c r="BP479" i="1"/>
  <c r="BO479" i="1"/>
  <c r="BN479" i="1"/>
  <c r="BM479" i="1"/>
  <c r="BL479" i="1"/>
  <c r="BG479" i="1" s="1"/>
  <c r="BI479" i="1"/>
  <c r="BF479" i="1"/>
  <c r="BB479" i="1"/>
  <c r="AW479" i="1"/>
  <c r="AV479" i="1"/>
  <c r="AR479" i="1"/>
  <c r="AP479" i="1"/>
  <c r="AE479" i="1"/>
  <c r="AD479" i="1"/>
  <c r="AC479" i="1"/>
  <c r="Y479" i="1"/>
  <c r="V479" i="1"/>
  <c r="BT478" i="1"/>
  <c r="BS478" i="1"/>
  <c r="BR478" i="1" s="1"/>
  <c r="BQ478" i="1"/>
  <c r="BP478" i="1"/>
  <c r="BO478" i="1"/>
  <c r="BN478" i="1"/>
  <c r="BM478" i="1"/>
  <c r="BL478" i="1"/>
  <c r="BG478" i="1" s="1"/>
  <c r="BI478" i="1"/>
  <c r="BB478" i="1"/>
  <c r="AV478" i="1"/>
  <c r="AW478" i="1" s="1"/>
  <c r="AR478" i="1"/>
  <c r="AP478" i="1" s="1"/>
  <c r="T478" i="1" s="1"/>
  <c r="AE478" i="1"/>
  <c r="AC478" i="1" s="1"/>
  <c r="AD478" i="1"/>
  <c r="V478" i="1"/>
  <c r="O478" i="1"/>
  <c r="BT477" i="1"/>
  <c r="BS477" i="1"/>
  <c r="BR477" i="1"/>
  <c r="Y477" i="1" s="1"/>
  <c r="BQ477" i="1"/>
  <c r="BP477" i="1"/>
  <c r="BO477" i="1"/>
  <c r="BN477" i="1"/>
  <c r="BM477" i="1"/>
  <c r="BL477" i="1"/>
  <c r="BG477" i="1" s="1"/>
  <c r="BI477" i="1"/>
  <c r="BB477" i="1"/>
  <c r="AV477" i="1"/>
  <c r="AW477" i="1" s="1"/>
  <c r="AR477" i="1"/>
  <c r="AP477" i="1" s="1"/>
  <c r="P477" i="1" s="1"/>
  <c r="BE477" i="1" s="1"/>
  <c r="AE477" i="1"/>
  <c r="AC477" i="1" s="1"/>
  <c r="AD477" i="1"/>
  <c r="V477" i="1"/>
  <c r="O477" i="1"/>
  <c r="AG477" i="1" s="1"/>
  <c r="BT476" i="1"/>
  <c r="BS476" i="1"/>
  <c r="BQ476" i="1"/>
  <c r="BR476" i="1" s="1"/>
  <c r="BP476" i="1"/>
  <c r="BO476" i="1"/>
  <c r="BN476" i="1"/>
  <c r="BM476" i="1"/>
  <c r="BL476" i="1"/>
  <c r="BI476" i="1"/>
  <c r="BG476" i="1"/>
  <c r="BB476" i="1"/>
  <c r="AV476" i="1"/>
  <c r="AW476" i="1" s="1"/>
  <c r="AR476" i="1"/>
  <c r="AQ476" i="1"/>
  <c r="AP476" i="1"/>
  <c r="P476" i="1" s="1"/>
  <c r="BE476" i="1" s="1"/>
  <c r="AE476" i="1"/>
  <c r="AD476" i="1"/>
  <c r="AC476" i="1" s="1"/>
  <c r="V476" i="1"/>
  <c r="BT475" i="1"/>
  <c r="BS475" i="1"/>
  <c r="BQ475" i="1"/>
  <c r="BP475" i="1"/>
  <c r="BO475" i="1"/>
  <c r="BN475" i="1"/>
  <c r="BM475" i="1"/>
  <c r="BL475" i="1"/>
  <c r="BI475" i="1"/>
  <c r="BG475" i="1"/>
  <c r="BB475" i="1"/>
  <c r="AV475" i="1"/>
  <c r="AW475" i="1" s="1"/>
  <c r="AR475" i="1"/>
  <c r="AQ475" i="1"/>
  <c r="AP475" i="1"/>
  <c r="P475" i="1" s="1"/>
  <c r="BE475" i="1" s="1"/>
  <c r="AE475" i="1"/>
  <c r="AD475" i="1"/>
  <c r="AC475" i="1"/>
  <c r="V475" i="1"/>
  <c r="T475" i="1"/>
  <c r="Q475" i="1"/>
  <c r="BT474" i="1"/>
  <c r="BS474" i="1"/>
  <c r="BR474" i="1"/>
  <c r="BD474" i="1" s="1"/>
  <c r="BQ474" i="1"/>
  <c r="BP474" i="1"/>
  <c r="BO474" i="1"/>
  <c r="BN474" i="1"/>
  <c r="BM474" i="1"/>
  <c r="BL474" i="1"/>
  <c r="BG474" i="1" s="1"/>
  <c r="BI474" i="1"/>
  <c r="BB474" i="1"/>
  <c r="AW474" i="1"/>
  <c r="AV474" i="1"/>
  <c r="AR474" i="1"/>
  <c r="AP474" i="1" s="1"/>
  <c r="AE474" i="1"/>
  <c r="AD474" i="1"/>
  <c r="AC474" i="1" s="1"/>
  <c r="Y474" i="1"/>
  <c r="V474" i="1"/>
  <c r="T474" i="1"/>
  <c r="BT473" i="1"/>
  <c r="BS473" i="1"/>
  <c r="BR473" i="1"/>
  <c r="BQ473" i="1"/>
  <c r="BP473" i="1"/>
  <c r="BO473" i="1"/>
  <c r="BN473" i="1"/>
  <c r="BM473" i="1"/>
  <c r="BL473" i="1"/>
  <c r="BG473" i="1" s="1"/>
  <c r="BI473" i="1"/>
  <c r="BB473" i="1"/>
  <c r="AW473" i="1"/>
  <c r="AV473" i="1"/>
  <c r="AR473" i="1"/>
  <c r="AP473" i="1" s="1"/>
  <c r="AE473" i="1"/>
  <c r="AC473" i="1" s="1"/>
  <c r="AD473" i="1"/>
  <c r="V473" i="1"/>
  <c r="O473" i="1"/>
  <c r="AG473" i="1" s="1"/>
  <c r="BT472" i="1"/>
  <c r="BS472" i="1"/>
  <c r="BR472" i="1"/>
  <c r="BD472" i="1" s="1"/>
  <c r="BQ472" i="1"/>
  <c r="BP472" i="1"/>
  <c r="BO472" i="1"/>
  <c r="BN472" i="1"/>
  <c r="BM472" i="1"/>
  <c r="BL472" i="1"/>
  <c r="BG472" i="1" s="1"/>
  <c r="BI472" i="1"/>
  <c r="BB472" i="1"/>
  <c r="BF472" i="1" s="1"/>
  <c r="AV472" i="1"/>
  <c r="AW472" i="1" s="1"/>
  <c r="AR472" i="1"/>
  <c r="AP472" i="1" s="1"/>
  <c r="AE472" i="1"/>
  <c r="AC472" i="1" s="1"/>
  <c r="AD472" i="1"/>
  <c r="V472" i="1"/>
  <c r="BT471" i="1"/>
  <c r="BS471" i="1"/>
  <c r="BR471" i="1" s="1"/>
  <c r="BQ471" i="1"/>
  <c r="BP471" i="1"/>
  <c r="BO471" i="1"/>
  <c r="BN471" i="1"/>
  <c r="BM471" i="1"/>
  <c r="BL471" i="1"/>
  <c r="BI471" i="1"/>
  <c r="BG471" i="1"/>
  <c r="BB471" i="1"/>
  <c r="AV471" i="1"/>
  <c r="AW471" i="1" s="1"/>
  <c r="AR471" i="1"/>
  <c r="AP471" i="1"/>
  <c r="AE471" i="1"/>
  <c r="AD471" i="1"/>
  <c r="AC471" i="1"/>
  <c r="V471" i="1"/>
  <c r="BT470" i="1"/>
  <c r="BS470" i="1"/>
  <c r="BQ470" i="1"/>
  <c r="BP470" i="1"/>
  <c r="BO470" i="1"/>
  <c r="BN470" i="1"/>
  <c r="BM470" i="1"/>
  <c r="BL470" i="1"/>
  <c r="BG470" i="1" s="1"/>
  <c r="BI470" i="1"/>
  <c r="BB470" i="1"/>
  <c r="AV470" i="1"/>
  <c r="AW470" i="1" s="1"/>
  <c r="AR470" i="1"/>
  <c r="AP470" i="1"/>
  <c r="Q470" i="1" s="1"/>
  <c r="AE470" i="1"/>
  <c r="AD470" i="1"/>
  <c r="AC470" i="1"/>
  <c r="V470" i="1"/>
  <c r="P470" i="1"/>
  <c r="BE470" i="1" s="1"/>
  <c r="BT469" i="1"/>
  <c r="BS469" i="1"/>
  <c r="BQ469" i="1"/>
  <c r="BR469" i="1" s="1"/>
  <c r="Y469" i="1" s="1"/>
  <c r="BP469" i="1"/>
  <c r="BO469" i="1"/>
  <c r="BN469" i="1"/>
  <c r="BM469" i="1"/>
  <c r="BL469" i="1"/>
  <c r="BI469" i="1"/>
  <c r="BG469" i="1"/>
  <c r="BD469" i="1"/>
  <c r="BF469" i="1" s="1"/>
  <c r="BB469" i="1"/>
  <c r="AV469" i="1"/>
  <c r="AW469" i="1" s="1"/>
  <c r="AR469" i="1"/>
  <c r="AQ469" i="1"/>
  <c r="AP469" i="1"/>
  <c r="T469" i="1" s="1"/>
  <c r="AE469" i="1"/>
  <c r="AD469" i="1"/>
  <c r="AC469" i="1" s="1"/>
  <c r="V469" i="1"/>
  <c r="P469" i="1"/>
  <c r="BE469" i="1" s="1"/>
  <c r="BT468" i="1"/>
  <c r="BS468" i="1"/>
  <c r="BQ468" i="1"/>
  <c r="BR468" i="1" s="1"/>
  <c r="BP468" i="1"/>
  <c r="BO468" i="1"/>
  <c r="BN468" i="1"/>
  <c r="BM468" i="1"/>
  <c r="BL468" i="1"/>
  <c r="BI468" i="1"/>
  <c r="BG468" i="1"/>
  <c r="BB468" i="1"/>
  <c r="AW468" i="1"/>
  <c r="AV468" i="1"/>
  <c r="AR468" i="1"/>
  <c r="AP468" i="1" s="1"/>
  <c r="AQ468" i="1"/>
  <c r="AE468" i="1"/>
  <c r="AD468" i="1"/>
  <c r="AC468" i="1" s="1"/>
  <c r="V468" i="1"/>
  <c r="BT467" i="1"/>
  <c r="BS467" i="1"/>
  <c r="BQ467" i="1"/>
  <c r="BR467" i="1" s="1"/>
  <c r="BD467" i="1" s="1"/>
  <c r="BP467" i="1"/>
  <c r="BO467" i="1"/>
  <c r="BN467" i="1"/>
  <c r="BM467" i="1"/>
  <c r="BL467" i="1"/>
  <c r="BG467" i="1" s="1"/>
  <c r="BI467" i="1"/>
  <c r="BB467" i="1"/>
  <c r="BF467" i="1" s="1"/>
  <c r="AW467" i="1"/>
  <c r="AV467" i="1"/>
  <c r="AR467" i="1"/>
  <c r="AP467" i="1" s="1"/>
  <c r="Q467" i="1" s="1"/>
  <c r="AE467" i="1"/>
  <c r="AD467" i="1"/>
  <c r="AC467" i="1" s="1"/>
  <c r="Y467" i="1"/>
  <c r="V467" i="1"/>
  <c r="BT466" i="1"/>
  <c r="BS466" i="1"/>
  <c r="BR466" i="1"/>
  <c r="BD466" i="1" s="1"/>
  <c r="BQ466" i="1"/>
  <c r="BP466" i="1"/>
  <c r="BO466" i="1"/>
  <c r="BN466" i="1"/>
  <c r="BM466" i="1"/>
  <c r="BL466" i="1"/>
  <c r="BG466" i="1" s="1"/>
  <c r="BI466" i="1"/>
  <c r="BB466" i="1"/>
  <c r="BF466" i="1" s="1"/>
  <c r="AW466" i="1"/>
  <c r="AV466" i="1"/>
  <c r="AR466" i="1"/>
  <c r="AP466" i="1" s="1"/>
  <c r="AE466" i="1"/>
  <c r="AD466" i="1"/>
  <c r="AC466" i="1" s="1"/>
  <c r="Y466" i="1"/>
  <c r="V466" i="1"/>
  <c r="BT465" i="1"/>
  <c r="BS465" i="1"/>
  <c r="BR465" i="1"/>
  <c r="BQ465" i="1"/>
  <c r="BP465" i="1"/>
  <c r="BO465" i="1"/>
  <c r="BN465" i="1"/>
  <c r="BM465" i="1"/>
  <c r="BL465" i="1"/>
  <c r="BG465" i="1" s="1"/>
  <c r="BI465" i="1"/>
  <c r="BB465" i="1"/>
  <c r="AW465" i="1"/>
  <c r="AV465" i="1"/>
  <c r="AR465" i="1"/>
  <c r="AP465" i="1" s="1"/>
  <c r="AE465" i="1"/>
  <c r="AD465" i="1"/>
  <c r="AC465" i="1" s="1"/>
  <c r="V465" i="1"/>
  <c r="BT464" i="1"/>
  <c r="BS464" i="1"/>
  <c r="BR464" i="1"/>
  <c r="BD464" i="1" s="1"/>
  <c r="BQ464" i="1"/>
  <c r="BP464" i="1"/>
  <c r="BO464" i="1"/>
  <c r="BN464" i="1"/>
  <c r="BM464" i="1"/>
  <c r="BL464" i="1"/>
  <c r="BG464" i="1" s="1"/>
  <c r="BI464" i="1"/>
  <c r="BB464" i="1"/>
  <c r="BF464" i="1" s="1"/>
  <c r="AW464" i="1"/>
  <c r="AV464" i="1"/>
  <c r="AR464" i="1"/>
  <c r="AP464" i="1" s="1"/>
  <c r="AE464" i="1"/>
  <c r="AC464" i="1" s="1"/>
  <c r="AD464" i="1"/>
  <c r="V464" i="1"/>
  <c r="BT463" i="1"/>
  <c r="BS463" i="1"/>
  <c r="BR463" i="1" s="1"/>
  <c r="BQ463" i="1"/>
  <c r="BP463" i="1"/>
  <c r="BO463" i="1"/>
  <c r="BN463" i="1"/>
  <c r="BM463" i="1"/>
  <c r="BL463" i="1"/>
  <c r="BG463" i="1" s="1"/>
  <c r="BI463" i="1"/>
  <c r="BB463" i="1"/>
  <c r="AV463" i="1"/>
  <c r="AW463" i="1" s="1"/>
  <c r="AR463" i="1"/>
  <c r="AP463" i="1"/>
  <c r="AE463" i="1"/>
  <c r="AD463" i="1"/>
  <c r="AC463" i="1"/>
  <c r="V463" i="1"/>
  <c r="BT462" i="1"/>
  <c r="BS462" i="1"/>
  <c r="BQ462" i="1"/>
  <c r="BR462" i="1" s="1"/>
  <c r="BP462" i="1"/>
  <c r="BO462" i="1"/>
  <c r="BN462" i="1"/>
  <c r="BM462" i="1"/>
  <c r="BL462" i="1"/>
  <c r="BG462" i="1" s="1"/>
  <c r="BI462" i="1"/>
  <c r="BB462" i="1"/>
  <c r="AV462" i="1"/>
  <c r="AW462" i="1" s="1"/>
  <c r="AR462" i="1"/>
  <c r="AP462" i="1"/>
  <c r="Q462" i="1" s="1"/>
  <c r="AE462" i="1"/>
  <c r="AD462" i="1"/>
  <c r="AC462" i="1"/>
  <c r="V462" i="1"/>
  <c r="P462" i="1"/>
  <c r="BE462" i="1" s="1"/>
  <c r="BT461" i="1"/>
  <c r="BS461" i="1"/>
  <c r="BQ461" i="1"/>
  <c r="BR461" i="1" s="1"/>
  <c r="Y461" i="1" s="1"/>
  <c r="BP461" i="1"/>
  <c r="BO461" i="1"/>
  <c r="BN461" i="1"/>
  <c r="BM461" i="1"/>
  <c r="BL461" i="1"/>
  <c r="BI461" i="1"/>
  <c r="BG461" i="1"/>
  <c r="BD461" i="1"/>
  <c r="BF461" i="1" s="1"/>
  <c r="BB461" i="1"/>
  <c r="AV461" i="1"/>
  <c r="AW461" i="1" s="1"/>
  <c r="AR461" i="1"/>
  <c r="AQ461" i="1"/>
  <c r="AP461" i="1"/>
  <c r="T461" i="1" s="1"/>
  <c r="AE461" i="1"/>
  <c r="AD461" i="1"/>
  <c r="AC461" i="1" s="1"/>
  <c r="V461" i="1"/>
  <c r="P461" i="1"/>
  <c r="BE461" i="1" s="1"/>
  <c r="BH461" i="1" s="1"/>
  <c r="BT460" i="1"/>
  <c r="BS460" i="1"/>
  <c r="BQ460" i="1"/>
  <c r="BR460" i="1" s="1"/>
  <c r="BP460" i="1"/>
  <c r="BO460" i="1"/>
  <c r="BN460" i="1"/>
  <c r="BM460" i="1"/>
  <c r="BL460" i="1"/>
  <c r="BG460" i="1" s="1"/>
  <c r="BI460" i="1"/>
  <c r="BD460" i="1"/>
  <c r="BF460" i="1" s="1"/>
  <c r="BB460" i="1"/>
  <c r="AW460" i="1"/>
  <c r="AV460" i="1"/>
  <c r="AR460" i="1"/>
  <c r="AQ460" i="1"/>
  <c r="AP460" i="1"/>
  <c r="O460" i="1" s="1"/>
  <c r="AE460" i="1"/>
  <c r="AD460" i="1"/>
  <c r="AC460" i="1" s="1"/>
  <c r="Y460" i="1"/>
  <c r="V460" i="1"/>
  <c r="T460" i="1"/>
  <c r="Q460" i="1"/>
  <c r="P460" i="1"/>
  <c r="BE460" i="1" s="1"/>
  <c r="BH460" i="1" s="1"/>
  <c r="BT459" i="1"/>
  <c r="BS459" i="1"/>
  <c r="BQ459" i="1"/>
  <c r="BR459" i="1" s="1"/>
  <c r="BD459" i="1" s="1"/>
  <c r="BP459" i="1"/>
  <c r="BO459" i="1"/>
  <c r="BN459" i="1"/>
  <c r="BM459" i="1"/>
  <c r="BL459" i="1"/>
  <c r="BG459" i="1" s="1"/>
  <c r="BI459" i="1"/>
  <c r="BB459" i="1"/>
  <c r="AW459" i="1"/>
  <c r="AV459" i="1"/>
  <c r="AR459" i="1"/>
  <c r="AP459" i="1" s="1"/>
  <c r="AQ459" i="1"/>
  <c r="AE459" i="1"/>
  <c r="AD459" i="1"/>
  <c r="AC459" i="1" s="1"/>
  <c r="V459" i="1"/>
  <c r="T459" i="1"/>
  <c r="Q459" i="1"/>
  <c r="BT458" i="1"/>
  <c r="BS458" i="1"/>
  <c r="BR458" i="1"/>
  <c r="BD458" i="1" s="1"/>
  <c r="BQ458" i="1"/>
  <c r="BP458" i="1"/>
  <c r="BO458" i="1"/>
  <c r="BN458" i="1"/>
  <c r="BM458" i="1"/>
  <c r="BL458" i="1"/>
  <c r="BG458" i="1" s="1"/>
  <c r="BI458" i="1"/>
  <c r="BB458" i="1"/>
  <c r="AW458" i="1"/>
  <c r="AV458" i="1"/>
  <c r="AR458" i="1"/>
  <c r="AP458" i="1" s="1"/>
  <c r="T458" i="1" s="1"/>
  <c r="AE458" i="1"/>
  <c r="AD458" i="1"/>
  <c r="AC458" i="1" s="1"/>
  <c r="V458" i="1"/>
  <c r="Q458" i="1"/>
  <c r="O458" i="1"/>
  <c r="BT457" i="1"/>
  <c r="BS457" i="1"/>
  <c r="BR457" i="1"/>
  <c r="BQ457" i="1"/>
  <c r="BP457" i="1"/>
  <c r="BO457" i="1"/>
  <c r="BN457" i="1"/>
  <c r="BM457" i="1"/>
  <c r="BL457" i="1"/>
  <c r="BG457" i="1" s="1"/>
  <c r="BI457" i="1"/>
  <c r="BB457" i="1"/>
  <c r="AW457" i="1"/>
  <c r="AV457" i="1"/>
  <c r="AR457" i="1"/>
  <c r="AP457" i="1" s="1"/>
  <c r="O457" i="1" s="1"/>
  <c r="AE457" i="1"/>
  <c r="AD457" i="1"/>
  <c r="AC457" i="1" s="1"/>
  <c r="V457" i="1"/>
  <c r="T457" i="1"/>
  <c r="BT456" i="1"/>
  <c r="BS456" i="1"/>
  <c r="BR456" i="1"/>
  <c r="BD456" i="1" s="1"/>
  <c r="BQ456" i="1"/>
  <c r="BP456" i="1"/>
  <c r="BO456" i="1"/>
  <c r="BN456" i="1"/>
  <c r="BM456" i="1"/>
  <c r="BL456" i="1"/>
  <c r="BG456" i="1" s="1"/>
  <c r="BI456" i="1"/>
  <c r="BB456" i="1"/>
  <c r="BF456" i="1" s="1"/>
  <c r="AW456" i="1"/>
  <c r="AV456" i="1"/>
  <c r="AR456" i="1"/>
  <c r="AP456" i="1" s="1"/>
  <c r="AE456" i="1"/>
  <c r="AC456" i="1" s="1"/>
  <c r="AD456" i="1"/>
  <c r="Y456" i="1"/>
  <c r="V456" i="1"/>
  <c r="BT455" i="1"/>
  <c r="BS455" i="1"/>
  <c r="BR455" i="1"/>
  <c r="Y455" i="1" s="1"/>
  <c r="BQ455" i="1"/>
  <c r="BP455" i="1"/>
  <c r="BO455" i="1"/>
  <c r="BN455" i="1"/>
  <c r="BM455" i="1"/>
  <c r="BL455" i="1"/>
  <c r="BG455" i="1" s="1"/>
  <c r="BI455" i="1"/>
  <c r="BB455" i="1"/>
  <c r="AV455" i="1"/>
  <c r="AW455" i="1" s="1"/>
  <c r="AR455" i="1"/>
  <c r="AP455" i="1" s="1"/>
  <c r="AE455" i="1"/>
  <c r="AD455" i="1"/>
  <c r="AC455" i="1"/>
  <c r="V455" i="1"/>
  <c r="BT454" i="1"/>
  <c r="BS454" i="1"/>
  <c r="BR454" i="1"/>
  <c r="BD454" i="1" s="1"/>
  <c r="BQ454" i="1"/>
  <c r="BP454" i="1"/>
  <c r="BO454" i="1"/>
  <c r="BN454" i="1"/>
  <c r="BM454" i="1"/>
  <c r="BL454" i="1"/>
  <c r="BI454" i="1"/>
  <c r="BG454" i="1"/>
  <c r="BB454" i="1"/>
  <c r="BF454" i="1" s="1"/>
  <c r="AW454" i="1"/>
  <c r="AV454" i="1"/>
  <c r="AR454" i="1"/>
  <c r="AP454" i="1" s="1"/>
  <c r="AE454" i="1"/>
  <c r="AD454" i="1"/>
  <c r="AC454" i="1"/>
  <c r="Y454" i="1"/>
  <c r="V454" i="1"/>
  <c r="O454" i="1"/>
  <c r="BT453" i="1"/>
  <c r="BS453" i="1"/>
  <c r="BR453" i="1"/>
  <c r="Y453" i="1" s="1"/>
  <c r="BQ453" i="1"/>
  <c r="BP453" i="1"/>
  <c r="BO453" i="1"/>
  <c r="BN453" i="1"/>
  <c r="BM453" i="1"/>
  <c r="BL453" i="1"/>
  <c r="BI453" i="1"/>
  <c r="BG453" i="1"/>
  <c r="BD453" i="1"/>
  <c r="BB453" i="1"/>
  <c r="BF453" i="1" s="1"/>
  <c r="AV453" i="1"/>
  <c r="AW453" i="1" s="1"/>
  <c r="AR453" i="1"/>
  <c r="AP453" i="1" s="1"/>
  <c r="AE453" i="1"/>
  <c r="AD453" i="1"/>
  <c r="AC453" i="1" s="1"/>
  <c r="V453" i="1"/>
  <c r="BT452" i="1"/>
  <c r="BS452" i="1"/>
  <c r="BQ452" i="1"/>
  <c r="BR452" i="1" s="1"/>
  <c r="BP452" i="1"/>
  <c r="BO452" i="1"/>
  <c r="BN452" i="1"/>
  <c r="BM452" i="1"/>
  <c r="BL452" i="1"/>
  <c r="BI452" i="1"/>
  <c r="BG452" i="1"/>
  <c r="BB452" i="1"/>
  <c r="AW452" i="1"/>
  <c r="AV452" i="1"/>
  <c r="AR452" i="1"/>
  <c r="AP452" i="1"/>
  <c r="AE452" i="1"/>
  <c r="AD452" i="1"/>
  <c r="AC452" i="1"/>
  <c r="V452" i="1"/>
  <c r="BT451" i="1"/>
  <c r="BS451" i="1"/>
  <c r="BQ451" i="1"/>
  <c r="BR451" i="1" s="1"/>
  <c r="BP451" i="1"/>
  <c r="BO451" i="1"/>
  <c r="BN451" i="1"/>
  <c r="BM451" i="1"/>
  <c r="BL451" i="1"/>
  <c r="BG451" i="1" s="1"/>
  <c r="BI451" i="1"/>
  <c r="BB451" i="1"/>
  <c r="AV451" i="1"/>
  <c r="AW451" i="1" s="1"/>
  <c r="AR451" i="1"/>
  <c r="AP451" i="1"/>
  <c r="T451" i="1" s="1"/>
  <c r="AE451" i="1"/>
  <c r="AD451" i="1"/>
  <c r="AC451" i="1"/>
  <c r="V451" i="1"/>
  <c r="Q451" i="1"/>
  <c r="P451" i="1"/>
  <c r="BE451" i="1" s="1"/>
  <c r="BT450" i="1"/>
  <c r="BS450" i="1"/>
  <c r="BR450" i="1" s="1"/>
  <c r="Y450" i="1" s="1"/>
  <c r="BQ450" i="1"/>
  <c r="BP450" i="1"/>
  <c r="BO450" i="1"/>
  <c r="BN450" i="1"/>
  <c r="BM450" i="1"/>
  <c r="BL450" i="1"/>
  <c r="BG450" i="1" s="1"/>
  <c r="BI450" i="1"/>
  <c r="BE450" i="1"/>
  <c r="BD450" i="1"/>
  <c r="BF450" i="1" s="1"/>
  <c r="BB450" i="1"/>
  <c r="AV450" i="1"/>
  <c r="AW450" i="1" s="1"/>
  <c r="AR450" i="1"/>
  <c r="AP450" i="1"/>
  <c r="O450" i="1" s="1"/>
  <c r="AE450" i="1"/>
  <c r="AD450" i="1"/>
  <c r="AC450" i="1"/>
  <c r="V450" i="1"/>
  <c r="T450" i="1"/>
  <c r="P450" i="1"/>
  <c r="BT449" i="1"/>
  <c r="BS449" i="1"/>
  <c r="BQ449" i="1"/>
  <c r="BR449" i="1" s="1"/>
  <c r="BP449" i="1"/>
  <c r="BO449" i="1"/>
  <c r="BN449" i="1"/>
  <c r="BM449" i="1"/>
  <c r="BL449" i="1"/>
  <c r="BI449" i="1"/>
  <c r="BG449" i="1"/>
  <c r="BB449" i="1"/>
  <c r="AV449" i="1"/>
  <c r="AW449" i="1" s="1"/>
  <c r="AR449" i="1"/>
  <c r="AP449" i="1" s="1"/>
  <c r="AQ449" i="1"/>
  <c r="AE449" i="1"/>
  <c r="AD449" i="1"/>
  <c r="AC449" i="1" s="1"/>
  <c r="V449" i="1"/>
  <c r="BT448" i="1"/>
  <c r="BS448" i="1"/>
  <c r="BQ448" i="1"/>
  <c r="BR448" i="1" s="1"/>
  <c r="BD448" i="1" s="1"/>
  <c r="BP448" i="1"/>
  <c r="BO448" i="1"/>
  <c r="BN448" i="1"/>
  <c r="BM448" i="1"/>
  <c r="BL448" i="1"/>
  <c r="BG448" i="1" s="1"/>
  <c r="BI448" i="1"/>
  <c r="BB448" i="1"/>
  <c r="BF448" i="1" s="1"/>
  <c r="AW448" i="1"/>
  <c r="AV448" i="1"/>
  <c r="AR448" i="1"/>
  <c r="AP448" i="1" s="1"/>
  <c r="AE448" i="1"/>
  <c r="AD448" i="1"/>
  <c r="AC448" i="1" s="1"/>
  <c r="Y448" i="1"/>
  <c r="V448" i="1"/>
  <c r="BT447" i="1"/>
  <c r="BS447" i="1"/>
  <c r="BQ447" i="1"/>
  <c r="BR447" i="1" s="1"/>
  <c r="BP447" i="1"/>
  <c r="BO447" i="1"/>
  <c r="BN447" i="1"/>
  <c r="BM447" i="1"/>
  <c r="BL447" i="1"/>
  <c r="BG447" i="1" s="1"/>
  <c r="BI447" i="1"/>
  <c r="BB447" i="1"/>
  <c r="AW447" i="1"/>
  <c r="AV447" i="1"/>
  <c r="AR447" i="1"/>
  <c r="AP447" i="1"/>
  <c r="Q447" i="1" s="1"/>
  <c r="AE447" i="1"/>
  <c r="AD447" i="1"/>
  <c r="AC447" i="1"/>
  <c r="V447" i="1"/>
  <c r="T447" i="1"/>
  <c r="BT446" i="1"/>
  <c r="BS446" i="1"/>
  <c r="BR446" i="1"/>
  <c r="BQ446" i="1"/>
  <c r="BP446" i="1"/>
  <c r="BO446" i="1"/>
  <c r="BN446" i="1"/>
  <c r="BM446" i="1"/>
  <c r="BL446" i="1"/>
  <c r="BG446" i="1" s="1"/>
  <c r="BI446" i="1"/>
  <c r="BB446" i="1"/>
  <c r="AV446" i="1"/>
  <c r="AW446" i="1" s="1"/>
  <c r="AR446" i="1"/>
  <c r="AP446" i="1" s="1"/>
  <c r="AE446" i="1"/>
  <c r="AC446" i="1" s="1"/>
  <c r="AD446" i="1"/>
  <c r="V446" i="1"/>
  <c r="BT445" i="1"/>
  <c r="BS445" i="1"/>
  <c r="BR445" i="1"/>
  <c r="Y445" i="1" s="1"/>
  <c r="BQ445" i="1"/>
  <c r="BP445" i="1"/>
  <c r="BO445" i="1"/>
  <c r="BN445" i="1"/>
  <c r="BM445" i="1"/>
  <c r="BL445" i="1"/>
  <c r="BI445" i="1"/>
  <c r="BG445" i="1"/>
  <c r="BD445" i="1"/>
  <c r="BB445" i="1"/>
  <c r="BF445" i="1" s="1"/>
  <c r="AV445" i="1"/>
  <c r="AW445" i="1" s="1"/>
  <c r="AR445" i="1"/>
  <c r="AP445" i="1" s="1"/>
  <c r="AE445" i="1"/>
  <c r="AD445" i="1"/>
  <c r="AC445" i="1" s="1"/>
  <c r="V445" i="1"/>
  <c r="BT444" i="1"/>
  <c r="BS444" i="1"/>
  <c r="BQ444" i="1"/>
  <c r="BR444" i="1" s="1"/>
  <c r="BP444" i="1"/>
  <c r="BO444" i="1"/>
  <c r="BN444" i="1"/>
  <c r="BM444" i="1"/>
  <c r="BL444" i="1"/>
  <c r="BI444" i="1"/>
  <c r="BG444" i="1"/>
  <c r="BB444" i="1"/>
  <c r="AW444" i="1"/>
  <c r="AV444" i="1"/>
  <c r="AR444" i="1"/>
  <c r="AP444" i="1"/>
  <c r="AE444" i="1"/>
  <c r="AD444" i="1"/>
  <c r="AC444" i="1"/>
  <c r="V444" i="1"/>
  <c r="BT443" i="1"/>
  <c r="BS443" i="1"/>
  <c r="BQ443" i="1"/>
  <c r="BP443" i="1"/>
  <c r="BO443" i="1"/>
  <c r="BN443" i="1"/>
  <c r="BM443" i="1"/>
  <c r="BL443" i="1"/>
  <c r="BG443" i="1" s="1"/>
  <c r="BI443" i="1"/>
  <c r="BB443" i="1"/>
  <c r="AV443" i="1"/>
  <c r="AW443" i="1" s="1"/>
  <c r="AR443" i="1"/>
  <c r="AP443" i="1"/>
  <c r="T443" i="1" s="1"/>
  <c r="AE443" i="1"/>
  <c r="AD443" i="1"/>
  <c r="AC443" i="1"/>
  <c r="V443" i="1"/>
  <c r="Q443" i="1"/>
  <c r="P443" i="1"/>
  <c r="BE443" i="1" s="1"/>
  <c r="BT442" i="1"/>
  <c r="BS442" i="1"/>
  <c r="BR442" i="1" s="1"/>
  <c r="Y442" i="1" s="1"/>
  <c r="BQ442" i="1"/>
  <c r="BP442" i="1"/>
  <c r="BO442" i="1"/>
  <c r="BN442" i="1"/>
  <c r="BM442" i="1"/>
  <c r="BL442" i="1"/>
  <c r="BG442" i="1" s="1"/>
  <c r="BI442" i="1"/>
  <c r="BE442" i="1"/>
  <c r="BB442" i="1"/>
  <c r="AV442" i="1"/>
  <c r="AW442" i="1" s="1"/>
  <c r="AR442" i="1"/>
  <c r="AP442" i="1"/>
  <c r="O442" i="1" s="1"/>
  <c r="AE442" i="1"/>
  <c r="AD442" i="1"/>
  <c r="AC442" i="1"/>
  <c r="V442" i="1"/>
  <c r="T442" i="1"/>
  <c r="P442" i="1"/>
  <c r="BT441" i="1"/>
  <c r="BS441" i="1"/>
  <c r="BR441" i="1"/>
  <c r="BQ441" i="1"/>
  <c r="BP441" i="1"/>
  <c r="BO441" i="1"/>
  <c r="BN441" i="1"/>
  <c r="BM441" i="1"/>
  <c r="BL441" i="1"/>
  <c r="BI441" i="1"/>
  <c r="BG441" i="1"/>
  <c r="BB441" i="1"/>
  <c r="AV441" i="1"/>
  <c r="AW441" i="1" s="1"/>
  <c r="AR441" i="1"/>
  <c r="AP441" i="1" s="1"/>
  <c r="AQ441" i="1" s="1"/>
  <c r="AE441" i="1"/>
  <c r="AD441" i="1"/>
  <c r="AC441" i="1" s="1"/>
  <c r="V441" i="1"/>
  <c r="P441" i="1"/>
  <c r="BE441" i="1" s="1"/>
  <c r="O441" i="1"/>
  <c r="AG441" i="1" s="1"/>
  <c r="BT440" i="1"/>
  <c r="Y440" i="1" s="1"/>
  <c r="BS440" i="1"/>
  <c r="BQ440" i="1"/>
  <c r="BR440" i="1" s="1"/>
  <c r="BP440" i="1"/>
  <c r="BO440" i="1"/>
  <c r="BN440" i="1"/>
  <c r="BM440" i="1"/>
  <c r="BL440" i="1"/>
  <c r="BG440" i="1" s="1"/>
  <c r="BI440" i="1"/>
  <c r="BD440" i="1"/>
  <c r="BB440" i="1"/>
  <c r="BF440" i="1" s="1"/>
  <c r="AW440" i="1"/>
  <c r="AV440" i="1"/>
  <c r="AR440" i="1"/>
  <c r="AP440" i="1" s="1"/>
  <c r="AE440" i="1"/>
  <c r="AD440" i="1"/>
  <c r="AC440" i="1" s="1"/>
  <c r="V440" i="1"/>
  <c r="BT439" i="1"/>
  <c r="BS439" i="1"/>
  <c r="BQ439" i="1"/>
  <c r="BR439" i="1" s="1"/>
  <c r="BP439" i="1"/>
  <c r="BO439" i="1"/>
  <c r="BN439" i="1"/>
  <c r="BM439" i="1"/>
  <c r="BL439" i="1"/>
  <c r="BI439" i="1"/>
  <c r="BG439" i="1"/>
  <c r="BB439" i="1"/>
  <c r="AW439" i="1"/>
  <c r="AV439" i="1"/>
  <c r="AR439" i="1"/>
  <c r="AP439" i="1"/>
  <c r="O439" i="1" s="1"/>
  <c r="AG439" i="1"/>
  <c r="AE439" i="1"/>
  <c r="AD439" i="1"/>
  <c r="AC439" i="1" s="1"/>
  <c r="V439" i="1"/>
  <c r="T439" i="1"/>
  <c r="Q439" i="1"/>
  <c r="BT438" i="1"/>
  <c r="BS438" i="1"/>
  <c r="BR438" i="1"/>
  <c r="BQ438" i="1"/>
  <c r="BP438" i="1"/>
  <c r="BO438" i="1"/>
  <c r="BN438" i="1"/>
  <c r="BM438" i="1"/>
  <c r="BL438" i="1"/>
  <c r="BG438" i="1" s="1"/>
  <c r="BI438" i="1"/>
  <c r="BD438" i="1"/>
  <c r="BF438" i="1" s="1"/>
  <c r="BB438" i="1"/>
  <c r="AW438" i="1"/>
  <c r="AV438" i="1"/>
  <c r="AR438" i="1"/>
  <c r="AP438" i="1" s="1"/>
  <c r="AE438" i="1"/>
  <c r="AD438" i="1"/>
  <c r="AC438" i="1"/>
  <c r="Y438" i="1"/>
  <c r="V438" i="1"/>
  <c r="P438" i="1"/>
  <c r="BE438" i="1" s="1"/>
  <c r="BH438" i="1" s="1"/>
  <c r="BT437" i="1"/>
  <c r="BS437" i="1"/>
  <c r="BQ437" i="1"/>
  <c r="BR437" i="1" s="1"/>
  <c r="BP437" i="1"/>
  <c r="BO437" i="1"/>
  <c r="BN437" i="1"/>
  <c r="BM437" i="1"/>
  <c r="BL437" i="1"/>
  <c r="BI437" i="1"/>
  <c r="BG437" i="1"/>
  <c r="BB437" i="1"/>
  <c r="AV437" i="1"/>
  <c r="AW437" i="1" s="1"/>
  <c r="AR437" i="1"/>
  <c r="AP437" i="1" s="1"/>
  <c r="AE437" i="1"/>
  <c r="AD437" i="1"/>
  <c r="AC437" i="1" s="1"/>
  <c r="V437" i="1"/>
  <c r="BT436" i="1"/>
  <c r="BS436" i="1"/>
  <c r="BR436" i="1"/>
  <c r="BD436" i="1" s="1"/>
  <c r="BQ436" i="1"/>
  <c r="BP436" i="1"/>
  <c r="BO436" i="1"/>
  <c r="BN436" i="1"/>
  <c r="BM436" i="1"/>
  <c r="BL436" i="1"/>
  <c r="BG436" i="1" s="1"/>
  <c r="BI436" i="1"/>
  <c r="BB436" i="1"/>
  <c r="BF436" i="1" s="1"/>
  <c r="AV436" i="1"/>
  <c r="AW436" i="1" s="1"/>
  <c r="AR436" i="1"/>
  <c r="AP436" i="1" s="1"/>
  <c r="AE436" i="1"/>
  <c r="AC436" i="1" s="1"/>
  <c r="AD436" i="1"/>
  <c r="V436" i="1"/>
  <c r="O436" i="1"/>
  <c r="AG436" i="1" s="1"/>
  <c r="BT435" i="1"/>
  <c r="BS435" i="1"/>
  <c r="BR435" i="1" s="1"/>
  <c r="BQ435" i="1"/>
  <c r="BP435" i="1"/>
  <c r="BO435" i="1"/>
  <c r="BN435" i="1"/>
  <c r="BM435" i="1"/>
  <c r="BL435" i="1"/>
  <c r="BG435" i="1" s="1"/>
  <c r="BI435" i="1"/>
  <c r="BB435" i="1"/>
  <c r="AV435" i="1"/>
  <c r="AW435" i="1" s="1"/>
  <c r="AR435" i="1"/>
  <c r="AP435" i="1"/>
  <c r="AQ435" i="1" s="1"/>
  <c r="AG435" i="1"/>
  <c r="AE435" i="1"/>
  <c r="AD435" i="1"/>
  <c r="AC435" i="1"/>
  <c r="V435" i="1"/>
  <c r="T435" i="1"/>
  <c r="Q435" i="1"/>
  <c r="P435" i="1"/>
  <c r="BE435" i="1" s="1"/>
  <c r="O435" i="1"/>
  <c r="BT434" i="1"/>
  <c r="BS434" i="1"/>
  <c r="BQ434" i="1"/>
  <c r="BR434" i="1" s="1"/>
  <c r="Y434" i="1" s="1"/>
  <c r="BP434" i="1"/>
  <c r="BO434" i="1"/>
  <c r="BN434" i="1"/>
  <c r="BM434" i="1"/>
  <c r="BL434" i="1"/>
  <c r="BI434" i="1"/>
  <c r="BG434" i="1"/>
  <c r="BD434" i="1"/>
  <c r="BF434" i="1" s="1"/>
  <c r="BB434" i="1"/>
  <c r="AV434" i="1"/>
  <c r="AW434" i="1" s="1"/>
  <c r="AR434" i="1"/>
  <c r="AP434" i="1"/>
  <c r="AE434" i="1"/>
  <c r="AD434" i="1"/>
  <c r="AC434" i="1"/>
  <c r="V434" i="1"/>
  <c r="BT433" i="1"/>
  <c r="BS433" i="1"/>
  <c r="BQ433" i="1"/>
  <c r="BP433" i="1"/>
  <c r="BO433" i="1"/>
  <c r="BN433" i="1"/>
  <c r="BM433" i="1"/>
  <c r="BL433" i="1"/>
  <c r="BI433" i="1"/>
  <c r="BG433" i="1"/>
  <c r="BB433" i="1"/>
  <c r="AV433" i="1"/>
  <c r="AW433" i="1" s="1"/>
  <c r="AR433" i="1"/>
  <c r="AP433" i="1" s="1"/>
  <c r="AQ433" i="1" s="1"/>
  <c r="AE433" i="1"/>
  <c r="AD433" i="1"/>
  <c r="AC433" i="1" s="1"/>
  <c r="V433" i="1"/>
  <c r="BT432" i="1"/>
  <c r="BS432" i="1"/>
  <c r="BQ432" i="1"/>
  <c r="BR432" i="1" s="1"/>
  <c r="BP432" i="1"/>
  <c r="BO432" i="1"/>
  <c r="BN432" i="1"/>
  <c r="BM432" i="1"/>
  <c r="BL432" i="1"/>
  <c r="BG432" i="1" s="1"/>
  <c r="BI432" i="1"/>
  <c r="BB432" i="1"/>
  <c r="AW432" i="1"/>
  <c r="AV432" i="1"/>
  <c r="AR432" i="1"/>
  <c r="AP432" i="1"/>
  <c r="P432" i="1" s="1"/>
  <c r="BE432" i="1" s="1"/>
  <c r="AE432" i="1"/>
  <c r="AD432" i="1"/>
  <c r="AC432" i="1"/>
  <c r="V432" i="1"/>
  <c r="T432" i="1"/>
  <c r="Q432" i="1"/>
  <c r="BT431" i="1"/>
  <c r="BS431" i="1"/>
  <c r="BQ431" i="1"/>
  <c r="BR431" i="1" s="1"/>
  <c r="BP431" i="1"/>
  <c r="BO431" i="1"/>
  <c r="BN431" i="1"/>
  <c r="BM431" i="1"/>
  <c r="BL431" i="1"/>
  <c r="BI431" i="1"/>
  <c r="BG431" i="1"/>
  <c r="BB431" i="1"/>
  <c r="AV431" i="1"/>
  <c r="AW431" i="1" s="1"/>
  <c r="AR431" i="1"/>
  <c r="AQ431" i="1"/>
  <c r="AP431" i="1"/>
  <c r="Q431" i="1" s="1"/>
  <c r="AE431" i="1"/>
  <c r="AD431" i="1"/>
  <c r="AC431" i="1" s="1"/>
  <c r="V431" i="1"/>
  <c r="T431" i="1"/>
  <c r="BT430" i="1"/>
  <c r="BS430" i="1"/>
  <c r="BR430" i="1"/>
  <c r="BQ430" i="1"/>
  <c r="BP430" i="1"/>
  <c r="BO430" i="1"/>
  <c r="BN430" i="1"/>
  <c r="BM430" i="1"/>
  <c r="BL430" i="1"/>
  <c r="BG430" i="1" s="1"/>
  <c r="BI430" i="1"/>
  <c r="BB430" i="1"/>
  <c r="AW430" i="1"/>
  <c r="AV430" i="1"/>
  <c r="AR430" i="1"/>
  <c r="AP430" i="1" s="1"/>
  <c r="AE430" i="1"/>
  <c r="AD430" i="1"/>
  <c r="V430" i="1"/>
  <c r="O430" i="1"/>
  <c r="AG430" i="1" s="1"/>
  <c r="BT429" i="1"/>
  <c r="BS429" i="1"/>
  <c r="BQ429" i="1"/>
  <c r="BR429" i="1" s="1"/>
  <c r="BP429" i="1"/>
  <c r="BO429" i="1"/>
  <c r="BN429" i="1"/>
  <c r="BM429" i="1"/>
  <c r="BL429" i="1"/>
  <c r="BI429" i="1"/>
  <c r="BG429" i="1"/>
  <c r="BB429" i="1"/>
  <c r="AW429" i="1"/>
  <c r="AV429" i="1"/>
  <c r="AR429" i="1"/>
  <c r="AP429" i="1"/>
  <c r="Q429" i="1" s="1"/>
  <c r="AE429" i="1"/>
  <c r="AD429" i="1"/>
  <c r="AC429" i="1"/>
  <c r="V429" i="1"/>
  <c r="T429" i="1"/>
  <c r="BT428" i="1"/>
  <c r="BS428" i="1"/>
  <c r="BR428" i="1"/>
  <c r="BQ428" i="1"/>
  <c r="BP428" i="1"/>
  <c r="BO428" i="1"/>
  <c r="BN428" i="1"/>
  <c r="BM428" i="1"/>
  <c r="BL428" i="1"/>
  <c r="BI428" i="1"/>
  <c r="BG428" i="1"/>
  <c r="BB428" i="1"/>
  <c r="AV428" i="1"/>
  <c r="AW428" i="1" s="1"/>
  <c r="AR428" i="1"/>
  <c r="AP428" i="1" s="1"/>
  <c r="AE428" i="1"/>
  <c r="AD428" i="1"/>
  <c r="AC428" i="1"/>
  <c r="V428" i="1"/>
  <c r="BT427" i="1"/>
  <c r="BS427" i="1"/>
  <c r="BR427" i="1" s="1"/>
  <c r="BQ427" i="1"/>
  <c r="BP427" i="1"/>
  <c r="BO427" i="1"/>
  <c r="BN427" i="1"/>
  <c r="BM427" i="1"/>
  <c r="BL427" i="1"/>
  <c r="BG427" i="1" s="1"/>
  <c r="BI427" i="1"/>
  <c r="BB427" i="1"/>
  <c r="AV427" i="1"/>
  <c r="AW427" i="1" s="1"/>
  <c r="AR427" i="1"/>
  <c r="AP427" i="1" s="1"/>
  <c r="AE427" i="1"/>
  <c r="AC427" i="1" s="1"/>
  <c r="AD427" i="1"/>
  <c r="V427" i="1"/>
  <c r="BT426" i="1"/>
  <c r="BS426" i="1"/>
  <c r="BQ426" i="1"/>
  <c r="BR426" i="1" s="1"/>
  <c r="Y426" i="1" s="1"/>
  <c r="BP426" i="1"/>
  <c r="BO426" i="1"/>
  <c r="BN426" i="1"/>
  <c r="BM426" i="1"/>
  <c r="BL426" i="1"/>
  <c r="BI426" i="1"/>
  <c r="BG426" i="1"/>
  <c r="BB426" i="1"/>
  <c r="AV426" i="1"/>
  <c r="AW426" i="1" s="1"/>
  <c r="AR426" i="1"/>
  <c r="AP426" i="1"/>
  <c r="AE426" i="1"/>
  <c r="AD426" i="1"/>
  <c r="AC426" i="1"/>
  <c r="V426" i="1"/>
  <c r="BT425" i="1"/>
  <c r="BS425" i="1"/>
  <c r="BQ425" i="1"/>
  <c r="BR425" i="1" s="1"/>
  <c r="BP425" i="1"/>
  <c r="BO425" i="1"/>
  <c r="BN425" i="1"/>
  <c r="BM425" i="1"/>
  <c r="BL425" i="1"/>
  <c r="BI425" i="1"/>
  <c r="BG425" i="1"/>
  <c r="BB425" i="1"/>
  <c r="AV425" i="1"/>
  <c r="AW425" i="1" s="1"/>
  <c r="AR425" i="1"/>
  <c r="AP425" i="1" s="1"/>
  <c r="P425" i="1" s="1"/>
  <c r="BE425" i="1" s="1"/>
  <c r="AE425" i="1"/>
  <c r="AD425" i="1"/>
  <c r="AC425" i="1" s="1"/>
  <c r="V425" i="1"/>
  <c r="BT424" i="1"/>
  <c r="BS424" i="1"/>
  <c r="BQ424" i="1"/>
  <c r="BR424" i="1" s="1"/>
  <c r="BD424" i="1" s="1"/>
  <c r="BP424" i="1"/>
  <c r="BO424" i="1"/>
  <c r="BN424" i="1"/>
  <c r="BM424" i="1"/>
  <c r="BL424" i="1"/>
  <c r="BG424" i="1" s="1"/>
  <c r="BI424" i="1"/>
  <c r="BB424" i="1"/>
  <c r="AW424" i="1"/>
  <c r="AV424" i="1"/>
  <c r="AR424" i="1"/>
  <c r="AP424" i="1"/>
  <c r="P424" i="1" s="1"/>
  <c r="BE424" i="1" s="1"/>
  <c r="AE424" i="1"/>
  <c r="AD424" i="1"/>
  <c r="AC424" i="1"/>
  <c r="V424" i="1"/>
  <c r="T424" i="1"/>
  <c r="Q424" i="1"/>
  <c r="BT423" i="1"/>
  <c r="BS423" i="1"/>
  <c r="BQ423" i="1"/>
  <c r="BR423" i="1" s="1"/>
  <c r="BP423" i="1"/>
  <c r="BO423" i="1"/>
  <c r="BN423" i="1"/>
  <c r="BM423" i="1"/>
  <c r="BL423" i="1"/>
  <c r="BI423" i="1"/>
  <c r="BG423" i="1"/>
  <c r="BB423" i="1"/>
  <c r="AV423" i="1"/>
  <c r="AW423" i="1" s="1"/>
  <c r="AR423" i="1"/>
  <c r="AQ423" i="1"/>
  <c r="AP423" i="1"/>
  <c r="AE423" i="1"/>
  <c r="AD423" i="1"/>
  <c r="AC423" i="1" s="1"/>
  <c r="V423" i="1"/>
  <c r="T423" i="1"/>
  <c r="BT422" i="1"/>
  <c r="BS422" i="1"/>
  <c r="BR422" i="1"/>
  <c r="BQ422" i="1"/>
  <c r="BP422" i="1"/>
  <c r="BO422" i="1"/>
  <c r="BN422" i="1"/>
  <c r="BM422" i="1"/>
  <c r="BL422" i="1"/>
  <c r="BG422" i="1" s="1"/>
  <c r="BI422" i="1"/>
  <c r="BB422" i="1"/>
  <c r="AW422" i="1"/>
  <c r="AV422" i="1"/>
  <c r="AR422" i="1"/>
  <c r="AP422" i="1" s="1"/>
  <c r="Q422" i="1" s="1"/>
  <c r="AE422" i="1"/>
  <c r="AD422" i="1"/>
  <c r="AC422" i="1" s="1"/>
  <c r="V422" i="1"/>
  <c r="P422" i="1"/>
  <c r="BE422" i="1" s="1"/>
  <c r="BT421" i="1"/>
  <c r="BS421" i="1"/>
  <c r="BQ421" i="1"/>
  <c r="BR421" i="1" s="1"/>
  <c r="Y421" i="1" s="1"/>
  <c r="BP421" i="1"/>
  <c r="BO421" i="1"/>
  <c r="BN421" i="1"/>
  <c r="BM421" i="1"/>
  <c r="BL421" i="1"/>
  <c r="BI421" i="1"/>
  <c r="BG421" i="1"/>
  <c r="BD421" i="1"/>
  <c r="BF421" i="1" s="1"/>
  <c r="BB421" i="1"/>
  <c r="AW421" i="1"/>
  <c r="AV421" i="1"/>
  <c r="AR421" i="1"/>
  <c r="AP421" i="1"/>
  <c r="AE421" i="1"/>
  <c r="AD421" i="1"/>
  <c r="AC421" i="1"/>
  <c r="V421" i="1"/>
  <c r="T421" i="1"/>
  <c r="BT420" i="1"/>
  <c r="BS420" i="1"/>
  <c r="BQ420" i="1"/>
  <c r="BR420" i="1" s="1"/>
  <c r="BP420" i="1"/>
  <c r="BO420" i="1"/>
  <c r="BN420" i="1"/>
  <c r="BM420" i="1"/>
  <c r="BL420" i="1"/>
  <c r="BI420" i="1"/>
  <c r="BG420" i="1"/>
  <c r="BB420" i="1"/>
  <c r="AV420" i="1"/>
  <c r="AW420" i="1" s="1"/>
  <c r="AR420" i="1"/>
  <c r="AP420" i="1" s="1"/>
  <c r="AE420" i="1"/>
  <c r="AC420" i="1" s="1"/>
  <c r="AD420" i="1"/>
  <c r="V420" i="1"/>
  <c r="Q420" i="1"/>
  <c r="BT419" i="1"/>
  <c r="BS419" i="1"/>
  <c r="BR419" i="1" s="1"/>
  <c r="BD419" i="1" s="1"/>
  <c r="BQ419" i="1"/>
  <c r="BP419" i="1"/>
  <c r="BO419" i="1"/>
  <c r="BN419" i="1"/>
  <c r="BM419" i="1"/>
  <c r="BL419" i="1"/>
  <c r="BG419" i="1" s="1"/>
  <c r="BI419" i="1"/>
  <c r="BE419" i="1"/>
  <c r="BH419" i="1" s="1"/>
  <c r="BB419" i="1"/>
  <c r="BF419" i="1" s="1"/>
  <c r="AV419" i="1"/>
  <c r="AW419" i="1" s="1"/>
  <c r="AR419" i="1"/>
  <c r="AP419" i="1" s="1"/>
  <c r="AE419" i="1"/>
  <c r="AC419" i="1" s="1"/>
  <c r="AD419" i="1"/>
  <c r="Y419" i="1"/>
  <c r="V419" i="1"/>
  <c r="T419" i="1"/>
  <c r="Q419" i="1"/>
  <c r="P419" i="1"/>
  <c r="BT418" i="1"/>
  <c r="BS418" i="1"/>
  <c r="BR418" i="1"/>
  <c r="BQ418" i="1"/>
  <c r="BP418" i="1"/>
  <c r="BO418" i="1"/>
  <c r="BN418" i="1"/>
  <c r="BM418" i="1"/>
  <c r="BL418" i="1"/>
  <c r="BI418" i="1"/>
  <c r="BG418" i="1"/>
  <c r="BB418" i="1"/>
  <c r="AV418" i="1"/>
  <c r="AW418" i="1" s="1"/>
  <c r="AR418" i="1"/>
  <c r="AQ418" i="1"/>
  <c r="AP418" i="1"/>
  <c r="O418" i="1" s="1"/>
  <c r="AE418" i="1"/>
  <c r="AD418" i="1"/>
  <c r="AC418" i="1" s="1"/>
  <c r="V418" i="1"/>
  <c r="T418" i="1"/>
  <c r="Q418" i="1"/>
  <c r="P418" i="1"/>
  <c r="BE418" i="1" s="1"/>
  <c r="BT417" i="1"/>
  <c r="BS417" i="1"/>
  <c r="BR417" i="1"/>
  <c r="BQ417" i="1"/>
  <c r="BP417" i="1"/>
  <c r="BO417" i="1"/>
  <c r="BN417" i="1"/>
  <c r="BM417" i="1"/>
  <c r="BL417" i="1"/>
  <c r="BG417" i="1" s="1"/>
  <c r="BI417" i="1"/>
  <c r="BB417" i="1"/>
  <c r="AW417" i="1"/>
  <c r="AV417" i="1"/>
  <c r="AR417" i="1"/>
  <c r="AP417" i="1" s="1"/>
  <c r="Q417" i="1" s="1"/>
  <c r="AE417" i="1"/>
  <c r="AC417" i="1" s="1"/>
  <c r="AD417" i="1"/>
  <c r="V417" i="1"/>
  <c r="O417" i="1"/>
  <c r="BT416" i="1"/>
  <c r="BS416" i="1"/>
  <c r="BQ416" i="1"/>
  <c r="BR416" i="1" s="1"/>
  <c r="BP416" i="1"/>
  <c r="BO416" i="1"/>
  <c r="BN416" i="1"/>
  <c r="BM416" i="1"/>
  <c r="BL416" i="1"/>
  <c r="BI416" i="1"/>
  <c r="BG416" i="1"/>
  <c r="BB416" i="1"/>
  <c r="AV416" i="1"/>
  <c r="AW416" i="1" s="1"/>
  <c r="AR416" i="1"/>
  <c r="AP416" i="1" s="1"/>
  <c r="AQ416" i="1" s="1"/>
  <c r="AE416" i="1"/>
  <c r="AD416" i="1"/>
  <c r="AC416" i="1" s="1"/>
  <c r="V416" i="1"/>
  <c r="BT415" i="1"/>
  <c r="BS415" i="1"/>
  <c r="BR415" i="1"/>
  <c r="BD415" i="1" s="1"/>
  <c r="BQ415" i="1"/>
  <c r="BP415" i="1"/>
  <c r="BO415" i="1"/>
  <c r="BN415" i="1"/>
  <c r="BM415" i="1"/>
  <c r="BL415" i="1"/>
  <c r="BG415" i="1" s="1"/>
  <c r="BI415" i="1"/>
  <c r="BF415" i="1"/>
  <c r="BB415" i="1"/>
  <c r="AW415" i="1"/>
  <c r="AV415" i="1"/>
  <c r="AR415" i="1"/>
  <c r="AP415" i="1" s="1"/>
  <c r="AE415" i="1"/>
  <c r="AD415" i="1"/>
  <c r="AC415" i="1"/>
  <c r="Y415" i="1"/>
  <c r="V415" i="1"/>
  <c r="BT414" i="1"/>
  <c r="BS414" i="1"/>
  <c r="BQ414" i="1"/>
  <c r="BP414" i="1"/>
  <c r="BO414" i="1"/>
  <c r="BN414" i="1"/>
  <c r="BM414" i="1"/>
  <c r="BL414" i="1"/>
  <c r="BG414" i="1" s="1"/>
  <c r="BI414" i="1"/>
  <c r="BE414" i="1"/>
  <c r="BB414" i="1"/>
  <c r="AV414" i="1"/>
  <c r="AW414" i="1" s="1"/>
  <c r="AR414" i="1"/>
  <c r="AQ414" i="1"/>
  <c r="AP414" i="1"/>
  <c r="O414" i="1" s="1"/>
  <c r="AE414" i="1"/>
  <c r="AD414" i="1"/>
  <c r="AC414" i="1" s="1"/>
  <c r="V414" i="1"/>
  <c r="T414" i="1"/>
  <c r="Q414" i="1"/>
  <c r="P414" i="1"/>
  <c r="BT413" i="1"/>
  <c r="BS413" i="1"/>
  <c r="BR413" i="1"/>
  <c r="BQ413" i="1"/>
  <c r="BP413" i="1"/>
  <c r="BO413" i="1"/>
  <c r="BN413" i="1"/>
  <c r="BM413" i="1"/>
  <c r="BL413" i="1"/>
  <c r="BG413" i="1" s="1"/>
  <c r="BI413" i="1"/>
  <c r="BB413" i="1"/>
  <c r="AW413" i="1"/>
  <c r="AV413" i="1"/>
  <c r="AR413" i="1"/>
  <c r="AP413" i="1" s="1"/>
  <c r="AE413" i="1"/>
  <c r="AD413" i="1"/>
  <c r="AC413" i="1"/>
  <c r="V413" i="1"/>
  <c r="BT412" i="1"/>
  <c r="BS412" i="1"/>
  <c r="BQ412" i="1"/>
  <c r="BP412" i="1"/>
  <c r="BO412" i="1"/>
  <c r="BN412" i="1"/>
  <c r="BM412" i="1"/>
  <c r="BL412" i="1"/>
  <c r="BI412" i="1"/>
  <c r="BG412" i="1"/>
  <c r="BB412" i="1"/>
  <c r="AV412" i="1"/>
  <c r="AW412" i="1" s="1"/>
  <c r="AR412" i="1"/>
  <c r="AP412" i="1" s="1"/>
  <c r="AE412" i="1"/>
  <c r="AD412" i="1"/>
  <c r="AC412" i="1" s="1"/>
  <c r="V412" i="1"/>
  <c r="BT411" i="1"/>
  <c r="BS411" i="1"/>
  <c r="BR411" i="1"/>
  <c r="BQ411" i="1"/>
  <c r="BP411" i="1"/>
  <c r="BO411" i="1"/>
  <c r="BN411" i="1"/>
  <c r="BM411" i="1"/>
  <c r="BL411" i="1"/>
  <c r="BG411" i="1" s="1"/>
  <c r="BI411" i="1"/>
  <c r="BF411" i="1"/>
  <c r="BD411" i="1"/>
  <c r="BB411" i="1"/>
  <c r="AW411" i="1"/>
  <c r="AV411" i="1"/>
  <c r="AR411" i="1"/>
  <c r="AP411" i="1"/>
  <c r="AE411" i="1"/>
  <c r="AD411" i="1"/>
  <c r="AC411" i="1"/>
  <c r="Y411" i="1"/>
  <c r="V411" i="1"/>
  <c r="Q411" i="1"/>
  <c r="BT410" i="1"/>
  <c r="BS410" i="1"/>
  <c r="BQ410" i="1"/>
  <c r="BP410" i="1"/>
  <c r="BO410" i="1"/>
  <c r="BN410" i="1"/>
  <c r="BM410" i="1"/>
  <c r="BL410" i="1"/>
  <c r="BI410" i="1"/>
  <c r="BG410" i="1"/>
  <c r="BE410" i="1"/>
  <c r="BB410" i="1"/>
  <c r="AV410" i="1"/>
  <c r="AW410" i="1" s="1"/>
  <c r="AR410" i="1"/>
  <c r="AQ410" i="1"/>
  <c r="AP410" i="1"/>
  <c r="Q410" i="1" s="1"/>
  <c r="AE410" i="1"/>
  <c r="AD410" i="1"/>
  <c r="AC410" i="1" s="1"/>
  <c r="V410" i="1"/>
  <c r="T410" i="1"/>
  <c r="P410" i="1"/>
  <c r="BT409" i="1"/>
  <c r="BS409" i="1"/>
  <c r="BR409" i="1"/>
  <c r="BQ409" i="1"/>
  <c r="BP409" i="1"/>
  <c r="BO409" i="1"/>
  <c r="BN409" i="1"/>
  <c r="BM409" i="1"/>
  <c r="BL409" i="1"/>
  <c r="BG409" i="1" s="1"/>
  <c r="BI409" i="1"/>
  <c r="BB409" i="1"/>
  <c r="AW409" i="1"/>
  <c r="AV409" i="1"/>
  <c r="AR409" i="1"/>
  <c r="AP409" i="1" s="1"/>
  <c r="AE409" i="1"/>
  <c r="AC409" i="1" s="1"/>
  <c r="AD409" i="1"/>
  <c r="V409" i="1"/>
  <c r="Q409" i="1"/>
  <c r="O409" i="1"/>
  <c r="BT408" i="1"/>
  <c r="BS408" i="1"/>
  <c r="BQ408" i="1"/>
  <c r="BR408" i="1" s="1"/>
  <c r="BP408" i="1"/>
  <c r="BO408" i="1"/>
  <c r="BN408" i="1"/>
  <c r="BM408" i="1"/>
  <c r="BL408" i="1"/>
  <c r="BI408" i="1"/>
  <c r="BG408" i="1"/>
  <c r="BB408" i="1"/>
  <c r="AV408" i="1"/>
  <c r="AW408" i="1" s="1"/>
  <c r="AR408" i="1"/>
  <c r="AP408" i="1" s="1"/>
  <c r="AE408" i="1"/>
  <c r="AD408" i="1"/>
  <c r="AC408" i="1" s="1"/>
  <c r="V408" i="1"/>
  <c r="BT407" i="1"/>
  <c r="BS407" i="1"/>
  <c r="BR407" i="1"/>
  <c r="BD407" i="1" s="1"/>
  <c r="BF407" i="1" s="1"/>
  <c r="BQ407" i="1"/>
  <c r="BP407" i="1"/>
  <c r="BO407" i="1"/>
  <c r="BN407" i="1"/>
  <c r="BM407" i="1"/>
  <c r="BL407" i="1"/>
  <c r="BG407" i="1" s="1"/>
  <c r="BI407" i="1"/>
  <c r="BB407" i="1"/>
  <c r="AW407" i="1"/>
  <c r="AV407" i="1"/>
  <c r="AR407" i="1"/>
  <c r="AP407" i="1" s="1"/>
  <c r="AE407" i="1"/>
  <c r="AC407" i="1" s="1"/>
  <c r="AD407" i="1"/>
  <c r="Y407" i="1"/>
  <c r="V407" i="1"/>
  <c r="BT406" i="1"/>
  <c r="BS406" i="1"/>
  <c r="BQ406" i="1"/>
  <c r="BR406" i="1" s="1"/>
  <c r="BP406" i="1"/>
  <c r="BO406" i="1"/>
  <c r="BN406" i="1"/>
  <c r="BM406" i="1"/>
  <c r="BL406" i="1"/>
  <c r="BI406" i="1"/>
  <c r="BG406" i="1"/>
  <c r="BE406" i="1"/>
  <c r="BB406" i="1"/>
  <c r="AV406" i="1"/>
  <c r="AW406" i="1" s="1"/>
  <c r="AR406" i="1"/>
  <c r="AQ406" i="1"/>
  <c r="AP406" i="1"/>
  <c r="O406" i="1" s="1"/>
  <c r="AE406" i="1"/>
  <c r="AD406" i="1"/>
  <c r="AC406" i="1" s="1"/>
  <c r="V406" i="1"/>
  <c r="T406" i="1"/>
  <c r="Q406" i="1"/>
  <c r="P406" i="1"/>
  <c r="BT405" i="1"/>
  <c r="BS405" i="1"/>
  <c r="BR405" i="1"/>
  <c r="Y405" i="1" s="1"/>
  <c r="BQ405" i="1"/>
  <c r="BP405" i="1"/>
  <c r="BO405" i="1"/>
  <c r="BN405" i="1"/>
  <c r="BM405" i="1"/>
  <c r="BL405" i="1"/>
  <c r="BG405" i="1" s="1"/>
  <c r="BI405" i="1"/>
  <c r="BB405" i="1"/>
  <c r="AW405" i="1"/>
  <c r="AV405" i="1"/>
  <c r="AR405" i="1"/>
  <c r="AP405" i="1"/>
  <c r="AE405" i="1"/>
  <c r="AD405" i="1"/>
  <c r="AC405" i="1"/>
  <c r="V405" i="1"/>
  <c r="T405" i="1"/>
  <c r="Q405" i="1"/>
  <c r="BT404" i="1"/>
  <c r="BS404" i="1"/>
  <c r="BR404" i="1" s="1"/>
  <c r="BQ404" i="1"/>
  <c r="BP404" i="1"/>
  <c r="BO404" i="1"/>
  <c r="BN404" i="1"/>
  <c r="BM404" i="1"/>
  <c r="BL404" i="1"/>
  <c r="BI404" i="1"/>
  <c r="BG404" i="1"/>
  <c r="BB404" i="1"/>
  <c r="AV404" i="1"/>
  <c r="AW404" i="1" s="1"/>
  <c r="AR404" i="1"/>
  <c r="AP404" i="1" s="1"/>
  <c r="Q404" i="1" s="1"/>
  <c r="AQ404" i="1"/>
  <c r="AE404" i="1"/>
  <c r="AD404" i="1"/>
  <c r="V404" i="1"/>
  <c r="O404" i="1"/>
  <c r="BT403" i="1"/>
  <c r="BS403" i="1"/>
  <c r="BR403" i="1"/>
  <c r="Y403" i="1" s="1"/>
  <c r="BQ403" i="1"/>
  <c r="BP403" i="1"/>
  <c r="BO403" i="1"/>
  <c r="BN403" i="1"/>
  <c r="BM403" i="1"/>
  <c r="BL403" i="1"/>
  <c r="BI403" i="1"/>
  <c r="BG403" i="1"/>
  <c r="BD403" i="1"/>
  <c r="BB403" i="1"/>
  <c r="AW403" i="1"/>
  <c r="AV403" i="1"/>
  <c r="AR403" i="1"/>
  <c r="AQ403" i="1"/>
  <c r="AP403" i="1"/>
  <c r="AE403" i="1"/>
  <c r="AC403" i="1" s="1"/>
  <c r="AD403" i="1"/>
  <c r="V403" i="1"/>
  <c r="Q403" i="1"/>
  <c r="O403" i="1"/>
  <c r="AG403" i="1" s="1"/>
  <c r="BT402" i="1"/>
  <c r="BS402" i="1"/>
  <c r="BQ402" i="1"/>
  <c r="BP402" i="1"/>
  <c r="BO402" i="1"/>
  <c r="BN402" i="1"/>
  <c r="BM402" i="1"/>
  <c r="BL402" i="1"/>
  <c r="BI402" i="1"/>
  <c r="BG402" i="1"/>
  <c r="BB402" i="1"/>
  <c r="AV402" i="1"/>
  <c r="AW402" i="1" s="1"/>
  <c r="AR402" i="1"/>
  <c r="AP402" i="1"/>
  <c r="Q402" i="1" s="1"/>
  <c r="AE402" i="1"/>
  <c r="AD402" i="1"/>
  <c r="AC402" i="1" s="1"/>
  <c r="V402" i="1"/>
  <c r="BT401" i="1"/>
  <c r="BS401" i="1"/>
  <c r="BQ401" i="1"/>
  <c r="BR401" i="1" s="1"/>
  <c r="BP401" i="1"/>
  <c r="BO401" i="1"/>
  <c r="BN401" i="1"/>
  <c r="BM401" i="1"/>
  <c r="BL401" i="1"/>
  <c r="BI401" i="1"/>
  <c r="BG401" i="1"/>
  <c r="BE401" i="1"/>
  <c r="BB401" i="1"/>
  <c r="AW401" i="1"/>
  <c r="AV401" i="1"/>
  <c r="AR401" i="1"/>
  <c r="AQ401" i="1"/>
  <c r="AP401" i="1"/>
  <c r="O401" i="1" s="1"/>
  <c r="AE401" i="1"/>
  <c r="AD401" i="1"/>
  <c r="AC401" i="1" s="1"/>
  <c r="V401" i="1"/>
  <c r="T401" i="1"/>
  <c r="Q401" i="1"/>
  <c r="P401" i="1"/>
  <c r="BT400" i="1"/>
  <c r="Y400" i="1" s="1"/>
  <c r="BS400" i="1"/>
  <c r="BR400" i="1"/>
  <c r="BD400" i="1" s="1"/>
  <c r="BF400" i="1" s="1"/>
  <c r="BQ400" i="1"/>
  <c r="BP400" i="1"/>
  <c r="BO400" i="1"/>
  <c r="BN400" i="1"/>
  <c r="BM400" i="1"/>
  <c r="BL400" i="1"/>
  <c r="BG400" i="1" s="1"/>
  <c r="BI400" i="1"/>
  <c r="BB400" i="1"/>
  <c r="AW400" i="1"/>
  <c r="AV400" i="1"/>
  <c r="AR400" i="1"/>
  <c r="AP400" i="1" s="1"/>
  <c r="AE400" i="1"/>
  <c r="AC400" i="1" s="1"/>
  <c r="AD400" i="1"/>
  <c r="V400" i="1"/>
  <c r="O400" i="1"/>
  <c r="BT399" i="1"/>
  <c r="BS399" i="1"/>
  <c r="BR399" i="1"/>
  <c r="Y399" i="1" s="1"/>
  <c r="BQ399" i="1"/>
  <c r="BP399" i="1"/>
  <c r="BO399" i="1"/>
  <c r="BN399" i="1"/>
  <c r="BM399" i="1"/>
  <c r="BL399" i="1"/>
  <c r="BI399" i="1"/>
  <c r="BG399" i="1"/>
  <c r="BB399" i="1"/>
  <c r="AV399" i="1"/>
  <c r="AW399" i="1" s="1"/>
  <c r="AR399" i="1"/>
  <c r="AP399" i="1" s="1"/>
  <c r="AE399" i="1"/>
  <c r="AD399" i="1"/>
  <c r="AC399" i="1" s="1"/>
  <c r="V399" i="1"/>
  <c r="T399" i="1"/>
  <c r="BT398" i="1"/>
  <c r="BS398" i="1"/>
  <c r="BR398" i="1"/>
  <c r="BQ398" i="1"/>
  <c r="BP398" i="1"/>
  <c r="BO398" i="1"/>
  <c r="BN398" i="1"/>
  <c r="BM398" i="1"/>
  <c r="BL398" i="1"/>
  <c r="BG398" i="1" s="1"/>
  <c r="BI398" i="1"/>
  <c r="BB398" i="1"/>
  <c r="AW398" i="1"/>
  <c r="AV398" i="1"/>
  <c r="AR398" i="1"/>
  <c r="AP398" i="1" s="1"/>
  <c r="AE398" i="1"/>
  <c r="AC398" i="1" s="1"/>
  <c r="AD398" i="1"/>
  <c r="V398" i="1"/>
  <c r="BT397" i="1"/>
  <c r="BS397" i="1"/>
  <c r="BQ397" i="1"/>
  <c r="BP397" i="1"/>
  <c r="BO397" i="1"/>
  <c r="BN397" i="1"/>
  <c r="BM397" i="1"/>
  <c r="BL397" i="1"/>
  <c r="BI397" i="1"/>
  <c r="BG397" i="1"/>
  <c r="BB397" i="1"/>
  <c r="AV397" i="1"/>
  <c r="AW397" i="1" s="1"/>
  <c r="AR397" i="1"/>
  <c r="AP397" i="1"/>
  <c r="O397" i="1" s="1"/>
  <c r="AE397" i="1"/>
  <c r="AD397" i="1"/>
  <c r="AC397" i="1"/>
  <c r="V397" i="1"/>
  <c r="P397" i="1"/>
  <c r="BE397" i="1" s="1"/>
  <c r="BT396" i="1"/>
  <c r="BS396" i="1"/>
  <c r="BR396" i="1" s="1"/>
  <c r="Y396" i="1" s="1"/>
  <c r="BQ396" i="1"/>
  <c r="BP396" i="1"/>
  <c r="BO396" i="1"/>
  <c r="BN396" i="1"/>
  <c r="BM396" i="1"/>
  <c r="BL396" i="1"/>
  <c r="BG396" i="1" s="1"/>
  <c r="BI396" i="1"/>
  <c r="BB396" i="1"/>
  <c r="AV396" i="1"/>
  <c r="AW396" i="1" s="1"/>
  <c r="AR396" i="1"/>
  <c r="AP396" i="1"/>
  <c r="AE396" i="1"/>
  <c r="AD396" i="1"/>
  <c r="AC396" i="1"/>
  <c r="V396" i="1"/>
  <c r="BT395" i="1"/>
  <c r="BS395" i="1"/>
  <c r="BQ395" i="1"/>
  <c r="BR395" i="1" s="1"/>
  <c r="BP395" i="1"/>
  <c r="BO395" i="1"/>
  <c r="BN395" i="1"/>
  <c r="BM395" i="1"/>
  <c r="BL395" i="1"/>
  <c r="BI395" i="1"/>
  <c r="BG395" i="1"/>
  <c r="BB395" i="1"/>
  <c r="AV395" i="1"/>
  <c r="AW395" i="1" s="1"/>
  <c r="AR395" i="1"/>
  <c r="AQ395" i="1"/>
  <c r="AP395" i="1"/>
  <c r="Q395" i="1" s="1"/>
  <c r="AE395" i="1"/>
  <c r="AD395" i="1"/>
  <c r="AC395" i="1" s="1"/>
  <c r="V395" i="1"/>
  <c r="T395" i="1"/>
  <c r="P395" i="1"/>
  <c r="BE395" i="1" s="1"/>
  <c r="BT394" i="1"/>
  <c r="BS394" i="1"/>
  <c r="BQ394" i="1"/>
  <c r="BR394" i="1" s="1"/>
  <c r="BP394" i="1"/>
  <c r="BO394" i="1"/>
  <c r="BN394" i="1"/>
  <c r="BM394" i="1"/>
  <c r="BL394" i="1"/>
  <c r="BG394" i="1" s="1"/>
  <c r="BI394" i="1"/>
  <c r="BB394" i="1"/>
  <c r="AW394" i="1"/>
  <c r="AV394" i="1"/>
  <c r="AR394" i="1"/>
  <c r="AQ394" i="1"/>
  <c r="AP394" i="1"/>
  <c r="P394" i="1" s="1"/>
  <c r="BE394" i="1" s="1"/>
  <c r="AG394" i="1"/>
  <c r="AE394" i="1"/>
  <c r="AD394" i="1"/>
  <c r="AC394" i="1" s="1"/>
  <c r="V394" i="1"/>
  <c r="Q394" i="1"/>
  <c r="O394" i="1"/>
  <c r="BT393" i="1"/>
  <c r="BS393" i="1"/>
  <c r="BQ393" i="1"/>
  <c r="BR393" i="1" s="1"/>
  <c r="BP393" i="1"/>
  <c r="BO393" i="1"/>
  <c r="BN393" i="1"/>
  <c r="BM393" i="1"/>
  <c r="BL393" i="1"/>
  <c r="BI393" i="1"/>
  <c r="BG393" i="1"/>
  <c r="BE393" i="1"/>
  <c r="BB393" i="1"/>
  <c r="AW393" i="1"/>
  <c r="AV393" i="1"/>
  <c r="AR393" i="1"/>
  <c r="AQ393" i="1"/>
  <c r="AP393" i="1"/>
  <c r="O393" i="1" s="1"/>
  <c r="AE393" i="1"/>
  <c r="AD393" i="1"/>
  <c r="AC393" i="1" s="1"/>
  <c r="V393" i="1"/>
  <c r="T393" i="1"/>
  <c r="Q393" i="1"/>
  <c r="P393" i="1"/>
  <c r="BT392" i="1"/>
  <c r="BS392" i="1"/>
  <c r="BR392" i="1"/>
  <c r="BD392" i="1" s="1"/>
  <c r="BF392" i="1" s="1"/>
  <c r="BQ392" i="1"/>
  <c r="BP392" i="1"/>
  <c r="BO392" i="1"/>
  <c r="BN392" i="1"/>
  <c r="BM392" i="1"/>
  <c r="BL392" i="1"/>
  <c r="BG392" i="1" s="1"/>
  <c r="BI392" i="1"/>
  <c r="BB392" i="1"/>
  <c r="AW392" i="1"/>
  <c r="AV392" i="1"/>
  <c r="AR392" i="1"/>
  <c r="AP392" i="1" s="1"/>
  <c r="AG392" i="1"/>
  <c r="AE392" i="1"/>
  <c r="AC392" i="1" s="1"/>
  <c r="AD392" i="1"/>
  <c r="Y392" i="1"/>
  <c r="V392" i="1"/>
  <c r="Q392" i="1"/>
  <c r="O392" i="1"/>
  <c r="BT391" i="1"/>
  <c r="BS391" i="1"/>
  <c r="BR391" i="1"/>
  <c r="Y391" i="1" s="1"/>
  <c r="BQ391" i="1"/>
  <c r="BP391" i="1"/>
  <c r="BO391" i="1"/>
  <c r="BN391" i="1"/>
  <c r="BM391" i="1"/>
  <c r="BL391" i="1"/>
  <c r="BI391" i="1"/>
  <c r="BG391" i="1"/>
  <c r="BB391" i="1"/>
  <c r="AV391" i="1"/>
  <c r="AW391" i="1" s="1"/>
  <c r="AR391" i="1"/>
  <c r="AP391" i="1" s="1"/>
  <c r="AE391" i="1"/>
  <c r="AD391" i="1"/>
  <c r="AC391" i="1" s="1"/>
  <c r="V391" i="1"/>
  <c r="T391" i="1"/>
  <c r="BT390" i="1"/>
  <c r="BS390" i="1"/>
  <c r="BR390" i="1"/>
  <c r="BQ390" i="1"/>
  <c r="BP390" i="1"/>
  <c r="BO390" i="1"/>
  <c r="BN390" i="1"/>
  <c r="BM390" i="1"/>
  <c r="BL390" i="1"/>
  <c r="BG390" i="1" s="1"/>
  <c r="BI390" i="1"/>
  <c r="BB390" i="1"/>
  <c r="AW390" i="1"/>
  <c r="AV390" i="1"/>
  <c r="AR390" i="1"/>
  <c r="AP390" i="1"/>
  <c r="AE390" i="1"/>
  <c r="AD390" i="1"/>
  <c r="AC390" i="1"/>
  <c r="V390" i="1"/>
  <c r="BT389" i="1"/>
  <c r="BS389" i="1"/>
  <c r="BQ389" i="1"/>
  <c r="BR389" i="1" s="1"/>
  <c r="BP389" i="1"/>
  <c r="BO389" i="1"/>
  <c r="BN389" i="1"/>
  <c r="BM389" i="1"/>
  <c r="BL389" i="1"/>
  <c r="BI389" i="1"/>
  <c r="BG389" i="1"/>
  <c r="BB389" i="1"/>
  <c r="AV389" i="1"/>
  <c r="AW389" i="1" s="1"/>
  <c r="AR389" i="1"/>
  <c r="AP389" i="1"/>
  <c r="O389" i="1" s="1"/>
  <c r="AE389" i="1"/>
  <c r="AD389" i="1"/>
  <c r="AC389" i="1"/>
  <c r="V389" i="1"/>
  <c r="P389" i="1"/>
  <c r="BE389" i="1" s="1"/>
  <c r="BT388" i="1"/>
  <c r="BS388" i="1"/>
  <c r="BR388" i="1" s="1"/>
  <c r="Y388" i="1" s="1"/>
  <c r="BQ388" i="1"/>
  <c r="BP388" i="1"/>
  <c r="BO388" i="1"/>
  <c r="BN388" i="1"/>
  <c r="BM388" i="1"/>
  <c r="BL388" i="1"/>
  <c r="BG388" i="1" s="1"/>
  <c r="BI388" i="1"/>
  <c r="BD388" i="1"/>
  <c r="BF388" i="1" s="1"/>
  <c r="BB388" i="1"/>
  <c r="AV388" i="1"/>
  <c r="AW388" i="1" s="1"/>
  <c r="AR388" i="1"/>
  <c r="AP388" i="1"/>
  <c r="AE388" i="1"/>
  <c r="AD388" i="1"/>
  <c r="AC388" i="1"/>
  <c r="V388" i="1"/>
  <c r="BT387" i="1"/>
  <c r="BS387" i="1"/>
  <c r="BQ387" i="1"/>
  <c r="BP387" i="1"/>
  <c r="BO387" i="1"/>
  <c r="BN387" i="1"/>
  <c r="BM387" i="1"/>
  <c r="BL387" i="1"/>
  <c r="BI387" i="1"/>
  <c r="BG387" i="1"/>
  <c r="BB387" i="1"/>
  <c r="AV387" i="1"/>
  <c r="AW387" i="1" s="1"/>
  <c r="AR387" i="1"/>
  <c r="AQ387" i="1"/>
  <c r="AP387" i="1"/>
  <c r="Q387" i="1" s="1"/>
  <c r="AE387" i="1"/>
  <c r="AD387" i="1"/>
  <c r="AC387" i="1" s="1"/>
  <c r="V387" i="1"/>
  <c r="T387" i="1"/>
  <c r="P387" i="1"/>
  <c r="BE387" i="1" s="1"/>
  <c r="BT386" i="1"/>
  <c r="BS386" i="1"/>
  <c r="BQ386" i="1"/>
  <c r="BR386" i="1" s="1"/>
  <c r="Y386" i="1" s="1"/>
  <c r="BP386" i="1"/>
  <c r="BO386" i="1"/>
  <c r="BN386" i="1"/>
  <c r="BM386" i="1"/>
  <c r="BL386" i="1"/>
  <c r="BI386" i="1"/>
  <c r="BG386" i="1"/>
  <c r="BD386" i="1"/>
  <c r="BF386" i="1" s="1"/>
  <c r="BB386" i="1"/>
  <c r="AW386" i="1"/>
  <c r="AV386" i="1"/>
  <c r="AR386" i="1"/>
  <c r="AP386" i="1" s="1"/>
  <c r="AQ386" i="1"/>
  <c r="AE386" i="1"/>
  <c r="AD386" i="1"/>
  <c r="AC386" i="1" s="1"/>
  <c r="V386" i="1"/>
  <c r="Q386" i="1"/>
  <c r="BT385" i="1"/>
  <c r="BS385" i="1"/>
  <c r="BQ385" i="1"/>
  <c r="BR385" i="1" s="1"/>
  <c r="BD385" i="1" s="1"/>
  <c r="BP385" i="1"/>
  <c r="BO385" i="1"/>
  <c r="BN385" i="1"/>
  <c r="BM385" i="1"/>
  <c r="BL385" i="1"/>
  <c r="BG385" i="1" s="1"/>
  <c r="BI385" i="1"/>
  <c r="BE385" i="1"/>
  <c r="BH385" i="1" s="1"/>
  <c r="BB385" i="1"/>
  <c r="AW385" i="1"/>
  <c r="AV385" i="1"/>
  <c r="AR385" i="1"/>
  <c r="AQ385" i="1"/>
  <c r="AP385" i="1"/>
  <c r="O385" i="1" s="1"/>
  <c r="AE385" i="1"/>
  <c r="AD385" i="1"/>
  <c r="AC385" i="1" s="1"/>
  <c r="V385" i="1"/>
  <c r="T385" i="1"/>
  <c r="Q385" i="1"/>
  <c r="P385" i="1"/>
  <c r="BT384" i="1"/>
  <c r="BS384" i="1"/>
  <c r="BR384" i="1"/>
  <c r="BD384" i="1" s="1"/>
  <c r="BF384" i="1" s="1"/>
  <c r="BQ384" i="1"/>
  <c r="BP384" i="1"/>
  <c r="BO384" i="1"/>
  <c r="BN384" i="1"/>
  <c r="BM384" i="1"/>
  <c r="BL384" i="1"/>
  <c r="BG384" i="1" s="1"/>
  <c r="BI384" i="1"/>
  <c r="BB384" i="1"/>
  <c r="AW384" i="1"/>
  <c r="AV384" i="1"/>
  <c r="AR384" i="1"/>
  <c r="AP384" i="1" s="1"/>
  <c r="AE384" i="1"/>
  <c r="AC384" i="1" s="1"/>
  <c r="AD384" i="1"/>
  <c r="Y384" i="1"/>
  <c r="V384" i="1"/>
  <c r="BT383" i="1"/>
  <c r="BS383" i="1"/>
  <c r="BR383" i="1"/>
  <c r="BQ383" i="1"/>
  <c r="BP383" i="1"/>
  <c r="BO383" i="1"/>
  <c r="BN383" i="1"/>
  <c r="BM383" i="1"/>
  <c r="BL383" i="1"/>
  <c r="BI383" i="1"/>
  <c r="BG383" i="1"/>
  <c r="BB383" i="1"/>
  <c r="AV383" i="1"/>
  <c r="AW383" i="1" s="1"/>
  <c r="AR383" i="1"/>
  <c r="AP383" i="1" s="1"/>
  <c r="T383" i="1" s="1"/>
  <c r="AE383" i="1"/>
  <c r="AD383" i="1"/>
  <c r="V383" i="1"/>
  <c r="O383" i="1"/>
  <c r="BT382" i="1"/>
  <c r="BS382" i="1"/>
  <c r="BR382" i="1"/>
  <c r="BQ382" i="1"/>
  <c r="BP382" i="1"/>
  <c r="BO382" i="1"/>
  <c r="BN382" i="1"/>
  <c r="BM382" i="1"/>
  <c r="BL382" i="1"/>
  <c r="BG382" i="1" s="1"/>
  <c r="BI382" i="1"/>
  <c r="BB382" i="1"/>
  <c r="AW382" i="1"/>
  <c r="AV382" i="1"/>
  <c r="AR382" i="1"/>
  <c r="AP382" i="1" s="1"/>
  <c r="AE382" i="1"/>
  <c r="AC382" i="1" s="1"/>
  <c r="AD382" i="1"/>
  <c r="V382" i="1"/>
  <c r="BT381" i="1"/>
  <c r="BS381" i="1"/>
  <c r="BQ381" i="1"/>
  <c r="BP381" i="1"/>
  <c r="BO381" i="1"/>
  <c r="BN381" i="1"/>
  <c r="BM381" i="1"/>
  <c r="BL381" i="1"/>
  <c r="BI381" i="1"/>
  <c r="BG381" i="1"/>
  <c r="BB381" i="1"/>
  <c r="AV381" i="1"/>
  <c r="AW381" i="1" s="1"/>
  <c r="AR381" i="1"/>
  <c r="AP381" i="1"/>
  <c r="AE381" i="1"/>
  <c r="AD381" i="1"/>
  <c r="AC381" i="1"/>
  <c r="V381" i="1"/>
  <c r="BT380" i="1"/>
  <c r="BS380" i="1"/>
  <c r="BR380" i="1" s="1"/>
  <c r="Y380" i="1" s="1"/>
  <c r="BQ380" i="1"/>
  <c r="BP380" i="1"/>
  <c r="BO380" i="1"/>
  <c r="BN380" i="1"/>
  <c r="BM380" i="1"/>
  <c r="BL380" i="1"/>
  <c r="BG380" i="1" s="1"/>
  <c r="BI380" i="1"/>
  <c r="BD380" i="1"/>
  <c r="BF380" i="1" s="1"/>
  <c r="BB380" i="1"/>
  <c r="AV380" i="1"/>
  <c r="AW380" i="1" s="1"/>
  <c r="AR380" i="1"/>
  <c r="AP380" i="1"/>
  <c r="AE380" i="1"/>
  <c r="AD380" i="1"/>
  <c r="AC380" i="1"/>
  <c r="V380" i="1"/>
  <c r="P380" i="1"/>
  <c r="BE380" i="1" s="1"/>
  <c r="BT379" i="1"/>
  <c r="BS379" i="1"/>
  <c r="BQ379" i="1"/>
  <c r="BR379" i="1" s="1"/>
  <c r="Y379" i="1" s="1"/>
  <c r="BP379" i="1"/>
  <c r="BO379" i="1"/>
  <c r="BN379" i="1"/>
  <c r="BM379" i="1"/>
  <c r="BL379" i="1"/>
  <c r="BI379" i="1"/>
  <c r="BG379" i="1"/>
  <c r="BD379" i="1"/>
  <c r="BB379" i="1"/>
  <c r="AV379" i="1"/>
  <c r="AW379" i="1" s="1"/>
  <c r="AR379" i="1"/>
  <c r="AP379" i="1" s="1"/>
  <c r="AQ379" i="1" s="1"/>
  <c r="AE379" i="1"/>
  <c r="AD379" i="1"/>
  <c r="AC379" i="1" s="1"/>
  <c r="V379" i="1"/>
  <c r="P379" i="1"/>
  <c r="BE379" i="1" s="1"/>
  <c r="BT378" i="1"/>
  <c r="BS378" i="1"/>
  <c r="BQ378" i="1"/>
  <c r="BR378" i="1" s="1"/>
  <c r="Y378" i="1" s="1"/>
  <c r="BP378" i="1"/>
  <c r="BO378" i="1"/>
  <c r="BN378" i="1"/>
  <c r="BM378" i="1"/>
  <c r="BL378" i="1"/>
  <c r="BG378" i="1" s="1"/>
  <c r="BI378" i="1"/>
  <c r="BD378" i="1"/>
  <c r="BF378" i="1" s="1"/>
  <c r="BB378" i="1"/>
  <c r="AW378" i="1"/>
  <c r="AV378" i="1"/>
  <c r="AR378" i="1"/>
  <c r="AP378" i="1" s="1"/>
  <c r="AQ378" i="1"/>
  <c r="AE378" i="1"/>
  <c r="AD378" i="1"/>
  <c r="AC378" i="1" s="1"/>
  <c r="V378" i="1"/>
  <c r="Q378" i="1"/>
  <c r="BT377" i="1"/>
  <c r="BS377" i="1"/>
  <c r="BQ377" i="1"/>
  <c r="BR377" i="1" s="1"/>
  <c r="BD377" i="1" s="1"/>
  <c r="BP377" i="1"/>
  <c r="BO377" i="1"/>
  <c r="BN377" i="1"/>
  <c r="BM377" i="1"/>
  <c r="BL377" i="1"/>
  <c r="BG377" i="1" s="1"/>
  <c r="BI377" i="1"/>
  <c r="BE377" i="1"/>
  <c r="BH377" i="1" s="1"/>
  <c r="BB377" i="1"/>
  <c r="AW377" i="1"/>
  <c r="AV377" i="1"/>
  <c r="AR377" i="1"/>
  <c r="AQ377" i="1"/>
  <c r="AP377" i="1"/>
  <c r="O377" i="1" s="1"/>
  <c r="AE377" i="1"/>
  <c r="AD377" i="1"/>
  <c r="AC377" i="1" s="1"/>
  <c r="Y377" i="1"/>
  <c r="V377" i="1"/>
  <c r="T377" i="1"/>
  <c r="Q377" i="1"/>
  <c r="P377" i="1"/>
  <c r="BT376" i="1"/>
  <c r="BS376" i="1"/>
  <c r="BR376" i="1"/>
  <c r="BD376" i="1" s="1"/>
  <c r="BF376" i="1" s="1"/>
  <c r="BQ376" i="1"/>
  <c r="BP376" i="1"/>
  <c r="BO376" i="1"/>
  <c r="BN376" i="1"/>
  <c r="BM376" i="1"/>
  <c r="BL376" i="1"/>
  <c r="BG376" i="1" s="1"/>
  <c r="BI376" i="1"/>
  <c r="BB376" i="1"/>
  <c r="AW376" i="1"/>
  <c r="AV376" i="1"/>
  <c r="AR376" i="1"/>
  <c r="AP376" i="1" s="1"/>
  <c r="T376" i="1" s="1"/>
  <c r="AE376" i="1"/>
  <c r="AC376" i="1" s="1"/>
  <c r="AD376" i="1"/>
  <c r="Y376" i="1"/>
  <c r="V376" i="1"/>
  <c r="Q376" i="1"/>
  <c r="BT375" i="1"/>
  <c r="BS375" i="1"/>
  <c r="BR375" i="1"/>
  <c r="BQ375" i="1"/>
  <c r="BP375" i="1"/>
  <c r="BO375" i="1"/>
  <c r="BN375" i="1"/>
  <c r="BM375" i="1"/>
  <c r="BL375" i="1"/>
  <c r="BI375" i="1"/>
  <c r="BG375" i="1"/>
  <c r="BB375" i="1"/>
  <c r="AV375" i="1"/>
  <c r="AW375" i="1" s="1"/>
  <c r="AR375" i="1"/>
  <c r="AP375" i="1" s="1"/>
  <c r="AE375" i="1"/>
  <c r="AD375" i="1"/>
  <c r="AC375" i="1" s="1"/>
  <c r="V375" i="1"/>
  <c r="T375" i="1"/>
  <c r="O375" i="1"/>
  <c r="AG375" i="1" s="1"/>
  <c r="BT374" i="1"/>
  <c r="BS374" i="1"/>
  <c r="BR374" i="1"/>
  <c r="BQ374" i="1"/>
  <c r="BP374" i="1"/>
  <c r="BO374" i="1"/>
  <c r="BN374" i="1"/>
  <c r="BM374" i="1"/>
  <c r="BL374" i="1"/>
  <c r="BG374" i="1" s="1"/>
  <c r="BI374" i="1"/>
  <c r="BB374" i="1"/>
  <c r="AW374" i="1"/>
  <c r="AV374" i="1"/>
  <c r="AR374" i="1"/>
  <c r="AP374" i="1"/>
  <c r="AE374" i="1"/>
  <c r="AD374" i="1"/>
  <c r="AC374" i="1"/>
  <c r="V374" i="1"/>
  <c r="BT373" i="1"/>
  <c r="BS373" i="1"/>
  <c r="BQ373" i="1"/>
  <c r="BR373" i="1" s="1"/>
  <c r="BP373" i="1"/>
  <c r="BO373" i="1"/>
  <c r="BN373" i="1"/>
  <c r="BM373" i="1"/>
  <c r="BL373" i="1"/>
  <c r="BI373" i="1"/>
  <c r="BG373" i="1"/>
  <c r="BB373" i="1"/>
  <c r="AV373" i="1"/>
  <c r="AW373" i="1" s="1"/>
  <c r="AR373" i="1"/>
  <c r="AP373" i="1"/>
  <c r="P373" i="1" s="1"/>
  <c r="BE373" i="1" s="1"/>
  <c r="AE373" i="1"/>
  <c r="AD373" i="1"/>
  <c r="AC373" i="1"/>
  <c r="V373" i="1"/>
  <c r="BT372" i="1"/>
  <c r="BS372" i="1"/>
  <c r="BR372" i="1" s="1"/>
  <c r="BQ372" i="1"/>
  <c r="BP372" i="1"/>
  <c r="BO372" i="1"/>
  <c r="BN372" i="1"/>
  <c r="BM372" i="1"/>
  <c r="BL372" i="1"/>
  <c r="BG372" i="1" s="1"/>
  <c r="BI372" i="1"/>
  <c r="BB372" i="1"/>
  <c r="AV372" i="1"/>
  <c r="AW372" i="1" s="1"/>
  <c r="AR372" i="1"/>
  <c r="AP372" i="1"/>
  <c r="AE372" i="1"/>
  <c r="AD372" i="1"/>
  <c r="AC372" i="1"/>
  <c r="V372" i="1"/>
  <c r="P372" i="1"/>
  <c r="BE372" i="1" s="1"/>
  <c r="BT371" i="1"/>
  <c r="BS371" i="1"/>
  <c r="BQ371" i="1"/>
  <c r="BP371" i="1"/>
  <c r="BO371" i="1"/>
  <c r="BN371" i="1"/>
  <c r="BM371" i="1"/>
  <c r="BL371" i="1"/>
  <c r="BI371" i="1"/>
  <c r="BG371" i="1"/>
  <c r="BB371" i="1"/>
  <c r="AV371" i="1"/>
  <c r="AW371" i="1" s="1"/>
  <c r="AR371" i="1"/>
  <c r="AP371" i="1" s="1"/>
  <c r="AQ371" i="1" s="1"/>
  <c r="AE371" i="1"/>
  <c r="AD371" i="1"/>
  <c r="AC371" i="1" s="1"/>
  <c r="V371" i="1"/>
  <c r="P371" i="1"/>
  <c r="BE371" i="1" s="1"/>
  <c r="BT370" i="1"/>
  <c r="Y370" i="1" s="1"/>
  <c r="BS370" i="1"/>
  <c r="BQ370" i="1"/>
  <c r="BR370" i="1" s="1"/>
  <c r="BP370" i="1"/>
  <c r="BO370" i="1"/>
  <c r="BN370" i="1"/>
  <c r="BM370" i="1"/>
  <c r="BL370" i="1"/>
  <c r="BG370" i="1" s="1"/>
  <c r="BI370" i="1"/>
  <c r="BD370" i="1"/>
  <c r="BF370" i="1" s="1"/>
  <c r="BB370" i="1"/>
  <c r="AW370" i="1"/>
  <c r="AV370" i="1"/>
  <c r="AR370" i="1"/>
  <c r="AP370" i="1" s="1"/>
  <c r="AQ370" i="1"/>
  <c r="AE370" i="1"/>
  <c r="AD370" i="1"/>
  <c r="AC370" i="1" s="1"/>
  <c r="V370" i="1"/>
  <c r="Q370" i="1"/>
  <c r="BT369" i="1"/>
  <c r="BS369" i="1"/>
  <c r="BQ369" i="1"/>
  <c r="BR369" i="1" s="1"/>
  <c r="BD369" i="1" s="1"/>
  <c r="BP369" i="1"/>
  <c r="BO369" i="1"/>
  <c r="BN369" i="1"/>
  <c r="BM369" i="1"/>
  <c r="BL369" i="1"/>
  <c r="BG369" i="1" s="1"/>
  <c r="BI369" i="1"/>
  <c r="BE369" i="1"/>
  <c r="BH369" i="1" s="1"/>
  <c r="BB369" i="1"/>
  <c r="BF369" i="1" s="1"/>
  <c r="AW369" i="1"/>
  <c r="AV369" i="1"/>
  <c r="AR369" i="1"/>
  <c r="AQ369" i="1"/>
  <c r="AP369" i="1"/>
  <c r="O369" i="1" s="1"/>
  <c r="AE369" i="1"/>
  <c r="AD369" i="1"/>
  <c r="AC369" i="1" s="1"/>
  <c r="Y369" i="1"/>
  <c r="V369" i="1"/>
  <c r="T369" i="1"/>
  <c r="Q369" i="1"/>
  <c r="P369" i="1"/>
  <c r="BT368" i="1"/>
  <c r="BS368" i="1"/>
  <c r="BR368" i="1"/>
  <c r="BD368" i="1" s="1"/>
  <c r="BF368" i="1" s="1"/>
  <c r="BQ368" i="1"/>
  <c r="BP368" i="1"/>
  <c r="BO368" i="1"/>
  <c r="BN368" i="1"/>
  <c r="BM368" i="1"/>
  <c r="BL368" i="1"/>
  <c r="BG368" i="1" s="1"/>
  <c r="BI368" i="1"/>
  <c r="BB368" i="1"/>
  <c r="AW368" i="1"/>
  <c r="AV368" i="1"/>
  <c r="AR368" i="1"/>
  <c r="AP368" i="1" s="1"/>
  <c r="AG368" i="1"/>
  <c r="AE368" i="1"/>
  <c r="AC368" i="1" s="1"/>
  <c r="AD368" i="1"/>
  <c r="Y368" i="1"/>
  <c r="Z368" i="1" s="1"/>
  <c r="AA368" i="1" s="1"/>
  <c r="AI368" i="1" s="1"/>
  <c r="V368" i="1"/>
  <c r="T368" i="1"/>
  <c r="Q368" i="1"/>
  <c r="O368" i="1"/>
  <c r="W368" i="1" s="1"/>
  <c r="U368" i="1" s="1"/>
  <c r="X368" i="1" s="1"/>
  <c r="BT367" i="1"/>
  <c r="BS367" i="1"/>
  <c r="BR367" i="1"/>
  <c r="BQ367" i="1"/>
  <c r="BP367" i="1"/>
  <c r="BO367" i="1"/>
  <c r="BN367" i="1"/>
  <c r="BM367" i="1"/>
  <c r="BL367" i="1"/>
  <c r="BI367" i="1"/>
  <c r="BG367" i="1"/>
  <c r="BB367" i="1"/>
  <c r="AV367" i="1"/>
  <c r="AW367" i="1" s="1"/>
  <c r="AR367" i="1"/>
  <c r="AP367" i="1" s="1"/>
  <c r="AE367" i="1"/>
  <c r="AD367" i="1"/>
  <c r="V367" i="1"/>
  <c r="T367" i="1"/>
  <c r="BT366" i="1"/>
  <c r="BS366" i="1"/>
  <c r="BR366" i="1"/>
  <c r="BQ366" i="1"/>
  <c r="BP366" i="1"/>
  <c r="BO366" i="1"/>
  <c r="BN366" i="1"/>
  <c r="BM366" i="1"/>
  <c r="BL366" i="1"/>
  <c r="BG366" i="1" s="1"/>
  <c r="BI366" i="1"/>
  <c r="BB366" i="1"/>
  <c r="AW366" i="1"/>
  <c r="AV366" i="1"/>
  <c r="AR366" i="1"/>
  <c r="AP366" i="1" s="1"/>
  <c r="AE366" i="1"/>
  <c r="AD366" i="1"/>
  <c r="AC366" i="1"/>
  <c r="V366" i="1"/>
  <c r="BT365" i="1"/>
  <c r="BS365" i="1"/>
  <c r="BQ365" i="1"/>
  <c r="BR365" i="1" s="1"/>
  <c r="BP365" i="1"/>
  <c r="BO365" i="1"/>
  <c r="BN365" i="1"/>
  <c r="BM365" i="1"/>
  <c r="BL365" i="1"/>
  <c r="BI365" i="1"/>
  <c r="BG365" i="1"/>
  <c r="BB365" i="1"/>
  <c r="AV365" i="1"/>
  <c r="AW365" i="1" s="1"/>
  <c r="AR365" i="1"/>
  <c r="AP365" i="1"/>
  <c r="AE365" i="1"/>
  <c r="AD365" i="1"/>
  <c r="AC365" i="1"/>
  <c r="V365" i="1"/>
  <c r="BT364" i="1"/>
  <c r="BS364" i="1"/>
  <c r="BR364" i="1" s="1"/>
  <c r="BD364" i="1" s="1"/>
  <c r="BF364" i="1" s="1"/>
  <c r="BQ364" i="1"/>
  <c r="BP364" i="1"/>
  <c r="BO364" i="1"/>
  <c r="BN364" i="1"/>
  <c r="BM364" i="1"/>
  <c r="BL364" i="1"/>
  <c r="BG364" i="1" s="1"/>
  <c r="BI364" i="1"/>
  <c r="BB364" i="1"/>
  <c r="AV364" i="1"/>
  <c r="AW364" i="1" s="1"/>
  <c r="AR364" i="1"/>
  <c r="AP364" i="1"/>
  <c r="AE364" i="1"/>
  <c r="AD364" i="1"/>
  <c r="AC364" i="1"/>
  <c r="Y364" i="1"/>
  <c r="V364" i="1"/>
  <c r="O364" i="1"/>
  <c r="BT363" i="1"/>
  <c r="BS363" i="1"/>
  <c r="BQ363" i="1"/>
  <c r="BP363" i="1"/>
  <c r="BO363" i="1"/>
  <c r="BN363" i="1"/>
  <c r="BM363" i="1"/>
  <c r="BL363" i="1"/>
  <c r="BI363" i="1"/>
  <c r="BG363" i="1"/>
  <c r="BB363" i="1"/>
  <c r="AV363" i="1"/>
  <c r="AW363" i="1" s="1"/>
  <c r="AR363" i="1"/>
  <c r="AP363" i="1" s="1"/>
  <c r="Q363" i="1" s="1"/>
  <c r="AQ363" i="1"/>
  <c r="AE363" i="1"/>
  <c r="AD363" i="1"/>
  <c r="AC363" i="1" s="1"/>
  <c r="V363" i="1"/>
  <c r="P363" i="1"/>
  <c r="BE363" i="1" s="1"/>
  <c r="O363" i="1"/>
  <c r="AG363" i="1" s="1"/>
  <c r="BT362" i="1"/>
  <c r="BS362" i="1"/>
  <c r="BQ362" i="1"/>
  <c r="BR362" i="1" s="1"/>
  <c r="BP362" i="1"/>
  <c r="BO362" i="1"/>
  <c r="BN362" i="1"/>
  <c r="BM362" i="1"/>
  <c r="BL362" i="1"/>
  <c r="BG362" i="1" s="1"/>
  <c r="BI362" i="1"/>
  <c r="BB362" i="1"/>
  <c r="AV362" i="1"/>
  <c r="AW362" i="1" s="1"/>
  <c r="AR362" i="1"/>
  <c r="AP362" i="1"/>
  <c r="T362" i="1" s="1"/>
  <c r="AE362" i="1"/>
  <c r="AD362" i="1"/>
  <c r="AC362" i="1" s="1"/>
  <c r="V362" i="1"/>
  <c r="Q362" i="1"/>
  <c r="P362" i="1"/>
  <c r="BE362" i="1" s="1"/>
  <c r="O362" i="1"/>
  <c r="AG362" i="1" s="1"/>
  <c r="BT361" i="1"/>
  <c r="BS361" i="1"/>
  <c r="BQ361" i="1"/>
  <c r="BP361" i="1"/>
  <c r="BO361" i="1"/>
  <c r="BN361" i="1"/>
  <c r="BM361" i="1"/>
  <c r="BL361" i="1"/>
  <c r="BG361" i="1" s="1"/>
  <c r="BI361" i="1"/>
  <c r="BB361" i="1"/>
  <c r="AW361" i="1"/>
  <c r="AV361" i="1"/>
  <c r="AR361" i="1"/>
  <c r="AP361" i="1" s="1"/>
  <c r="AE361" i="1"/>
  <c r="AD361" i="1"/>
  <c r="AC361" i="1" s="1"/>
  <c r="V361" i="1"/>
  <c r="BT360" i="1"/>
  <c r="BS360" i="1"/>
  <c r="BQ360" i="1"/>
  <c r="BR360" i="1" s="1"/>
  <c r="BP360" i="1"/>
  <c r="BO360" i="1"/>
  <c r="BN360" i="1"/>
  <c r="BM360" i="1"/>
  <c r="BL360" i="1"/>
  <c r="BI360" i="1"/>
  <c r="BG360" i="1"/>
  <c r="BB360" i="1"/>
  <c r="AW360" i="1"/>
  <c r="AV360" i="1"/>
  <c r="AR360" i="1"/>
  <c r="AQ360" i="1"/>
  <c r="AP360" i="1"/>
  <c r="Q360" i="1" s="1"/>
  <c r="AE360" i="1"/>
  <c r="AD360" i="1"/>
  <c r="AC360" i="1" s="1"/>
  <c r="V360" i="1"/>
  <c r="T360" i="1"/>
  <c r="BT359" i="1"/>
  <c r="BS359" i="1"/>
  <c r="BR359" i="1"/>
  <c r="BQ359" i="1"/>
  <c r="BP359" i="1"/>
  <c r="BO359" i="1"/>
  <c r="BN359" i="1"/>
  <c r="BM359" i="1"/>
  <c r="BL359" i="1"/>
  <c r="BG359" i="1" s="1"/>
  <c r="BI359" i="1"/>
  <c r="BB359" i="1"/>
  <c r="AW359" i="1"/>
  <c r="AV359" i="1"/>
  <c r="AR359" i="1"/>
  <c r="AP359" i="1" s="1"/>
  <c r="AE359" i="1"/>
  <c r="AC359" i="1" s="1"/>
  <c r="AD359" i="1"/>
  <c r="V359" i="1"/>
  <c r="O359" i="1"/>
  <c r="AG359" i="1" s="1"/>
  <c r="BT358" i="1"/>
  <c r="BS358" i="1"/>
  <c r="BR358" i="1" s="1"/>
  <c r="BQ358" i="1"/>
  <c r="BP358" i="1"/>
  <c r="BO358" i="1"/>
  <c r="BN358" i="1"/>
  <c r="BM358" i="1"/>
  <c r="BL358" i="1"/>
  <c r="BG358" i="1" s="1"/>
  <c r="BI358" i="1"/>
  <c r="BB358" i="1"/>
  <c r="AV358" i="1"/>
  <c r="AW358" i="1" s="1"/>
  <c r="AR358" i="1"/>
  <c r="AP358" i="1"/>
  <c r="AQ358" i="1" s="1"/>
  <c r="AG358" i="1"/>
  <c r="AE358" i="1"/>
  <c r="AD358" i="1"/>
  <c r="AC358" i="1"/>
  <c r="V358" i="1"/>
  <c r="T358" i="1"/>
  <c r="Q358" i="1"/>
  <c r="P358" i="1"/>
  <c r="BE358" i="1" s="1"/>
  <c r="O358" i="1"/>
  <c r="BT357" i="1"/>
  <c r="BS357" i="1"/>
  <c r="BR357" i="1"/>
  <c r="Y357" i="1" s="1"/>
  <c r="BQ357" i="1"/>
  <c r="BP357" i="1"/>
  <c r="BO357" i="1"/>
  <c r="BN357" i="1"/>
  <c r="BM357" i="1"/>
  <c r="BL357" i="1"/>
  <c r="BI357" i="1"/>
  <c r="BG357" i="1"/>
  <c r="BF357" i="1"/>
  <c r="BD357" i="1"/>
  <c r="BB357" i="1"/>
  <c r="AV357" i="1"/>
  <c r="AW357" i="1" s="1"/>
  <c r="AR357" i="1"/>
  <c r="AP357" i="1"/>
  <c r="AE357" i="1"/>
  <c r="AD357" i="1"/>
  <c r="AC357" i="1"/>
  <c r="V357" i="1"/>
  <c r="BT356" i="1"/>
  <c r="BS356" i="1"/>
  <c r="BQ356" i="1"/>
  <c r="BP356" i="1"/>
  <c r="BO356" i="1"/>
  <c r="BN356" i="1"/>
  <c r="BM356" i="1"/>
  <c r="BL356" i="1"/>
  <c r="BI356" i="1"/>
  <c r="BG356" i="1"/>
  <c r="BB356" i="1"/>
  <c r="AV356" i="1"/>
  <c r="AW356" i="1" s="1"/>
  <c r="AR356" i="1"/>
  <c r="AP356" i="1" s="1"/>
  <c r="AE356" i="1"/>
  <c r="AD356" i="1"/>
  <c r="AC356" i="1" s="1"/>
  <c r="V356" i="1"/>
  <c r="BT355" i="1"/>
  <c r="BS355" i="1"/>
  <c r="BQ355" i="1"/>
  <c r="BR355" i="1" s="1"/>
  <c r="Y355" i="1" s="1"/>
  <c r="BP355" i="1"/>
  <c r="BO355" i="1"/>
  <c r="BN355" i="1"/>
  <c r="BM355" i="1"/>
  <c r="BL355" i="1"/>
  <c r="BG355" i="1" s="1"/>
  <c r="BI355" i="1"/>
  <c r="BD355" i="1"/>
  <c r="BB355" i="1"/>
  <c r="AW355" i="1"/>
  <c r="AV355" i="1"/>
  <c r="AR355" i="1"/>
  <c r="AP355" i="1"/>
  <c r="P355" i="1" s="1"/>
  <c r="BE355" i="1" s="1"/>
  <c r="BH355" i="1" s="1"/>
  <c r="AE355" i="1"/>
  <c r="AD355" i="1"/>
  <c r="AC355" i="1"/>
  <c r="V355" i="1"/>
  <c r="Q355" i="1"/>
  <c r="BT354" i="1"/>
  <c r="BS354" i="1"/>
  <c r="BQ354" i="1"/>
  <c r="BR354" i="1" s="1"/>
  <c r="BP354" i="1"/>
  <c r="BO354" i="1"/>
  <c r="BN354" i="1"/>
  <c r="BM354" i="1"/>
  <c r="BL354" i="1"/>
  <c r="BI354" i="1"/>
  <c r="BG354" i="1"/>
  <c r="BE354" i="1"/>
  <c r="BB354" i="1"/>
  <c r="AV354" i="1"/>
  <c r="AW354" i="1" s="1"/>
  <c r="AR354" i="1"/>
  <c r="AQ354" i="1"/>
  <c r="AP354" i="1"/>
  <c r="Q354" i="1" s="1"/>
  <c r="AE354" i="1"/>
  <c r="AD354" i="1"/>
  <c r="AC354" i="1" s="1"/>
  <c r="V354" i="1"/>
  <c r="T354" i="1"/>
  <c r="P354" i="1"/>
  <c r="BT353" i="1"/>
  <c r="Y353" i="1" s="1"/>
  <c r="BS353" i="1"/>
  <c r="BR353" i="1"/>
  <c r="BD353" i="1" s="1"/>
  <c r="BQ353" i="1"/>
  <c r="BP353" i="1"/>
  <c r="BO353" i="1"/>
  <c r="BN353" i="1"/>
  <c r="BM353" i="1"/>
  <c r="BL353" i="1"/>
  <c r="BG353" i="1" s="1"/>
  <c r="BI353" i="1"/>
  <c r="BB353" i="1"/>
  <c r="BF353" i="1" s="1"/>
  <c r="AW353" i="1"/>
  <c r="AV353" i="1"/>
  <c r="AR353" i="1"/>
  <c r="AP353" i="1" s="1"/>
  <c r="AE353" i="1"/>
  <c r="AD353" i="1"/>
  <c r="AC353" i="1" s="1"/>
  <c r="V353" i="1"/>
  <c r="BT352" i="1"/>
  <c r="BS352" i="1"/>
  <c r="BQ352" i="1"/>
  <c r="BR352" i="1" s="1"/>
  <c r="BP352" i="1"/>
  <c r="BO352" i="1"/>
  <c r="BN352" i="1"/>
  <c r="BM352" i="1"/>
  <c r="BL352" i="1"/>
  <c r="BI352" i="1"/>
  <c r="BG352" i="1"/>
  <c r="BB352" i="1"/>
  <c r="AW352" i="1"/>
  <c r="AV352" i="1"/>
  <c r="AR352" i="1"/>
  <c r="AQ352" i="1"/>
  <c r="AP352" i="1"/>
  <c r="Q352" i="1" s="1"/>
  <c r="AE352" i="1"/>
  <c r="AD352" i="1"/>
  <c r="AC352" i="1" s="1"/>
  <c r="V352" i="1"/>
  <c r="T352" i="1"/>
  <c r="BT351" i="1"/>
  <c r="BS351" i="1"/>
  <c r="BR351" i="1"/>
  <c r="BQ351" i="1"/>
  <c r="BP351" i="1"/>
  <c r="BO351" i="1"/>
  <c r="BN351" i="1"/>
  <c r="BM351" i="1"/>
  <c r="BL351" i="1"/>
  <c r="BG351" i="1" s="1"/>
  <c r="BI351" i="1"/>
  <c r="BB351" i="1"/>
  <c r="AW351" i="1"/>
  <c r="AV351" i="1"/>
  <c r="AR351" i="1"/>
  <c r="AP351" i="1" s="1"/>
  <c r="AE351" i="1"/>
  <c r="AC351" i="1" s="1"/>
  <c r="AD351" i="1"/>
  <c r="V351" i="1"/>
  <c r="BT350" i="1"/>
  <c r="BS350" i="1"/>
  <c r="BR350" i="1" s="1"/>
  <c r="BQ350" i="1"/>
  <c r="BP350" i="1"/>
  <c r="BO350" i="1"/>
  <c r="BN350" i="1"/>
  <c r="BM350" i="1"/>
  <c r="BL350" i="1"/>
  <c r="BG350" i="1" s="1"/>
  <c r="BI350" i="1"/>
  <c r="BB350" i="1"/>
  <c r="AV350" i="1"/>
  <c r="AW350" i="1" s="1"/>
  <c r="AR350" i="1"/>
  <c r="AP350" i="1"/>
  <c r="AQ350" i="1" s="1"/>
  <c r="AG350" i="1"/>
  <c r="AE350" i="1"/>
  <c r="AD350" i="1"/>
  <c r="AC350" i="1"/>
  <c r="V350" i="1"/>
  <c r="T350" i="1"/>
  <c r="Q350" i="1"/>
  <c r="P350" i="1"/>
  <c r="BE350" i="1" s="1"/>
  <c r="O350" i="1"/>
  <c r="BT349" i="1"/>
  <c r="BS349" i="1"/>
  <c r="BR349" i="1"/>
  <c r="Y349" i="1" s="1"/>
  <c r="BQ349" i="1"/>
  <c r="BP349" i="1"/>
  <c r="BO349" i="1"/>
  <c r="BN349" i="1"/>
  <c r="BM349" i="1"/>
  <c r="BL349" i="1"/>
  <c r="BI349" i="1"/>
  <c r="BG349" i="1"/>
  <c r="BF349" i="1"/>
  <c r="BD349" i="1"/>
  <c r="BB349" i="1"/>
  <c r="AV349" i="1"/>
  <c r="AW349" i="1" s="1"/>
  <c r="AR349" i="1"/>
  <c r="AP349" i="1"/>
  <c r="AE349" i="1"/>
  <c r="AD349" i="1"/>
  <c r="AC349" i="1"/>
  <c r="V349" i="1"/>
  <c r="BT348" i="1"/>
  <c r="BS348" i="1"/>
  <c r="BQ348" i="1"/>
  <c r="BR348" i="1" s="1"/>
  <c r="BP348" i="1"/>
  <c r="BO348" i="1"/>
  <c r="BN348" i="1"/>
  <c r="BM348" i="1"/>
  <c r="BL348" i="1"/>
  <c r="BI348" i="1"/>
  <c r="BG348" i="1"/>
  <c r="BB348" i="1"/>
  <c r="AV348" i="1"/>
  <c r="AW348" i="1" s="1"/>
  <c r="AR348" i="1"/>
  <c r="AP348" i="1" s="1"/>
  <c r="AE348" i="1"/>
  <c r="AD348" i="1"/>
  <c r="AC348" i="1" s="1"/>
  <c r="V348" i="1"/>
  <c r="BT347" i="1"/>
  <c r="BS347" i="1"/>
  <c r="BQ347" i="1"/>
  <c r="BR347" i="1" s="1"/>
  <c r="Y347" i="1" s="1"/>
  <c r="BP347" i="1"/>
  <c r="BO347" i="1"/>
  <c r="BN347" i="1"/>
  <c r="BM347" i="1"/>
  <c r="BL347" i="1"/>
  <c r="BG347" i="1" s="1"/>
  <c r="BI347" i="1"/>
  <c r="BD347" i="1"/>
  <c r="BF347" i="1" s="1"/>
  <c r="BB347" i="1"/>
  <c r="AW347" i="1"/>
  <c r="AV347" i="1"/>
  <c r="AR347" i="1"/>
  <c r="AP347" i="1"/>
  <c r="P347" i="1" s="1"/>
  <c r="BE347" i="1" s="1"/>
  <c r="AE347" i="1"/>
  <c r="AD347" i="1"/>
  <c r="AC347" i="1"/>
  <c r="V347" i="1"/>
  <c r="Q347" i="1"/>
  <c r="BT346" i="1"/>
  <c r="BS346" i="1"/>
  <c r="BQ346" i="1"/>
  <c r="BR346" i="1" s="1"/>
  <c r="BP346" i="1"/>
  <c r="BO346" i="1"/>
  <c r="BN346" i="1"/>
  <c r="BM346" i="1"/>
  <c r="BL346" i="1"/>
  <c r="BI346" i="1"/>
  <c r="BG346" i="1"/>
  <c r="BE346" i="1"/>
  <c r="BB346" i="1"/>
  <c r="AV346" i="1"/>
  <c r="AW346" i="1" s="1"/>
  <c r="AR346" i="1"/>
  <c r="AQ346" i="1"/>
  <c r="AP346" i="1"/>
  <c r="Q346" i="1" s="1"/>
  <c r="AE346" i="1"/>
  <c r="AD346" i="1"/>
  <c r="AC346" i="1" s="1"/>
  <c r="V346" i="1"/>
  <c r="T346" i="1"/>
  <c r="P346" i="1"/>
  <c r="BT345" i="1"/>
  <c r="Y345" i="1" s="1"/>
  <c r="BS345" i="1"/>
  <c r="BR345" i="1"/>
  <c r="BD345" i="1" s="1"/>
  <c r="BQ345" i="1"/>
  <c r="BP345" i="1"/>
  <c r="BO345" i="1"/>
  <c r="BN345" i="1"/>
  <c r="BM345" i="1"/>
  <c r="BL345" i="1"/>
  <c r="BG345" i="1" s="1"/>
  <c r="BI345" i="1"/>
  <c r="BB345" i="1"/>
  <c r="BF345" i="1" s="1"/>
  <c r="AW345" i="1"/>
  <c r="AV345" i="1"/>
  <c r="AR345" i="1"/>
  <c r="AP345" i="1" s="1"/>
  <c r="AE345" i="1"/>
  <c r="AD345" i="1"/>
  <c r="AC345" i="1" s="1"/>
  <c r="V345" i="1"/>
  <c r="Q345" i="1"/>
  <c r="BT344" i="1"/>
  <c r="BS344" i="1"/>
  <c r="BQ344" i="1"/>
  <c r="BR344" i="1" s="1"/>
  <c r="BP344" i="1"/>
  <c r="BO344" i="1"/>
  <c r="BN344" i="1"/>
  <c r="BM344" i="1"/>
  <c r="BL344" i="1"/>
  <c r="BI344" i="1"/>
  <c r="BG344" i="1"/>
  <c r="BB344" i="1"/>
  <c r="AW344" i="1"/>
  <c r="AV344" i="1"/>
  <c r="AR344" i="1"/>
  <c r="AQ344" i="1"/>
  <c r="AP344" i="1"/>
  <c r="Q344" i="1" s="1"/>
  <c r="AE344" i="1"/>
  <c r="AD344" i="1"/>
  <c r="AC344" i="1" s="1"/>
  <c r="V344" i="1"/>
  <c r="T344" i="1"/>
  <c r="BT343" i="1"/>
  <c r="BS343" i="1"/>
  <c r="BR343" i="1"/>
  <c r="BQ343" i="1"/>
  <c r="BP343" i="1"/>
  <c r="BO343" i="1"/>
  <c r="BN343" i="1"/>
  <c r="BM343" i="1"/>
  <c r="BL343" i="1"/>
  <c r="BG343" i="1" s="1"/>
  <c r="BI343" i="1"/>
  <c r="BB343" i="1"/>
  <c r="AW343" i="1"/>
  <c r="AV343" i="1"/>
  <c r="AR343" i="1"/>
  <c r="AP343" i="1" s="1"/>
  <c r="AE343" i="1"/>
  <c r="AC343" i="1" s="1"/>
  <c r="AD343" i="1"/>
  <c r="V343" i="1"/>
  <c r="O343" i="1"/>
  <c r="AG343" i="1" s="1"/>
  <c r="BT342" i="1"/>
  <c r="BS342" i="1"/>
  <c r="BR342" i="1" s="1"/>
  <c r="BQ342" i="1"/>
  <c r="BP342" i="1"/>
  <c r="BO342" i="1"/>
  <c r="BN342" i="1"/>
  <c r="BM342" i="1"/>
  <c r="BL342" i="1"/>
  <c r="BG342" i="1" s="1"/>
  <c r="BI342" i="1"/>
  <c r="BB342" i="1"/>
  <c r="AV342" i="1"/>
  <c r="AW342" i="1" s="1"/>
  <c r="AR342" i="1"/>
  <c r="AP342" i="1" s="1"/>
  <c r="AE342" i="1"/>
  <c r="AC342" i="1" s="1"/>
  <c r="AD342" i="1"/>
  <c r="V342" i="1"/>
  <c r="P342" i="1"/>
  <c r="BE342" i="1" s="1"/>
  <c r="BT341" i="1"/>
  <c r="BS341" i="1"/>
  <c r="BR341" i="1"/>
  <c r="Y341" i="1" s="1"/>
  <c r="BQ341" i="1"/>
  <c r="BP341" i="1"/>
  <c r="BO341" i="1"/>
  <c r="BN341" i="1"/>
  <c r="BM341" i="1"/>
  <c r="BL341" i="1"/>
  <c r="BI341" i="1"/>
  <c r="BG341" i="1"/>
  <c r="BD341" i="1"/>
  <c r="BF341" i="1" s="1"/>
  <c r="BB341" i="1"/>
  <c r="AV341" i="1"/>
  <c r="AW341" i="1" s="1"/>
  <c r="AR341" i="1"/>
  <c r="AP341" i="1"/>
  <c r="AE341" i="1"/>
  <c r="AD341" i="1"/>
  <c r="AC341" i="1"/>
  <c r="V341" i="1"/>
  <c r="BT340" i="1"/>
  <c r="BS340" i="1"/>
  <c r="BQ340" i="1"/>
  <c r="BP340" i="1"/>
  <c r="BO340" i="1"/>
  <c r="BN340" i="1"/>
  <c r="BM340" i="1"/>
  <c r="BL340" i="1"/>
  <c r="BI340" i="1"/>
  <c r="BG340" i="1"/>
  <c r="BB340" i="1"/>
  <c r="AV340" i="1"/>
  <c r="AW340" i="1" s="1"/>
  <c r="AR340" i="1"/>
  <c r="AP340" i="1" s="1"/>
  <c r="AQ340" i="1"/>
  <c r="AE340" i="1"/>
  <c r="AD340" i="1"/>
  <c r="AC340" i="1" s="1"/>
  <c r="V340" i="1"/>
  <c r="P340" i="1"/>
  <c r="BE340" i="1" s="1"/>
  <c r="BT339" i="1"/>
  <c r="BS339" i="1"/>
  <c r="BQ339" i="1"/>
  <c r="BR339" i="1" s="1"/>
  <c r="BP339" i="1"/>
  <c r="BO339" i="1"/>
  <c r="BN339" i="1"/>
  <c r="BM339" i="1"/>
  <c r="BL339" i="1"/>
  <c r="BG339" i="1" s="1"/>
  <c r="BI339" i="1"/>
  <c r="BB339" i="1"/>
  <c r="AW339" i="1"/>
  <c r="AV339" i="1"/>
  <c r="AR339" i="1"/>
  <c r="AP339" i="1"/>
  <c r="P339" i="1" s="1"/>
  <c r="BE339" i="1" s="1"/>
  <c r="AE339" i="1"/>
  <c r="AD339" i="1"/>
  <c r="AC339" i="1"/>
  <c r="V339" i="1"/>
  <c r="Q339" i="1"/>
  <c r="BT338" i="1"/>
  <c r="BS338" i="1"/>
  <c r="BQ338" i="1"/>
  <c r="BR338" i="1" s="1"/>
  <c r="BP338" i="1"/>
  <c r="BO338" i="1"/>
  <c r="BN338" i="1"/>
  <c r="BM338" i="1"/>
  <c r="BL338" i="1"/>
  <c r="BI338" i="1"/>
  <c r="BG338" i="1"/>
  <c r="BB338" i="1"/>
  <c r="AV338" i="1"/>
  <c r="AW338" i="1" s="1"/>
  <c r="AR338" i="1"/>
  <c r="AQ338" i="1"/>
  <c r="AP338" i="1"/>
  <c r="Q338" i="1" s="1"/>
  <c r="AE338" i="1"/>
  <c r="AD338" i="1"/>
  <c r="AC338" i="1" s="1"/>
  <c r="V338" i="1"/>
  <c r="T338" i="1"/>
  <c r="P338" i="1"/>
  <c r="BE338" i="1" s="1"/>
  <c r="BT337" i="1"/>
  <c r="BS337" i="1"/>
  <c r="BR337" i="1"/>
  <c r="BQ337" i="1"/>
  <c r="BP337" i="1"/>
  <c r="BO337" i="1"/>
  <c r="BN337" i="1"/>
  <c r="BM337" i="1"/>
  <c r="BL337" i="1"/>
  <c r="BG337" i="1" s="1"/>
  <c r="BI337" i="1"/>
  <c r="BB337" i="1"/>
  <c r="AW337" i="1"/>
  <c r="AV337" i="1"/>
  <c r="AR337" i="1"/>
  <c r="AP337" i="1" s="1"/>
  <c r="AE337" i="1"/>
  <c r="AD337" i="1"/>
  <c r="V337" i="1"/>
  <c r="Q337" i="1"/>
  <c r="O337" i="1"/>
  <c r="AG337" i="1" s="1"/>
  <c r="BT336" i="1"/>
  <c r="BS336" i="1"/>
  <c r="BQ336" i="1"/>
  <c r="BR336" i="1" s="1"/>
  <c r="BP336" i="1"/>
  <c r="BO336" i="1"/>
  <c r="BN336" i="1"/>
  <c r="BM336" i="1"/>
  <c r="BL336" i="1"/>
  <c r="BI336" i="1"/>
  <c r="BG336" i="1"/>
  <c r="BE336" i="1"/>
  <c r="BB336" i="1"/>
  <c r="AW336" i="1"/>
  <c r="AV336" i="1"/>
  <c r="AR336" i="1"/>
  <c r="AQ336" i="1"/>
  <c r="AP336" i="1"/>
  <c r="P336" i="1" s="1"/>
  <c r="AE336" i="1"/>
  <c r="AD336" i="1"/>
  <c r="AC336" i="1" s="1"/>
  <c r="V336" i="1"/>
  <c r="T336" i="1"/>
  <c r="Q336" i="1"/>
  <c r="BT335" i="1"/>
  <c r="BS335" i="1"/>
  <c r="BQ335" i="1"/>
  <c r="BR335" i="1" s="1"/>
  <c r="BD335" i="1" s="1"/>
  <c r="BF335" i="1" s="1"/>
  <c r="BP335" i="1"/>
  <c r="BO335" i="1"/>
  <c r="BN335" i="1"/>
  <c r="BM335" i="1"/>
  <c r="BL335" i="1"/>
  <c r="BI335" i="1"/>
  <c r="BG335" i="1"/>
  <c r="BB335" i="1"/>
  <c r="AV335" i="1"/>
  <c r="AW335" i="1" s="1"/>
  <c r="AR335" i="1"/>
  <c r="AP335" i="1"/>
  <c r="AE335" i="1"/>
  <c r="AD335" i="1"/>
  <c r="AC335" i="1" s="1"/>
  <c r="Y335" i="1"/>
  <c r="V335" i="1"/>
  <c r="BT334" i="1"/>
  <c r="Y334" i="1" s="1"/>
  <c r="BS334" i="1"/>
  <c r="BR334" i="1" s="1"/>
  <c r="BD334" i="1" s="1"/>
  <c r="BQ334" i="1"/>
  <c r="BP334" i="1"/>
  <c r="BO334" i="1"/>
  <c r="BN334" i="1"/>
  <c r="BM334" i="1"/>
  <c r="BL334" i="1"/>
  <c r="BG334" i="1" s="1"/>
  <c r="BI334" i="1"/>
  <c r="BB334" i="1"/>
  <c r="BF334" i="1" s="1"/>
  <c r="AV334" i="1"/>
  <c r="AW334" i="1" s="1"/>
  <c r="AR334" i="1"/>
  <c r="AP334" i="1" s="1"/>
  <c r="AE334" i="1"/>
  <c r="AC334" i="1" s="1"/>
  <c r="AD334" i="1"/>
  <c r="V334" i="1"/>
  <c r="O334" i="1"/>
  <c r="AG334" i="1" s="1"/>
  <c r="BT333" i="1"/>
  <c r="BS333" i="1"/>
  <c r="BR333" i="1"/>
  <c r="Y333" i="1" s="1"/>
  <c r="BQ333" i="1"/>
  <c r="BP333" i="1"/>
  <c r="BO333" i="1"/>
  <c r="BN333" i="1"/>
  <c r="BM333" i="1"/>
  <c r="BL333" i="1"/>
  <c r="BI333" i="1"/>
  <c r="BG333" i="1"/>
  <c r="BB333" i="1"/>
  <c r="AV333" i="1"/>
  <c r="AW333" i="1" s="1"/>
  <c r="AR333" i="1"/>
  <c r="AQ333" i="1"/>
  <c r="AP333" i="1"/>
  <c r="Q333" i="1" s="1"/>
  <c r="AE333" i="1"/>
  <c r="AD333" i="1"/>
  <c r="AC333" i="1"/>
  <c r="V333" i="1"/>
  <c r="T333" i="1"/>
  <c r="P333" i="1"/>
  <c r="BE333" i="1" s="1"/>
  <c r="BT332" i="1"/>
  <c r="BS332" i="1"/>
  <c r="BQ332" i="1"/>
  <c r="BR332" i="1" s="1"/>
  <c r="BP332" i="1"/>
  <c r="BO332" i="1"/>
  <c r="BN332" i="1"/>
  <c r="BM332" i="1"/>
  <c r="BL332" i="1"/>
  <c r="BG332" i="1" s="1"/>
  <c r="BI332" i="1"/>
  <c r="BB332" i="1"/>
  <c r="AV332" i="1"/>
  <c r="AW332" i="1" s="1"/>
  <c r="AR332" i="1"/>
  <c r="AP332" i="1"/>
  <c r="T332" i="1" s="1"/>
  <c r="AE332" i="1"/>
  <c r="AD332" i="1"/>
  <c r="AC332" i="1" s="1"/>
  <c r="V332" i="1"/>
  <c r="O332" i="1"/>
  <c r="AG332" i="1" s="1"/>
  <c r="BT331" i="1"/>
  <c r="BS331" i="1"/>
  <c r="BQ331" i="1"/>
  <c r="BP331" i="1"/>
  <c r="BO331" i="1"/>
  <c r="BN331" i="1"/>
  <c r="BM331" i="1"/>
  <c r="BL331" i="1"/>
  <c r="BI331" i="1"/>
  <c r="BG331" i="1"/>
  <c r="BB331" i="1"/>
  <c r="AV331" i="1"/>
  <c r="AW331" i="1" s="1"/>
  <c r="AR331" i="1"/>
  <c r="AQ331" i="1"/>
  <c r="AP331" i="1"/>
  <c r="O331" i="1" s="1"/>
  <c r="AG331" i="1" s="1"/>
  <c r="AE331" i="1"/>
  <c r="AD331" i="1"/>
  <c r="AC331" i="1" s="1"/>
  <c r="V331" i="1"/>
  <c r="T331" i="1"/>
  <c r="BT330" i="1"/>
  <c r="BS330" i="1"/>
  <c r="BR330" i="1"/>
  <c r="BQ330" i="1"/>
  <c r="BP330" i="1"/>
  <c r="BO330" i="1"/>
  <c r="BN330" i="1"/>
  <c r="BM330" i="1"/>
  <c r="BL330" i="1"/>
  <c r="BG330" i="1" s="1"/>
  <c r="BI330" i="1"/>
  <c r="BB330" i="1"/>
  <c r="AW330" i="1"/>
  <c r="AV330" i="1"/>
  <c r="AR330" i="1"/>
  <c r="AP330" i="1" s="1"/>
  <c r="AE330" i="1"/>
  <c r="AD330" i="1"/>
  <c r="AC330" i="1" s="1"/>
  <c r="V330" i="1"/>
  <c r="BT329" i="1"/>
  <c r="Y329" i="1" s="1"/>
  <c r="BS329" i="1"/>
  <c r="BR329" i="1"/>
  <c r="BD329" i="1" s="1"/>
  <c r="BQ329" i="1"/>
  <c r="BP329" i="1"/>
  <c r="BO329" i="1"/>
  <c r="BN329" i="1"/>
  <c r="BM329" i="1"/>
  <c r="BL329" i="1"/>
  <c r="BG329" i="1" s="1"/>
  <c r="BI329" i="1"/>
  <c r="BB329" i="1"/>
  <c r="BF329" i="1" s="1"/>
  <c r="AW329" i="1"/>
  <c r="AV329" i="1"/>
  <c r="AR329" i="1"/>
  <c r="AP329" i="1" s="1"/>
  <c r="AE329" i="1"/>
  <c r="AD329" i="1"/>
  <c r="AC329" i="1" s="1"/>
  <c r="V329" i="1"/>
  <c r="O329" i="1"/>
  <c r="AG329" i="1" s="1"/>
  <c r="BT328" i="1"/>
  <c r="BS328" i="1"/>
  <c r="BR328" i="1"/>
  <c r="Y328" i="1" s="1"/>
  <c r="BQ328" i="1"/>
  <c r="BP328" i="1"/>
  <c r="BO328" i="1"/>
  <c r="BN328" i="1"/>
  <c r="BM328" i="1"/>
  <c r="BL328" i="1"/>
  <c r="BG328" i="1" s="1"/>
  <c r="BI328" i="1"/>
  <c r="BB328" i="1"/>
  <c r="AW328" i="1"/>
  <c r="AV328" i="1"/>
  <c r="AR328" i="1"/>
  <c r="AP328" i="1" s="1"/>
  <c r="AE328" i="1"/>
  <c r="AD328" i="1"/>
  <c r="AC328" i="1" s="1"/>
  <c r="V328" i="1"/>
  <c r="T328" i="1"/>
  <c r="BT327" i="1"/>
  <c r="BS327" i="1"/>
  <c r="BR327" i="1"/>
  <c r="BQ327" i="1"/>
  <c r="BP327" i="1"/>
  <c r="BO327" i="1"/>
  <c r="BN327" i="1"/>
  <c r="BM327" i="1"/>
  <c r="BL327" i="1"/>
  <c r="BG327" i="1" s="1"/>
  <c r="BI327" i="1"/>
  <c r="BB327" i="1"/>
  <c r="AW327" i="1"/>
  <c r="AV327" i="1"/>
  <c r="AR327" i="1"/>
  <c r="AP327" i="1" s="1"/>
  <c r="AE327" i="1"/>
  <c r="AC327" i="1" s="1"/>
  <c r="AD327" i="1"/>
  <c r="V327" i="1"/>
  <c r="BT326" i="1"/>
  <c r="BS326" i="1"/>
  <c r="BR326" i="1" s="1"/>
  <c r="BQ326" i="1"/>
  <c r="BP326" i="1"/>
  <c r="BO326" i="1"/>
  <c r="BN326" i="1"/>
  <c r="BM326" i="1"/>
  <c r="BL326" i="1"/>
  <c r="BG326" i="1" s="1"/>
  <c r="BI326" i="1"/>
  <c r="BB326" i="1"/>
  <c r="AV326" i="1"/>
  <c r="AW326" i="1" s="1"/>
  <c r="AR326" i="1"/>
  <c r="AP326" i="1"/>
  <c r="AE326" i="1"/>
  <c r="AD326" i="1"/>
  <c r="AC326" i="1"/>
  <c r="V326" i="1"/>
  <c r="P326" i="1"/>
  <c r="BE326" i="1" s="1"/>
  <c r="BT325" i="1"/>
  <c r="BS325" i="1"/>
  <c r="BR325" i="1" s="1"/>
  <c r="BQ325" i="1"/>
  <c r="BP325" i="1"/>
  <c r="BO325" i="1"/>
  <c r="BN325" i="1"/>
  <c r="BM325" i="1"/>
  <c r="BL325" i="1"/>
  <c r="BI325" i="1"/>
  <c r="BG325" i="1"/>
  <c r="BB325" i="1"/>
  <c r="AV325" i="1"/>
  <c r="AW325" i="1" s="1"/>
  <c r="AR325" i="1"/>
  <c r="AP325" i="1"/>
  <c r="AE325" i="1"/>
  <c r="AD325" i="1"/>
  <c r="AC325" i="1"/>
  <c r="V325" i="1"/>
  <c r="BT324" i="1"/>
  <c r="BS324" i="1"/>
  <c r="BQ324" i="1"/>
  <c r="BP324" i="1"/>
  <c r="BO324" i="1"/>
  <c r="BN324" i="1"/>
  <c r="BM324" i="1"/>
  <c r="BL324" i="1"/>
  <c r="BI324" i="1"/>
  <c r="BG324" i="1"/>
  <c r="BB324" i="1"/>
  <c r="AV324" i="1"/>
  <c r="AW324" i="1" s="1"/>
  <c r="AR324" i="1"/>
  <c r="AQ324" i="1"/>
  <c r="AP324" i="1"/>
  <c r="T324" i="1" s="1"/>
  <c r="AE324" i="1"/>
  <c r="AD324" i="1"/>
  <c r="AC324" i="1" s="1"/>
  <c r="V324" i="1"/>
  <c r="P324" i="1"/>
  <c r="BE324" i="1" s="1"/>
  <c r="BT323" i="1"/>
  <c r="BS323" i="1"/>
  <c r="BQ323" i="1"/>
  <c r="BR323" i="1" s="1"/>
  <c r="Y323" i="1" s="1"/>
  <c r="BP323" i="1"/>
  <c r="BO323" i="1"/>
  <c r="BN323" i="1"/>
  <c r="BM323" i="1"/>
  <c r="BL323" i="1"/>
  <c r="BI323" i="1"/>
  <c r="BG323" i="1"/>
  <c r="BD323" i="1"/>
  <c r="BB323" i="1"/>
  <c r="BF323" i="1" s="1"/>
  <c r="AW323" i="1"/>
  <c r="AV323" i="1"/>
  <c r="AR323" i="1"/>
  <c r="AQ323" i="1"/>
  <c r="AP323" i="1"/>
  <c r="O323" i="1" s="1"/>
  <c r="AG323" i="1" s="1"/>
  <c r="AE323" i="1"/>
  <c r="AD323" i="1"/>
  <c r="AC323" i="1" s="1"/>
  <c r="V323" i="1"/>
  <c r="Q323" i="1"/>
  <c r="P323" i="1"/>
  <c r="BE323" i="1" s="1"/>
  <c r="BH323" i="1" s="1"/>
  <c r="BT322" i="1"/>
  <c r="BS322" i="1"/>
  <c r="BQ322" i="1"/>
  <c r="BR322" i="1" s="1"/>
  <c r="BP322" i="1"/>
  <c r="BO322" i="1"/>
  <c r="BN322" i="1"/>
  <c r="BM322" i="1"/>
  <c r="BL322" i="1"/>
  <c r="BG322" i="1" s="1"/>
  <c r="BI322" i="1"/>
  <c r="BE322" i="1"/>
  <c r="BB322" i="1"/>
  <c r="AW322" i="1"/>
  <c r="AV322" i="1"/>
  <c r="AR322" i="1"/>
  <c r="AQ322" i="1"/>
  <c r="AP322" i="1"/>
  <c r="O322" i="1" s="1"/>
  <c r="AG322" i="1"/>
  <c r="AE322" i="1"/>
  <c r="AD322" i="1"/>
  <c r="AC322" i="1" s="1"/>
  <c r="V322" i="1"/>
  <c r="T322" i="1"/>
  <c r="Q322" i="1"/>
  <c r="P322" i="1"/>
  <c r="BT321" i="1"/>
  <c r="BS321" i="1"/>
  <c r="BR321" i="1"/>
  <c r="BD321" i="1" s="1"/>
  <c r="BQ321" i="1"/>
  <c r="BP321" i="1"/>
  <c r="BO321" i="1"/>
  <c r="BN321" i="1"/>
  <c r="BM321" i="1"/>
  <c r="BL321" i="1"/>
  <c r="BG321" i="1" s="1"/>
  <c r="BI321" i="1"/>
  <c r="BB321" i="1"/>
  <c r="AW321" i="1"/>
  <c r="AV321" i="1"/>
  <c r="AR321" i="1"/>
  <c r="AP321" i="1" s="1"/>
  <c r="AE321" i="1"/>
  <c r="AD321" i="1"/>
  <c r="Y321" i="1"/>
  <c r="V321" i="1"/>
  <c r="BT320" i="1"/>
  <c r="BS320" i="1"/>
  <c r="BR320" i="1"/>
  <c r="BQ320" i="1"/>
  <c r="BP320" i="1"/>
  <c r="BO320" i="1"/>
  <c r="BN320" i="1"/>
  <c r="BM320" i="1"/>
  <c r="BL320" i="1"/>
  <c r="BG320" i="1" s="1"/>
  <c r="BI320" i="1"/>
  <c r="BB320" i="1"/>
  <c r="AW320" i="1"/>
  <c r="AV320" i="1"/>
  <c r="AR320" i="1"/>
  <c r="AP320" i="1" s="1"/>
  <c r="T320" i="1" s="1"/>
  <c r="AE320" i="1"/>
  <c r="AD320" i="1"/>
  <c r="V320" i="1"/>
  <c r="O320" i="1"/>
  <c r="AG320" i="1" s="1"/>
  <c r="BT319" i="1"/>
  <c r="BS319" i="1"/>
  <c r="BR319" i="1"/>
  <c r="BQ319" i="1"/>
  <c r="BP319" i="1"/>
  <c r="BO319" i="1"/>
  <c r="BN319" i="1"/>
  <c r="BM319" i="1"/>
  <c r="BL319" i="1"/>
  <c r="BG319" i="1" s="1"/>
  <c r="BI319" i="1"/>
  <c r="BB319" i="1"/>
  <c r="AW319" i="1"/>
  <c r="AV319" i="1"/>
  <c r="AR319" i="1"/>
  <c r="AP319" i="1" s="1"/>
  <c r="AE319" i="1"/>
  <c r="AD319" i="1"/>
  <c r="AC319" i="1"/>
  <c r="V319" i="1"/>
  <c r="BT318" i="1"/>
  <c r="BS318" i="1"/>
  <c r="BR318" i="1" s="1"/>
  <c r="BQ318" i="1"/>
  <c r="BP318" i="1"/>
  <c r="BO318" i="1"/>
  <c r="BN318" i="1"/>
  <c r="BM318" i="1"/>
  <c r="BL318" i="1"/>
  <c r="BG318" i="1" s="1"/>
  <c r="BI318" i="1"/>
  <c r="BB318" i="1"/>
  <c r="AV318" i="1"/>
  <c r="AW318" i="1" s="1"/>
  <c r="AR318" i="1"/>
  <c r="AP318" i="1"/>
  <c r="AE318" i="1"/>
  <c r="AD318" i="1"/>
  <c r="AC318" i="1"/>
  <c r="V318" i="1"/>
  <c r="BT317" i="1"/>
  <c r="BS317" i="1"/>
  <c r="BR317" i="1" s="1"/>
  <c r="Y317" i="1" s="1"/>
  <c r="BQ317" i="1"/>
  <c r="BP317" i="1"/>
  <c r="BO317" i="1"/>
  <c r="BN317" i="1"/>
  <c r="BM317" i="1"/>
  <c r="BL317" i="1"/>
  <c r="BI317" i="1"/>
  <c r="BG317" i="1"/>
  <c r="BD317" i="1"/>
  <c r="BF317" i="1" s="1"/>
  <c r="BB317" i="1"/>
  <c r="AV317" i="1"/>
  <c r="AW317" i="1" s="1"/>
  <c r="AR317" i="1"/>
  <c r="AP317" i="1"/>
  <c r="AE317" i="1"/>
  <c r="AD317" i="1"/>
  <c r="AC317" i="1"/>
  <c r="V317" i="1"/>
  <c r="P317" i="1"/>
  <c r="BE317" i="1" s="1"/>
  <c r="BT316" i="1"/>
  <c r="BS316" i="1"/>
  <c r="BQ316" i="1"/>
  <c r="BR316" i="1" s="1"/>
  <c r="Y316" i="1" s="1"/>
  <c r="BP316" i="1"/>
  <c r="BO316" i="1"/>
  <c r="BN316" i="1"/>
  <c r="BM316" i="1"/>
  <c r="BL316" i="1"/>
  <c r="BI316" i="1"/>
  <c r="BG316" i="1"/>
  <c r="BD316" i="1"/>
  <c r="BF316" i="1" s="1"/>
  <c r="BB316" i="1"/>
  <c r="AV316" i="1"/>
  <c r="AW316" i="1" s="1"/>
  <c r="AR316" i="1"/>
  <c r="AQ316" i="1"/>
  <c r="AP316" i="1"/>
  <c r="T316" i="1" s="1"/>
  <c r="AE316" i="1"/>
  <c r="AD316" i="1"/>
  <c r="AC316" i="1" s="1"/>
  <c r="V316" i="1"/>
  <c r="P316" i="1"/>
  <c r="BE316" i="1" s="1"/>
  <c r="BT315" i="1"/>
  <c r="BS315" i="1"/>
  <c r="BQ315" i="1"/>
  <c r="BR315" i="1" s="1"/>
  <c r="BP315" i="1"/>
  <c r="BO315" i="1"/>
  <c r="BN315" i="1"/>
  <c r="BM315" i="1"/>
  <c r="BL315" i="1"/>
  <c r="BI315" i="1"/>
  <c r="BG315" i="1"/>
  <c r="BD315" i="1"/>
  <c r="BB315" i="1"/>
  <c r="AW315" i="1"/>
  <c r="AV315" i="1"/>
  <c r="AR315" i="1"/>
  <c r="AQ315" i="1"/>
  <c r="AP315" i="1"/>
  <c r="O315" i="1" s="1"/>
  <c r="AE315" i="1"/>
  <c r="AD315" i="1"/>
  <c r="AC315" i="1" s="1"/>
  <c r="Y315" i="1"/>
  <c r="V315" i="1"/>
  <c r="Q315" i="1"/>
  <c r="P315" i="1"/>
  <c r="BE315" i="1" s="1"/>
  <c r="BH315" i="1" s="1"/>
  <c r="BT314" i="1"/>
  <c r="BS314" i="1"/>
  <c r="BQ314" i="1"/>
  <c r="BR314" i="1" s="1"/>
  <c r="BD314" i="1" s="1"/>
  <c r="BF314" i="1" s="1"/>
  <c r="BP314" i="1"/>
  <c r="BO314" i="1"/>
  <c r="BN314" i="1"/>
  <c r="BM314" i="1"/>
  <c r="BL314" i="1"/>
  <c r="BI314" i="1"/>
  <c r="BG314" i="1"/>
  <c r="BE314" i="1"/>
  <c r="BH314" i="1" s="1"/>
  <c r="BB314" i="1"/>
  <c r="AW314" i="1"/>
  <c r="AV314" i="1"/>
  <c r="AR314" i="1"/>
  <c r="AQ314" i="1"/>
  <c r="AP314" i="1"/>
  <c r="O314" i="1" s="1"/>
  <c r="AG314" i="1"/>
  <c r="AE314" i="1"/>
  <c r="AD314" i="1"/>
  <c r="AC314" i="1" s="1"/>
  <c r="Y314" i="1"/>
  <c r="V314" i="1"/>
  <c r="T314" i="1"/>
  <c r="Q314" i="1"/>
  <c r="P314" i="1"/>
  <c r="BT313" i="1"/>
  <c r="BS313" i="1"/>
  <c r="BR313" i="1"/>
  <c r="BD313" i="1" s="1"/>
  <c r="BQ313" i="1"/>
  <c r="BP313" i="1"/>
  <c r="BO313" i="1"/>
  <c r="BN313" i="1"/>
  <c r="BM313" i="1"/>
  <c r="BL313" i="1"/>
  <c r="BG313" i="1" s="1"/>
  <c r="BI313" i="1"/>
  <c r="BB313" i="1"/>
  <c r="AW313" i="1"/>
  <c r="AV313" i="1"/>
  <c r="AR313" i="1"/>
  <c r="AP313" i="1" s="1"/>
  <c r="AG313" i="1"/>
  <c r="AE313" i="1"/>
  <c r="AD313" i="1"/>
  <c r="AC313" i="1" s="1"/>
  <c r="V313" i="1"/>
  <c r="T313" i="1"/>
  <c r="Q313" i="1"/>
  <c r="O313" i="1"/>
  <c r="BT312" i="1"/>
  <c r="BS312" i="1"/>
  <c r="BR312" i="1"/>
  <c r="BQ312" i="1"/>
  <c r="BP312" i="1"/>
  <c r="BO312" i="1"/>
  <c r="BN312" i="1"/>
  <c r="BM312" i="1"/>
  <c r="BL312" i="1"/>
  <c r="BG312" i="1" s="1"/>
  <c r="BI312" i="1"/>
  <c r="BB312" i="1"/>
  <c r="AW312" i="1"/>
  <c r="AV312" i="1"/>
  <c r="AR312" i="1"/>
  <c r="AP312" i="1" s="1"/>
  <c r="AE312" i="1"/>
  <c r="AD312" i="1"/>
  <c r="AC312" i="1" s="1"/>
  <c r="V312" i="1"/>
  <c r="T312" i="1"/>
  <c r="BT311" i="1"/>
  <c r="BS311" i="1"/>
  <c r="BR311" i="1"/>
  <c r="BQ311" i="1"/>
  <c r="BP311" i="1"/>
  <c r="BO311" i="1"/>
  <c r="BN311" i="1"/>
  <c r="BM311" i="1"/>
  <c r="BL311" i="1"/>
  <c r="BG311" i="1" s="1"/>
  <c r="BI311" i="1"/>
  <c r="BB311" i="1"/>
  <c r="AW311" i="1"/>
  <c r="AV311" i="1"/>
  <c r="AR311" i="1"/>
  <c r="AP311" i="1"/>
  <c r="O311" i="1" s="1"/>
  <c r="AE311" i="1"/>
  <c r="AD311" i="1"/>
  <c r="AC311" i="1"/>
  <c r="V311" i="1"/>
  <c r="BT310" i="1"/>
  <c r="BS310" i="1"/>
  <c r="BR310" i="1" s="1"/>
  <c r="BQ310" i="1"/>
  <c r="BP310" i="1"/>
  <c r="BO310" i="1"/>
  <c r="BN310" i="1"/>
  <c r="BM310" i="1"/>
  <c r="BL310" i="1"/>
  <c r="BG310" i="1" s="1"/>
  <c r="BI310" i="1"/>
  <c r="BB310" i="1"/>
  <c r="AV310" i="1"/>
  <c r="AW310" i="1" s="1"/>
  <c r="AR310" i="1"/>
  <c r="AP310" i="1"/>
  <c r="AE310" i="1"/>
  <c r="AD310" i="1"/>
  <c r="AC310" i="1"/>
  <c r="V310" i="1"/>
  <c r="P310" i="1"/>
  <c r="BE310" i="1" s="1"/>
  <c r="BT309" i="1"/>
  <c r="BS309" i="1"/>
  <c r="BR309" i="1" s="1"/>
  <c r="BQ309" i="1"/>
  <c r="BP309" i="1"/>
  <c r="BO309" i="1"/>
  <c r="BN309" i="1"/>
  <c r="BM309" i="1"/>
  <c r="BL309" i="1"/>
  <c r="BI309" i="1"/>
  <c r="BG309" i="1"/>
  <c r="BB309" i="1"/>
  <c r="AV309" i="1"/>
  <c r="AW309" i="1" s="1"/>
  <c r="AR309" i="1"/>
  <c r="AP309" i="1"/>
  <c r="AE309" i="1"/>
  <c r="AD309" i="1"/>
  <c r="AC309" i="1"/>
  <c r="V309" i="1"/>
  <c r="BT308" i="1"/>
  <c r="BS308" i="1"/>
  <c r="BQ308" i="1"/>
  <c r="BP308" i="1"/>
  <c r="BO308" i="1"/>
  <c r="BN308" i="1"/>
  <c r="BM308" i="1"/>
  <c r="BL308" i="1"/>
  <c r="BI308" i="1"/>
  <c r="BG308" i="1"/>
  <c r="BB308" i="1"/>
  <c r="AV308" i="1"/>
  <c r="AW308" i="1" s="1"/>
  <c r="AR308" i="1"/>
  <c r="AQ308" i="1"/>
  <c r="AP308" i="1"/>
  <c r="T308" i="1" s="1"/>
  <c r="AE308" i="1"/>
  <c r="AD308" i="1"/>
  <c r="AC308" i="1" s="1"/>
  <c r="V308" i="1"/>
  <c r="P308" i="1"/>
  <c r="BE308" i="1" s="1"/>
  <c r="BT307" i="1"/>
  <c r="BS307" i="1"/>
  <c r="BQ307" i="1"/>
  <c r="BR307" i="1" s="1"/>
  <c r="Y307" i="1" s="1"/>
  <c r="BP307" i="1"/>
  <c r="BO307" i="1"/>
  <c r="BN307" i="1"/>
  <c r="BM307" i="1"/>
  <c r="BL307" i="1"/>
  <c r="BI307" i="1"/>
  <c r="BG307" i="1"/>
  <c r="BD307" i="1"/>
  <c r="BF307" i="1" s="1"/>
  <c r="BB307" i="1"/>
  <c r="AW307" i="1"/>
  <c r="AV307" i="1"/>
  <c r="AR307" i="1"/>
  <c r="AQ307" i="1"/>
  <c r="AP307" i="1"/>
  <c r="O307" i="1" s="1"/>
  <c r="AG307" i="1" s="1"/>
  <c r="AE307" i="1"/>
  <c r="AD307" i="1"/>
  <c r="AC307" i="1" s="1"/>
  <c r="V307" i="1"/>
  <c r="Q307" i="1"/>
  <c r="P307" i="1"/>
  <c r="BE307" i="1" s="1"/>
  <c r="BH307" i="1" s="1"/>
  <c r="BT306" i="1"/>
  <c r="BS306" i="1"/>
  <c r="BQ306" i="1"/>
  <c r="BR306" i="1" s="1"/>
  <c r="BP306" i="1"/>
  <c r="BO306" i="1"/>
  <c r="BN306" i="1"/>
  <c r="BM306" i="1"/>
  <c r="BL306" i="1"/>
  <c r="BI306" i="1"/>
  <c r="BG306" i="1"/>
  <c r="BE306" i="1"/>
  <c r="BB306" i="1"/>
  <c r="AW306" i="1"/>
  <c r="AV306" i="1"/>
  <c r="AR306" i="1"/>
  <c r="AQ306" i="1"/>
  <c r="AP306" i="1"/>
  <c r="O306" i="1" s="1"/>
  <c r="AG306" i="1"/>
  <c r="AE306" i="1"/>
  <c r="AD306" i="1"/>
  <c r="AC306" i="1" s="1"/>
  <c r="V306" i="1"/>
  <c r="T306" i="1"/>
  <c r="Q306" i="1"/>
  <c r="P306" i="1"/>
  <c r="BT305" i="1"/>
  <c r="BS305" i="1"/>
  <c r="BR305" i="1"/>
  <c r="BD305" i="1" s="1"/>
  <c r="BQ305" i="1"/>
  <c r="BP305" i="1"/>
  <c r="BO305" i="1"/>
  <c r="BN305" i="1"/>
  <c r="BM305" i="1"/>
  <c r="BL305" i="1"/>
  <c r="BG305" i="1" s="1"/>
  <c r="BI305" i="1"/>
  <c r="BB305" i="1"/>
  <c r="AW305" i="1"/>
  <c r="AV305" i="1"/>
  <c r="AR305" i="1"/>
  <c r="AP305" i="1" s="1"/>
  <c r="AE305" i="1"/>
  <c r="AD305" i="1"/>
  <c r="Y305" i="1"/>
  <c r="V305" i="1"/>
  <c r="BT304" i="1"/>
  <c r="BS304" i="1"/>
  <c r="BR304" i="1"/>
  <c r="BQ304" i="1"/>
  <c r="BP304" i="1"/>
  <c r="BO304" i="1"/>
  <c r="BN304" i="1"/>
  <c r="BM304" i="1"/>
  <c r="BL304" i="1"/>
  <c r="BG304" i="1" s="1"/>
  <c r="BI304" i="1"/>
  <c r="BB304" i="1"/>
  <c r="AW304" i="1"/>
  <c r="AV304" i="1"/>
  <c r="AR304" i="1"/>
  <c r="AP304" i="1" s="1"/>
  <c r="T304" i="1" s="1"/>
  <c r="AE304" i="1"/>
  <c r="AD304" i="1"/>
  <c r="V304" i="1"/>
  <c r="O304" i="1"/>
  <c r="AG304" i="1" s="1"/>
  <c r="BT303" i="1"/>
  <c r="BS303" i="1"/>
  <c r="BR303" i="1"/>
  <c r="BQ303" i="1"/>
  <c r="BP303" i="1"/>
  <c r="BO303" i="1"/>
  <c r="BN303" i="1"/>
  <c r="BM303" i="1"/>
  <c r="BL303" i="1"/>
  <c r="BG303" i="1" s="1"/>
  <c r="BI303" i="1"/>
  <c r="BB303" i="1"/>
  <c r="AW303" i="1"/>
  <c r="AV303" i="1"/>
  <c r="AR303" i="1"/>
  <c r="AP303" i="1" s="1"/>
  <c r="AE303" i="1"/>
  <c r="AD303" i="1"/>
  <c r="AC303" i="1"/>
  <c r="V303" i="1"/>
  <c r="BT302" i="1"/>
  <c r="BS302" i="1"/>
  <c r="BR302" i="1" s="1"/>
  <c r="BQ302" i="1"/>
  <c r="BP302" i="1"/>
  <c r="BO302" i="1"/>
  <c r="BN302" i="1"/>
  <c r="BM302" i="1"/>
  <c r="BL302" i="1"/>
  <c r="BG302" i="1" s="1"/>
  <c r="BI302" i="1"/>
  <c r="BB302" i="1"/>
  <c r="AV302" i="1"/>
  <c r="AW302" i="1" s="1"/>
  <c r="AR302" i="1"/>
  <c r="AP302" i="1"/>
  <c r="AE302" i="1"/>
  <c r="AD302" i="1"/>
  <c r="AC302" i="1"/>
  <c r="V302" i="1"/>
  <c r="BT301" i="1"/>
  <c r="BS301" i="1"/>
  <c r="BR301" i="1" s="1"/>
  <c r="Y301" i="1" s="1"/>
  <c r="BQ301" i="1"/>
  <c r="BP301" i="1"/>
  <c r="BO301" i="1"/>
  <c r="BN301" i="1"/>
  <c r="BM301" i="1"/>
  <c r="BL301" i="1"/>
  <c r="BI301" i="1"/>
  <c r="BG301" i="1"/>
  <c r="BD301" i="1"/>
  <c r="BF301" i="1" s="1"/>
  <c r="BB301" i="1"/>
  <c r="AV301" i="1"/>
  <c r="AW301" i="1" s="1"/>
  <c r="AR301" i="1"/>
  <c r="AP301" i="1"/>
  <c r="AE301" i="1"/>
  <c r="AD301" i="1"/>
  <c r="AC301" i="1"/>
  <c r="V301" i="1"/>
  <c r="P301" i="1"/>
  <c r="BE301" i="1" s="1"/>
  <c r="BT300" i="1"/>
  <c r="BS300" i="1"/>
  <c r="BQ300" i="1"/>
  <c r="BR300" i="1" s="1"/>
  <c r="Y300" i="1" s="1"/>
  <c r="BP300" i="1"/>
  <c r="BO300" i="1"/>
  <c r="BN300" i="1"/>
  <c r="BM300" i="1"/>
  <c r="BL300" i="1"/>
  <c r="BI300" i="1"/>
  <c r="BG300" i="1"/>
  <c r="BD300" i="1"/>
  <c r="BF300" i="1" s="1"/>
  <c r="BB300" i="1"/>
  <c r="AV300" i="1"/>
  <c r="AW300" i="1" s="1"/>
  <c r="AR300" i="1"/>
  <c r="AQ300" i="1"/>
  <c r="AP300" i="1"/>
  <c r="T300" i="1" s="1"/>
  <c r="AE300" i="1"/>
  <c r="AD300" i="1"/>
  <c r="AC300" i="1" s="1"/>
  <c r="V300" i="1"/>
  <c r="P300" i="1"/>
  <c r="BE300" i="1" s="1"/>
  <c r="BT299" i="1"/>
  <c r="Y299" i="1" s="1"/>
  <c r="BS299" i="1"/>
  <c r="BQ299" i="1"/>
  <c r="BR299" i="1" s="1"/>
  <c r="BP299" i="1"/>
  <c r="BO299" i="1"/>
  <c r="BN299" i="1"/>
  <c r="BM299" i="1"/>
  <c r="BL299" i="1"/>
  <c r="BI299" i="1"/>
  <c r="BG299" i="1"/>
  <c r="BD299" i="1"/>
  <c r="BF299" i="1" s="1"/>
  <c r="BB299" i="1"/>
  <c r="AW299" i="1"/>
  <c r="AV299" i="1"/>
  <c r="AR299" i="1"/>
  <c r="AQ299" i="1"/>
  <c r="AP299" i="1"/>
  <c r="O299" i="1" s="1"/>
  <c r="AE299" i="1"/>
  <c r="AD299" i="1"/>
  <c r="AC299" i="1" s="1"/>
  <c r="V299" i="1"/>
  <c r="Q299" i="1"/>
  <c r="P299" i="1"/>
  <c r="BE299" i="1" s="1"/>
  <c r="BH299" i="1" s="1"/>
  <c r="BT298" i="1"/>
  <c r="BS298" i="1"/>
  <c r="BQ298" i="1"/>
  <c r="BR298" i="1" s="1"/>
  <c r="BD298" i="1" s="1"/>
  <c r="BF298" i="1" s="1"/>
  <c r="BP298" i="1"/>
  <c r="BO298" i="1"/>
  <c r="BN298" i="1"/>
  <c r="BM298" i="1"/>
  <c r="BL298" i="1"/>
  <c r="BI298" i="1"/>
  <c r="BG298" i="1"/>
  <c r="BE298" i="1"/>
  <c r="BH298" i="1" s="1"/>
  <c r="BB298" i="1"/>
  <c r="AW298" i="1"/>
  <c r="AV298" i="1"/>
  <c r="AR298" i="1"/>
  <c r="AQ298" i="1"/>
  <c r="AP298" i="1"/>
  <c r="O298" i="1" s="1"/>
  <c r="AG298" i="1"/>
  <c r="AE298" i="1"/>
  <c r="AD298" i="1"/>
  <c r="AC298" i="1" s="1"/>
  <c r="Y298" i="1"/>
  <c r="V298" i="1"/>
  <c r="T298" i="1"/>
  <c r="Q298" i="1"/>
  <c r="P298" i="1"/>
  <c r="BT297" i="1"/>
  <c r="BS297" i="1"/>
  <c r="BR297" i="1"/>
  <c r="BD297" i="1" s="1"/>
  <c r="BQ297" i="1"/>
  <c r="BP297" i="1"/>
  <c r="BO297" i="1"/>
  <c r="BN297" i="1"/>
  <c r="BM297" i="1"/>
  <c r="BL297" i="1"/>
  <c r="BG297" i="1" s="1"/>
  <c r="BI297" i="1"/>
  <c r="BB297" i="1"/>
  <c r="AW297" i="1"/>
  <c r="AV297" i="1"/>
  <c r="AR297" i="1"/>
  <c r="AP297" i="1" s="1"/>
  <c r="AG297" i="1"/>
  <c r="AE297" i="1"/>
  <c r="AD297" i="1"/>
  <c r="AC297" i="1" s="1"/>
  <c r="V297" i="1"/>
  <c r="T297" i="1"/>
  <c r="Q297" i="1"/>
  <c r="O297" i="1"/>
  <c r="BT296" i="1"/>
  <c r="BS296" i="1"/>
  <c r="BR296" i="1"/>
  <c r="BD296" i="1" s="1"/>
  <c r="BQ296" i="1"/>
  <c r="BP296" i="1"/>
  <c r="BO296" i="1"/>
  <c r="BN296" i="1"/>
  <c r="BM296" i="1"/>
  <c r="BL296" i="1"/>
  <c r="BG296" i="1" s="1"/>
  <c r="BI296" i="1"/>
  <c r="BB296" i="1"/>
  <c r="BF296" i="1" s="1"/>
  <c r="AW296" i="1"/>
  <c r="AV296" i="1"/>
  <c r="AR296" i="1"/>
  <c r="AP296" i="1" s="1"/>
  <c r="AE296" i="1"/>
  <c r="AD296" i="1"/>
  <c r="AC296" i="1" s="1"/>
  <c r="Y296" i="1"/>
  <c r="V296" i="1"/>
  <c r="Q296" i="1"/>
  <c r="BT295" i="1"/>
  <c r="BS295" i="1"/>
  <c r="BR295" i="1"/>
  <c r="BQ295" i="1"/>
  <c r="BP295" i="1"/>
  <c r="BO295" i="1"/>
  <c r="BN295" i="1"/>
  <c r="BM295" i="1"/>
  <c r="BL295" i="1"/>
  <c r="BG295" i="1" s="1"/>
  <c r="BI295" i="1"/>
  <c r="BB295" i="1"/>
  <c r="AW295" i="1"/>
  <c r="AV295" i="1"/>
  <c r="AR295" i="1"/>
  <c r="AP295" i="1"/>
  <c r="AE295" i="1"/>
  <c r="AD295" i="1"/>
  <c r="AC295" i="1"/>
  <c r="V295" i="1"/>
  <c r="BT294" i="1"/>
  <c r="BS294" i="1"/>
  <c r="BR294" i="1"/>
  <c r="BQ294" i="1"/>
  <c r="BP294" i="1"/>
  <c r="BO294" i="1"/>
  <c r="BN294" i="1"/>
  <c r="BM294" i="1"/>
  <c r="BL294" i="1"/>
  <c r="BG294" i="1" s="1"/>
  <c r="BI294" i="1"/>
  <c r="BB294" i="1"/>
  <c r="AV294" i="1"/>
  <c r="AW294" i="1" s="1"/>
  <c r="AR294" i="1"/>
  <c r="AP294" i="1"/>
  <c r="P294" i="1" s="1"/>
  <c r="BE294" i="1" s="1"/>
  <c r="AE294" i="1"/>
  <c r="AD294" i="1"/>
  <c r="AC294" i="1"/>
  <c r="V294" i="1"/>
  <c r="O294" i="1"/>
  <c r="BT293" i="1"/>
  <c r="BS293" i="1"/>
  <c r="BR293" i="1" s="1"/>
  <c r="Y293" i="1" s="1"/>
  <c r="BQ293" i="1"/>
  <c r="BP293" i="1"/>
  <c r="BO293" i="1"/>
  <c r="BN293" i="1"/>
  <c r="BM293" i="1"/>
  <c r="BL293" i="1"/>
  <c r="BI293" i="1"/>
  <c r="BG293" i="1"/>
  <c r="BF293" i="1"/>
  <c r="BD293" i="1"/>
  <c r="BB293" i="1"/>
  <c r="AV293" i="1"/>
  <c r="AW293" i="1" s="1"/>
  <c r="AR293" i="1"/>
  <c r="AP293" i="1"/>
  <c r="AE293" i="1"/>
  <c r="AD293" i="1"/>
  <c r="AC293" i="1"/>
  <c r="V293" i="1"/>
  <c r="BT292" i="1"/>
  <c r="BS292" i="1"/>
  <c r="BQ292" i="1"/>
  <c r="BP292" i="1"/>
  <c r="BO292" i="1"/>
  <c r="BN292" i="1"/>
  <c r="BM292" i="1"/>
  <c r="BL292" i="1"/>
  <c r="BI292" i="1"/>
  <c r="BG292" i="1"/>
  <c r="BB292" i="1"/>
  <c r="AV292" i="1"/>
  <c r="AW292" i="1" s="1"/>
  <c r="AR292" i="1"/>
  <c r="AQ292" i="1"/>
  <c r="AP292" i="1"/>
  <c r="AE292" i="1"/>
  <c r="AD292" i="1"/>
  <c r="AC292" i="1" s="1"/>
  <c r="V292" i="1"/>
  <c r="BT291" i="1"/>
  <c r="BS291" i="1"/>
  <c r="BQ291" i="1"/>
  <c r="BP291" i="1"/>
  <c r="BO291" i="1"/>
  <c r="BN291" i="1"/>
  <c r="BM291" i="1"/>
  <c r="BL291" i="1"/>
  <c r="BI291" i="1"/>
  <c r="BG291" i="1"/>
  <c r="BB291" i="1"/>
  <c r="AV291" i="1"/>
  <c r="AW291" i="1" s="1"/>
  <c r="AR291" i="1"/>
  <c r="AP291" i="1"/>
  <c r="AE291" i="1"/>
  <c r="AD291" i="1"/>
  <c r="AC291" i="1" s="1"/>
  <c r="V291" i="1"/>
  <c r="BT290" i="1"/>
  <c r="BS290" i="1"/>
  <c r="BQ290" i="1"/>
  <c r="BP290" i="1"/>
  <c r="BO290" i="1"/>
  <c r="BN290" i="1"/>
  <c r="BM290" i="1"/>
  <c r="BL290" i="1"/>
  <c r="BI290" i="1"/>
  <c r="BG290" i="1"/>
  <c r="BB290" i="1"/>
  <c r="AV290" i="1"/>
  <c r="AW290" i="1" s="1"/>
  <c r="AR290" i="1"/>
  <c r="AQ290" i="1"/>
  <c r="AP290" i="1"/>
  <c r="O290" i="1" s="1"/>
  <c r="AE290" i="1"/>
  <c r="AD290" i="1"/>
  <c r="AC290" i="1" s="1"/>
  <c r="V290" i="1"/>
  <c r="T290" i="1"/>
  <c r="Q290" i="1"/>
  <c r="P290" i="1"/>
  <c r="BE290" i="1" s="1"/>
  <c r="BT289" i="1"/>
  <c r="BS289" i="1"/>
  <c r="BR289" i="1"/>
  <c r="BQ289" i="1"/>
  <c r="BP289" i="1"/>
  <c r="BO289" i="1"/>
  <c r="BN289" i="1"/>
  <c r="BM289" i="1"/>
  <c r="BL289" i="1"/>
  <c r="BG289" i="1" s="1"/>
  <c r="BI289" i="1"/>
  <c r="BB289" i="1"/>
  <c r="AV289" i="1"/>
  <c r="AW289" i="1" s="1"/>
  <c r="AR289" i="1"/>
  <c r="AP289" i="1" s="1"/>
  <c r="O289" i="1" s="1"/>
  <c r="AQ289" i="1"/>
  <c r="AE289" i="1"/>
  <c r="AD289" i="1"/>
  <c r="AC289" i="1" s="1"/>
  <c r="V289" i="1"/>
  <c r="Q289" i="1"/>
  <c r="P289" i="1"/>
  <c r="BE289" i="1" s="1"/>
  <c r="BT288" i="1"/>
  <c r="BS288" i="1"/>
  <c r="BQ288" i="1"/>
  <c r="BR288" i="1" s="1"/>
  <c r="BP288" i="1"/>
  <c r="BO288" i="1"/>
  <c r="BN288" i="1"/>
  <c r="BM288" i="1"/>
  <c r="BL288" i="1"/>
  <c r="BI288" i="1"/>
  <c r="BG288" i="1"/>
  <c r="BE288" i="1"/>
  <c r="BB288" i="1"/>
  <c r="AW288" i="1"/>
  <c r="AV288" i="1"/>
  <c r="AR288" i="1"/>
  <c r="AP288" i="1" s="1"/>
  <c r="P288" i="1" s="1"/>
  <c r="AG288" i="1"/>
  <c r="AE288" i="1"/>
  <c r="AD288" i="1"/>
  <c r="AC288" i="1" s="1"/>
  <c r="V288" i="1"/>
  <c r="O288" i="1"/>
  <c r="BT287" i="1"/>
  <c r="BS287" i="1"/>
  <c r="BR287" i="1"/>
  <c r="BQ287" i="1"/>
  <c r="BP287" i="1"/>
  <c r="BO287" i="1"/>
  <c r="BN287" i="1"/>
  <c r="BM287" i="1"/>
  <c r="BL287" i="1"/>
  <c r="BG287" i="1" s="1"/>
  <c r="BI287" i="1"/>
  <c r="BB287" i="1"/>
  <c r="AV287" i="1"/>
  <c r="AW287" i="1" s="1"/>
  <c r="AR287" i="1"/>
  <c r="AP287" i="1" s="1"/>
  <c r="AE287" i="1"/>
  <c r="AD287" i="1"/>
  <c r="AC287" i="1"/>
  <c r="V287" i="1"/>
  <c r="BT286" i="1"/>
  <c r="BS286" i="1"/>
  <c r="BR286" i="1"/>
  <c r="BQ286" i="1"/>
  <c r="BP286" i="1"/>
  <c r="BO286" i="1"/>
  <c r="BN286" i="1"/>
  <c r="BM286" i="1"/>
  <c r="BL286" i="1"/>
  <c r="BG286" i="1" s="1"/>
  <c r="BI286" i="1"/>
  <c r="BB286" i="1"/>
  <c r="AW286" i="1"/>
  <c r="AV286" i="1"/>
  <c r="AR286" i="1"/>
  <c r="AP286" i="1" s="1"/>
  <c r="AE286" i="1"/>
  <c r="AC286" i="1" s="1"/>
  <c r="AD286" i="1"/>
  <c r="V286" i="1"/>
  <c r="O286" i="1"/>
  <c r="AG286" i="1" s="1"/>
  <c r="BT285" i="1"/>
  <c r="BS285" i="1"/>
  <c r="BR285" i="1"/>
  <c r="Y285" i="1" s="1"/>
  <c r="BQ285" i="1"/>
  <c r="BP285" i="1"/>
  <c r="BO285" i="1"/>
  <c r="BN285" i="1"/>
  <c r="BM285" i="1"/>
  <c r="BL285" i="1"/>
  <c r="BG285" i="1" s="1"/>
  <c r="BI285" i="1"/>
  <c r="BD285" i="1"/>
  <c r="BB285" i="1"/>
  <c r="BF285" i="1" s="1"/>
  <c r="AV285" i="1"/>
  <c r="AW285" i="1" s="1"/>
  <c r="AR285" i="1"/>
  <c r="AP285" i="1"/>
  <c r="Q285" i="1" s="1"/>
  <c r="AE285" i="1"/>
  <c r="AD285" i="1"/>
  <c r="AC285" i="1"/>
  <c r="Z285" i="1"/>
  <c r="AA285" i="1" s="1"/>
  <c r="AH285" i="1" s="1"/>
  <c r="V285" i="1"/>
  <c r="T285" i="1"/>
  <c r="O285" i="1"/>
  <c r="AG285" i="1" s="1"/>
  <c r="BT284" i="1"/>
  <c r="BS284" i="1"/>
  <c r="BR284" i="1"/>
  <c r="BD284" i="1" s="1"/>
  <c r="BQ284" i="1"/>
  <c r="BP284" i="1"/>
  <c r="BO284" i="1"/>
  <c r="BN284" i="1"/>
  <c r="BM284" i="1"/>
  <c r="BL284" i="1"/>
  <c r="BI284" i="1"/>
  <c r="BG284" i="1"/>
  <c r="BF284" i="1"/>
  <c r="BB284" i="1"/>
  <c r="AV284" i="1"/>
  <c r="AW284" i="1" s="1"/>
  <c r="AR284" i="1"/>
  <c r="AP284" i="1"/>
  <c r="AE284" i="1"/>
  <c r="AD284" i="1"/>
  <c r="AC284" i="1"/>
  <c r="V284" i="1"/>
  <c r="BT283" i="1"/>
  <c r="BS283" i="1"/>
  <c r="BQ283" i="1"/>
  <c r="BR283" i="1" s="1"/>
  <c r="BP283" i="1"/>
  <c r="BO283" i="1"/>
  <c r="BN283" i="1"/>
  <c r="BM283" i="1"/>
  <c r="BL283" i="1"/>
  <c r="BG283" i="1" s="1"/>
  <c r="BI283" i="1"/>
  <c r="BB283" i="1"/>
  <c r="AV283" i="1"/>
  <c r="AW283" i="1" s="1"/>
  <c r="AR283" i="1"/>
  <c r="AP283" i="1"/>
  <c r="O283" i="1" s="1"/>
  <c r="AE283" i="1"/>
  <c r="AD283" i="1"/>
  <c r="AC283" i="1"/>
  <c r="V283" i="1"/>
  <c r="Q283" i="1"/>
  <c r="P283" i="1"/>
  <c r="BE283" i="1" s="1"/>
  <c r="BT282" i="1"/>
  <c r="BS282" i="1"/>
  <c r="BQ282" i="1"/>
  <c r="BR282" i="1" s="1"/>
  <c r="Y282" i="1" s="1"/>
  <c r="BP282" i="1"/>
  <c r="BO282" i="1"/>
  <c r="BN282" i="1"/>
  <c r="BM282" i="1"/>
  <c r="BL282" i="1"/>
  <c r="BI282" i="1"/>
  <c r="BG282" i="1"/>
  <c r="BD282" i="1"/>
  <c r="BF282" i="1" s="1"/>
  <c r="BB282" i="1"/>
  <c r="AV282" i="1"/>
  <c r="AW282" i="1" s="1"/>
  <c r="AR282" i="1"/>
  <c r="AP282" i="1"/>
  <c r="Q282" i="1" s="1"/>
  <c r="AE282" i="1"/>
  <c r="AD282" i="1"/>
  <c r="AC282" i="1"/>
  <c r="V282" i="1"/>
  <c r="BT281" i="1"/>
  <c r="BS281" i="1"/>
  <c r="BQ281" i="1"/>
  <c r="BR281" i="1" s="1"/>
  <c r="BP281" i="1"/>
  <c r="BO281" i="1"/>
  <c r="BN281" i="1"/>
  <c r="BM281" i="1"/>
  <c r="BL281" i="1"/>
  <c r="BI281" i="1"/>
  <c r="BG281" i="1"/>
  <c r="BB281" i="1"/>
  <c r="AV281" i="1"/>
  <c r="AW281" i="1" s="1"/>
  <c r="AR281" i="1"/>
  <c r="AP281" i="1" s="1"/>
  <c r="AQ281" i="1"/>
  <c r="AE281" i="1"/>
  <c r="AD281" i="1"/>
  <c r="AC281" i="1" s="1"/>
  <c r="V281" i="1"/>
  <c r="BT280" i="1"/>
  <c r="BS280" i="1"/>
  <c r="BQ280" i="1"/>
  <c r="BR280" i="1" s="1"/>
  <c r="BD280" i="1" s="1"/>
  <c r="BP280" i="1"/>
  <c r="BO280" i="1"/>
  <c r="BN280" i="1"/>
  <c r="BM280" i="1"/>
  <c r="BL280" i="1"/>
  <c r="BG280" i="1" s="1"/>
  <c r="BI280" i="1"/>
  <c r="BB280" i="1"/>
  <c r="AW280" i="1"/>
  <c r="AV280" i="1"/>
  <c r="AR280" i="1"/>
  <c r="AP280" i="1" s="1"/>
  <c r="AE280" i="1"/>
  <c r="AD280" i="1"/>
  <c r="AC280" i="1" s="1"/>
  <c r="V280" i="1"/>
  <c r="BT279" i="1"/>
  <c r="BS279" i="1"/>
  <c r="BQ279" i="1"/>
  <c r="BR279" i="1" s="1"/>
  <c r="BP279" i="1"/>
  <c r="BO279" i="1"/>
  <c r="BN279" i="1"/>
  <c r="BM279" i="1"/>
  <c r="BL279" i="1"/>
  <c r="BI279" i="1"/>
  <c r="BG279" i="1"/>
  <c r="BB279" i="1"/>
  <c r="AW279" i="1"/>
  <c r="AV279" i="1"/>
  <c r="AR279" i="1"/>
  <c r="AP279" i="1" s="1"/>
  <c r="AE279" i="1"/>
  <c r="AD279" i="1"/>
  <c r="AC279" i="1" s="1"/>
  <c r="V279" i="1"/>
  <c r="BT278" i="1"/>
  <c r="BS278" i="1"/>
  <c r="BR278" i="1"/>
  <c r="BQ278" i="1"/>
  <c r="BP278" i="1"/>
  <c r="BO278" i="1"/>
  <c r="BN278" i="1"/>
  <c r="BM278" i="1"/>
  <c r="BL278" i="1"/>
  <c r="BG278" i="1" s="1"/>
  <c r="BI278" i="1"/>
  <c r="BB278" i="1"/>
  <c r="AW278" i="1"/>
  <c r="AV278" i="1"/>
  <c r="AR278" i="1"/>
  <c r="AP278" i="1" s="1"/>
  <c r="AE278" i="1"/>
  <c r="AC278" i="1" s="1"/>
  <c r="AD278" i="1"/>
  <c r="V278" i="1"/>
  <c r="BT277" i="1"/>
  <c r="BS277" i="1"/>
  <c r="BR277" i="1"/>
  <c r="Y277" i="1" s="1"/>
  <c r="BQ277" i="1"/>
  <c r="BP277" i="1"/>
  <c r="BO277" i="1"/>
  <c r="BN277" i="1"/>
  <c r="BM277" i="1"/>
  <c r="BL277" i="1"/>
  <c r="BG277" i="1" s="1"/>
  <c r="BI277" i="1"/>
  <c r="BD277" i="1"/>
  <c r="BB277" i="1"/>
  <c r="BF277" i="1" s="1"/>
  <c r="AV277" i="1"/>
  <c r="AW277" i="1" s="1"/>
  <c r="AR277" i="1"/>
  <c r="AP277" i="1"/>
  <c r="Q277" i="1" s="1"/>
  <c r="AE277" i="1"/>
  <c r="AD277" i="1"/>
  <c r="AC277" i="1"/>
  <c r="V277" i="1"/>
  <c r="T277" i="1"/>
  <c r="BT276" i="1"/>
  <c r="BS276" i="1"/>
  <c r="BR276" i="1"/>
  <c r="BQ276" i="1"/>
  <c r="BP276" i="1"/>
  <c r="BO276" i="1"/>
  <c r="BN276" i="1"/>
  <c r="BM276" i="1"/>
  <c r="BL276" i="1"/>
  <c r="BI276" i="1"/>
  <c r="BG276" i="1"/>
  <c r="BB276" i="1"/>
  <c r="AV276" i="1"/>
  <c r="AW276" i="1" s="1"/>
  <c r="AR276" i="1"/>
  <c r="AP276" i="1" s="1"/>
  <c r="AE276" i="1"/>
  <c r="AC276" i="1" s="1"/>
  <c r="AD276" i="1"/>
  <c r="V276" i="1"/>
  <c r="O276" i="1"/>
  <c r="BT275" i="1"/>
  <c r="BS275" i="1"/>
  <c r="BQ275" i="1"/>
  <c r="BP275" i="1"/>
  <c r="BO275" i="1"/>
  <c r="BN275" i="1"/>
  <c r="BM275" i="1"/>
  <c r="BL275" i="1"/>
  <c r="BG275" i="1" s="1"/>
  <c r="BI275" i="1"/>
  <c r="BB275" i="1"/>
  <c r="AV275" i="1"/>
  <c r="AW275" i="1" s="1"/>
  <c r="AR275" i="1"/>
  <c r="AP275" i="1"/>
  <c r="O275" i="1" s="1"/>
  <c r="AE275" i="1"/>
  <c r="AD275" i="1"/>
  <c r="AC275" i="1"/>
  <c r="V275" i="1"/>
  <c r="Q275" i="1"/>
  <c r="P275" i="1"/>
  <c r="BE275" i="1" s="1"/>
  <c r="BT274" i="1"/>
  <c r="BS274" i="1"/>
  <c r="BQ274" i="1"/>
  <c r="BR274" i="1" s="1"/>
  <c r="Y274" i="1" s="1"/>
  <c r="BP274" i="1"/>
  <c r="BO274" i="1"/>
  <c r="BN274" i="1"/>
  <c r="BM274" i="1"/>
  <c r="BL274" i="1"/>
  <c r="BI274" i="1"/>
  <c r="BG274" i="1"/>
  <c r="BD274" i="1"/>
  <c r="BF274" i="1" s="1"/>
  <c r="BB274" i="1"/>
  <c r="AV274" i="1"/>
  <c r="AW274" i="1" s="1"/>
  <c r="AR274" i="1"/>
  <c r="AP274" i="1"/>
  <c r="AE274" i="1"/>
  <c r="AD274" i="1"/>
  <c r="AC274" i="1"/>
  <c r="V274" i="1"/>
  <c r="BT273" i="1"/>
  <c r="BS273" i="1"/>
  <c r="BQ273" i="1"/>
  <c r="BP273" i="1"/>
  <c r="BO273" i="1"/>
  <c r="BN273" i="1"/>
  <c r="BM273" i="1"/>
  <c r="BL273" i="1"/>
  <c r="BI273" i="1"/>
  <c r="BG273" i="1"/>
  <c r="BB273" i="1"/>
  <c r="AV273" i="1"/>
  <c r="AW273" i="1" s="1"/>
  <c r="AR273" i="1"/>
  <c r="AP273" i="1" s="1"/>
  <c r="AQ273" i="1"/>
  <c r="AE273" i="1"/>
  <c r="AD273" i="1"/>
  <c r="AC273" i="1" s="1"/>
  <c r="V273" i="1"/>
  <c r="P273" i="1"/>
  <c r="BE273" i="1" s="1"/>
  <c r="BT272" i="1"/>
  <c r="BS272" i="1"/>
  <c r="BQ272" i="1"/>
  <c r="BR272" i="1" s="1"/>
  <c r="BP272" i="1"/>
  <c r="BO272" i="1"/>
  <c r="BN272" i="1"/>
  <c r="BM272" i="1"/>
  <c r="BL272" i="1"/>
  <c r="BG272" i="1" s="1"/>
  <c r="BI272" i="1"/>
  <c r="BD272" i="1"/>
  <c r="BB272" i="1"/>
  <c r="AW272" i="1"/>
  <c r="AV272" i="1"/>
  <c r="AR272" i="1"/>
  <c r="AP272" i="1" s="1"/>
  <c r="AE272" i="1"/>
  <c r="AD272" i="1"/>
  <c r="AC272" i="1" s="1"/>
  <c r="Y272" i="1"/>
  <c r="V272" i="1"/>
  <c r="BT271" i="1"/>
  <c r="BS271" i="1"/>
  <c r="BQ271" i="1"/>
  <c r="BR271" i="1" s="1"/>
  <c r="BP271" i="1"/>
  <c r="BO271" i="1"/>
  <c r="BN271" i="1"/>
  <c r="BM271" i="1"/>
  <c r="BL271" i="1"/>
  <c r="BI271" i="1"/>
  <c r="BG271" i="1"/>
  <c r="BB271" i="1"/>
  <c r="AW271" i="1"/>
  <c r="AV271" i="1"/>
  <c r="AR271" i="1"/>
  <c r="AP271" i="1" s="1"/>
  <c r="AE271" i="1"/>
  <c r="AD271" i="1"/>
  <c r="AC271" i="1" s="1"/>
  <c r="V271" i="1"/>
  <c r="BT270" i="1"/>
  <c r="Y270" i="1" s="1"/>
  <c r="BS270" i="1"/>
  <c r="BR270" i="1"/>
  <c r="BD270" i="1" s="1"/>
  <c r="BQ270" i="1"/>
  <c r="BP270" i="1"/>
  <c r="BO270" i="1"/>
  <c r="BN270" i="1"/>
  <c r="BM270" i="1"/>
  <c r="BL270" i="1"/>
  <c r="BG270" i="1" s="1"/>
  <c r="BI270" i="1"/>
  <c r="BB270" i="1"/>
  <c r="AW270" i="1"/>
  <c r="AV270" i="1"/>
  <c r="AR270" i="1"/>
  <c r="AP270" i="1" s="1"/>
  <c r="AE270" i="1"/>
  <c r="AC270" i="1" s="1"/>
  <c r="AD270" i="1"/>
  <c r="V270" i="1"/>
  <c r="O270" i="1"/>
  <c r="BT269" i="1"/>
  <c r="BS269" i="1"/>
  <c r="BR269" i="1"/>
  <c r="Y269" i="1" s="1"/>
  <c r="BQ269" i="1"/>
  <c r="BP269" i="1"/>
  <c r="BO269" i="1"/>
  <c r="BN269" i="1"/>
  <c r="BM269" i="1"/>
  <c r="BL269" i="1"/>
  <c r="BG269" i="1" s="1"/>
  <c r="BI269" i="1"/>
  <c r="BD269" i="1"/>
  <c r="BB269" i="1"/>
  <c r="BF269" i="1" s="1"/>
  <c r="AV269" i="1"/>
  <c r="AW269" i="1" s="1"/>
  <c r="AR269" i="1"/>
  <c r="AP269" i="1"/>
  <c r="Q269" i="1" s="1"/>
  <c r="AE269" i="1"/>
  <c r="AD269" i="1"/>
  <c r="AC269" i="1"/>
  <c r="V269" i="1"/>
  <c r="T269" i="1"/>
  <c r="BT268" i="1"/>
  <c r="BS268" i="1"/>
  <c r="BR268" i="1"/>
  <c r="BQ268" i="1"/>
  <c r="BP268" i="1"/>
  <c r="BO268" i="1"/>
  <c r="BN268" i="1"/>
  <c r="BM268" i="1"/>
  <c r="BL268" i="1"/>
  <c r="BI268" i="1"/>
  <c r="BG268" i="1"/>
  <c r="BB268" i="1"/>
  <c r="AV268" i="1"/>
  <c r="AW268" i="1" s="1"/>
  <c r="AR268" i="1"/>
  <c r="AP268" i="1" s="1"/>
  <c r="AE268" i="1"/>
  <c r="AD268" i="1"/>
  <c r="AC268" i="1"/>
  <c r="V268" i="1"/>
  <c r="BT267" i="1"/>
  <c r="BS267" i="1"/>
  <c r="BQ267" i="1"/>
  <c r="BR267" i="1" s="1"/>
  <c r="BP267" i="1"/>
  <c r="BO267" i="1"/>
  <c r="BN267" i="1"/>
  <c r="BM267" i="1"/>
  <c r="BL267" i="1"/>
  <c r="BG267" i="1" s="1"/>
  <c r="BI267" i="1"/>
  <c r="BB267" i="1"/>
  <c r="AV267" i="1"/>
  <c r="AW267" i="1" s="1"/>
  <c r="AR267" i="1"/>
  <c r="AP267" i="1"/>
  <c r="O267" i="1" s="1"/>
  <c r="AG267" i="1"/>
  <c r="AE267" i="1"/>
  <c r="AD267" i="1"/>
  <c r="AC267" i="1"/>
  <c r="V267" i="1"/>
  <c r="Q267" i="1"/>
  <c r="P267" i="1"/>
  <c r="BE267" i="1" s="1"/>
  <c r="BT266" i="1"/>
  <c r="BS266" i="1"/>
  <c r="BQ266" i="1"/>
  <c r="BP266" i="1"/>
  <c r="BO266" i="1"/>
  <c r="BN266" i="1"/>
  <c r="BM266" i="1"/>
  <c r="BL266" i="1"/>
  <c r="BI266" i="1"/>
  <c r="BG266" i="1"/>
  <c r="BB266" i="1"/>
  <c r="AV266" i="1"/>
  <c r="AW266" i="1" s="1"/>
  <c r="AR266" i="1"/>
  <c r="AP266" i="1"/>
  <c r="AE266" i="1"/>
  <c r="AD266" i="1"/>
  <c r="AC266" i="1"/>
  <c r="V266" i="1"/>
  <c r="T266" i="1"/>
  <c r="BT265" i="1"/>
  <c r="BS265" i="1"/>
  <c r="BQ265" i="1"/>
  <c r="BR265" i="1" s="1"/>
  <c r="BP265" i="1"/>
  <c r="BO265" i="1"/>
  <c r="BN265" i="1"/>
  <c r="BM265" i="1"/>
  <c r="BL265" i="1"/>
  <c r="BI265" i="1"/>
  <c r="BG265" i="1"/>
  <c r="BB265" i="1"/>
  <c r="AV265" i="1"/>
  <c r="AW265" i="1" s="1"/>
  <c r="AR265" i="1"/>
  <c r="AP265" i="1" s="1"/>
  <c r="T265" i="1" s="1"/>
  <c r="AQ265" i="1"/>
  <c r="AG265" i="1"/>
  <c r="AE265" i="1"/>
  <c r="AD265" i="1"/>
  <c r="V265" i="1"/>
  <c r="Q265" i="1"/>
  <c r="O265" i="1"/>
  <c r="BT264" i="1"/>
  <c r="BS264" i="1"/>
  <c r="BQ264" i="1"/>
  <c r="BR264" i="1" s="1"/>
  <c r="BP264" i="1"/>
  <c r="BO264" i="1"/>
  <c r="BN264" i="1"/>
  <c r="BM264" i="1"/>
  <c r="BL264" i="1"/>
  <c r="BI264" i="1"/>
  <c r="BG264" i="1"/>
  <c r="BD264" i="1"/>
  <c r="BB264" i="1"/>
  <c r="AW264" i="1"/>
  <c r="AV264" i="1"/>
  <c r="AR264" i="1"/>
  <c r="AP264" i="1" s="1"/>
  <c r="AQ264" i="1" s="1"/>
  <c r="AE264" i="1"/>
  <c r="AD264" i="1"/>
  <c r="AC264" i="1" s="1"/>
  <c r="Y264" i="1"/>
  <c r="V264" i="1"/>
  <c r="Q264" i="1"/>
  <c r="BT263" i="1"/>
  <c r="BS263" i="1"/>
  <c r="BQ263" i="1"/>
  <c r="BR263" i="1" s="1"/>
  <c r="BP263" i="1"/>
  <c r="BO263" i="1"/>
  <c r="BN263" i="1"/>
  <c r="BM263" i="1"/>
  <c r="BL263" i="1"/>
  <c r="BI263" i="1"/>
  <c r="BG263" i="1"/>
  <c r="BB263" i="1"/>
  <c r="AW263" i="1"/>
  <c r="AV263" i="1"/>
  <c r="AR263" i="1"/>
  <c r="AP263" i="1"/>
  <c r="AE263" i="1"/>
  <c r="AD263" i="1"/>
  <c r="AC263" i="1"/>
  <c r="V263" i="1"/>
  <c r="O263" i="1"/>
  <c r="BT262" i="1"/>
  <c r="BS262" i="1"/>
  <c r="BR262" i="1" s="1"/>
  <c r="BQ262" i="1"/>
  <c r="BP262" i="1"/>
  <c r="BO262" i="1"/>
  <c r="BN262" i="1"/>
  <c r="BM262" i="1"/>
  <c r="BL262" i="1"/>
  <c r="BG262" i="1" s="1"/>
  <c r="BI262" i="1"/>
  <c r="BB262" i="1"/>
  <c r="AV262" i="1"/>
  <c r="AW262" i="1" s="1"/>
  <c r="AR262" i="1"/>
  <c r="AP262" i="1"/>
  <c r="AQ262" i="1" s="1"/>
  <c r="AE262" i="1"/>
  <c r="AC262" i="1" s="1"/>
  <c r="AD262" i="1"/>
  <c r="V262" i="1"/>
  <c r="BT261" i="1"/>
  <c r="BS261" i="1"/>
  <c r="BR261" i="1"/>
  <c r="BQ261" i="1"/>
  <c r="BP261" i="1"/>
  <c r="BO261" i="1"/>
  <c r="BN261" i="1"/>
  <c r="BM261" i="1"/>
  <c r="BL261" i="1"/>
  <c r="BG261" i="1" s="1"/>
  <c r="BI261" i="1"/>
  <c r="BB261" i="1"/>
  <c r="AV261" i="1"/>
  <c r="AW261" i="1" s="1"/>
  <c r="AR261" i="1"/>
  <c r="AP261" i="1" s="1"/>
  <c r="AE261" i="1"/>
  <c r="AD261" i="1"/>
  <c r="AC261" i="1"/>
  <c r="V261" i="1"/>
  <c r="BT260" i="1"/>
  <c r="BS260" i="1"/>
  <c r="BQ260" i="1"/>
  <c r="BR260" i="1" s="1"/>
  <c r="Y260" i="1" s="1"/>
  <c r="BP260" i="1"/>
  <c r="BO260" i="1"/>
  <c r="BN260" i="1"/>
  <c r="BM260" i="1"/>
  <c r="BL260" i="1"/>
  <c r="BI260" i="1"/>
  <c r="BG260" i="1"/>
  <c r="BD260" i="1"/>
  <c r="BF260" i="1" s="1"/>
  <c r="BB260" i="1"/>
  <c r="AV260" i="1"/>
  <c r="AW260" i="1" s="1"/>
  <c r="AR260" i="1"/>
  <c r="AQ260" i="1"/>
  <c r="AP260" i="1"/>
  <c r="AE260" i="1"/>
  <c r="AD260" i="1"/>
  <c r="AC260" i="1" s="1"/>
  <c r="V260" i="1"/>
  <c r="T260" i="1"/>
  <c r="Q260" i="1"/>
  <c r="P260" i="1"/>
  <c r="BE260" i="1" s="1"/>
  <c r="O260" i="1"/>
  <c r="AG260" i="1" s="1"/>
  <c r="BT259" i="1"/>
  <c r="BS259" i="1"/>
  <c r="BR259" i="1"/>
  <c r="BD259" i="1" s="1"/>
  <c r="BQ259" i="1"/>
  <c r="BP259" i="1"/>
  <c r="BO259" i="1"/>
  <c r="BN259" i="1"/>
  <c r="BM259" i="1"/>
  <c r="BL259" i="1"/>
  <c r="BG259" i="1" s="1"/>
  <c r="BI259" i="1"/>
  <c r="BB259" i="1"/>
  <c r="BF259" i="1" s="1"/>
  <c r="AW259" i="1"/>
  <c r="AV259" i="1"/>
  <c r="AR259" i="1"/>
  <c r="AP259" i="1" s="1"/>
  <c r="Q259" i="1" s="1"/>
  <c r="AE259" i="1"/>
  <c r="AC259" i="1" s="1"/>
  <c r="AD259" i="1"/>
  <c r="Y259" i="1"/>
  <c r="V259" i="1"/>
  <c r="BT258" i="1"/>
  <c r="BS258" i="1"/>
  <c r="BQ258" i="1"/>
  <c r="BR258" i="1" s="1"/>
  <c r="BP258" i="1"/>
  <c r="BO258" i="1"/>
  <c r="BN258" i="1"/>
  <c r="BM258" i="1"/>
  <c r="BL258" i="1"/>
  <c r="BI258" i="1"/>
  <c r="BG258" i="1"/>
  <c r="BB258" i="1"/>
  <c r="AV258" i="1"/>
  <c r="AW258" i="1" s="1"/>
  <c r="AR258" i="1"/>
  <c r="AQ258" i="1"/>
  <c r="AP258" i="1"/>
  <c r="Q258" i="1" s="1"/>
  <c r="AE258" i="1"/>
  <c r="AD258" i="1"/>
  <c r="AC258" i="1" s="1"/>
  <c r="V258" i="1"/>
  <c r="T258" i="1"/>
  <c r="BT257" i="1"/>
  <c r="BS257" i="1"/>
  <c r="BR257" i="1"/>
  <c r="BQ257" i="1"/>
  <c r="BP257" i="1"/>
  <c r="BO257" i="1"/>
  <c r="BN257" i="1"/>
  <c r="BM257" i="1"/>
  <c r="BL257" i="1"/>
  <c r="BG257" i="1" s="1"/>
  <c r="BI257" i="1"/>
  <c r="BB257" i="1"/>
  <c r="AW257" i="1"/>
  <c r="AV257" i="1"/>
  <c r="AR257" i="1"/>
  <c r="AP257" i="1" s="1"/>
  <c r="AE257" i="1"/>
  <c r="AC257" i="1" s="1"/>
  <c r="AD257" i="1"/>
  <c r="V257" i="1"/>
  <c r="O257" i="1"/>
  <c r="AG257" i="1" s="1"/>
  <c r="BT256" i="1"/>
  <c r="BS256" i="1"/>
  <c r="BQ256" i="1"/>
  <c r="BR256" i="1" s="1"/>
  <c r="BP256" i="1"/>
  <c r="BO256" i="1"/>
  <c r="BN256" i="1"/>
  <c r="BM256" i="1"/>
  <c r="BL256" i="1"/>
  <c r="BG256" i="1" s="1"/>
  <c r="BI256" i="1"/>
  <c r="BB256" i="1"/>
  <c r="AV256" i="1"/>
  <c r="AW256" i="1" s="1"/>
  <c r="AR256" i="1"/>
  <c r="AQ256" i="1"/>
  <c r="AP256" i="1"/>
  <c r="O256" i="1" s="1"/>
  <c r="AE256" i="1"/>
  <c r="AD256" i="1"/>
  <c r="AC256" i="1" s="1"/>
  <c r="V256" i="1"/>
  <c r="T256" i="1"/>
  <c r="Q256" i="1"/>
  <c r="P256" i="1"/>
  <c r="BE256" i="1" s="1"/>
  <c r="BT255" i="1"/>
  <c r="BS255" i="1"/>
  <c r="BR255" i="1"/>
  <c r="Y255" i="1" s="1"/>
  <c r="BQ255" i="1"/>
  <c r="BP255" i="1"/>
  <c r="BO255" i="1"/>
  <c r="BN255" i="1"/>
  <c r="BM255" i="1"/>
  <c r="BL255" i="1"/>
  <c r="BI255" i="1"/>
  <c r="BG255" i="1"/>
  <c r="BF255" i="1"/>
  <c r="BD255" i="1"/>
  <c r="BB255" i="1"/>
  <c r="AW255" i="1"/>
  <c r="AV255" i="1"/>
  <c r="AR255" i="1"/>
  <c r="AP255" i="1"/>
  <c r="AE255" i="1"/>
  <c r="AD255" i="1"/>
  <c r="AC255" i="1"/>
  <c r="V255" i="1"/>
  <c r="BT254" i="1"/>
  <c r="BS254" i="1"/>
  <c r="BQ254" i="1"/>
  <c r="BP254" i="1"/>
  <c r="BO254" i="1"/>
  <c r="BN254" i="1"/>
  <c r="BM254" i="1"/>
  <c r="BL254" i="1"/>
  <c r="BI254" i="1"/>
  <c r="BG254" i="1"/>
  <c r="BB254" i="1"/>
  <c r="AV254" i="1"/>
  <c r="AW254" i="1" s="1"/>
  <c r="AR254" i="1"/>
  <c r="AP254" i="1" s="1"/>
  <c r="AE254" i="1"/>
  <c r="AD254" i="1"/>
  <c r="AC254" i="1" s="1"/>
  <c r="V254" i="1"/>
  <c r="BT253" i="1"/>
  <c r="BS253" i="1"/>
  <c r="BR253" i="1"/>
  <c r="BQ253" i="1"/>
  <c r="BP253" i="1"/>
  <c r="BO253" i="1"/>
  <c r="BN253" i="1"/>
  <c r="BM253" i="1"/>
  <c r="BL253" i="1"/>
  <c r="BG253" i="1" s="1"/>
  <c r="BI253" i="1"/>
  <c r="BD253" i="1"/>
  <c r="BF253" i="1" s="1"/>
  <c r="BB253" i="1"/>
  <c r="AW253" i="1"/>
  <c r="AV253" i="1"/>
  <c r="AR253" i="1"/>
  <c r="AP253" i="1"/>
  <c r="P253" i="1" s="1"/>
  <c r="BE253" i="1" s="1"/>
  <c r="AE253" i="1"/>
  <c r="AD253" i="1"/>
  <c r="AC253" i="1"/>
  <c r="Y253" i="1"/>
  <c r="V253" i="1"/>
  <c r="Q253" i="1"/>
  <c r="BT252" i="1"/>
  <c r="BS252" i="1"/>
  <c r="BQ252" i="1"/>
  <c r="BR252" i="1" s="1"/>
  <c r="BP252" i="1"/>
  <c r="BO252" i="1"/>
  <c r="BN252" i="1"/>
  <c r="BM252" i="1"/>
  <c r="BL252" i="1"/>
  <c r="BI252" i="1"/>
  <c r="BG252" i="1"/>
  <c r="BB252" i="1"/>
  <c r="AV252" i="1"/>
  <c r="AW252" i="1" s="1"/>
  <c r="AR252" i="1"/>
  <c r="AP252" i="1" s="1"/>
  <c r="AE252" i="1"/>
  <c r="AD252" i="1"/>
  <c r="AC252" i="1" s="1"/>
  <c r="V252" i="1"/>
  <c r="BT251" i="1"/>
  <c r="BS251" i="1"/>
  <c r="BR251" i="1"/>
  <c r="BD251" i="1" s="1"/>
  <c r="BQ251" i="1"/>
  <c r="BP251" i="1"/>
  <c r="BO251" i="1"/>
  <c r="BN251" i="1"/>
  <c r="BM251" i="1"/>
  <c r="BL251" i="1"/>
  <c r="BG251" i="1" s="1"/>
  <c r="BI251" i="1"/>
  <c r="BB251" i="1"/>
  <c r="BF251" i="1" s="1"/>
  <c r="AW251" i="1"/>
  <c r="AV251" i="1"/>
  <c r="AR251" i="1"/>
  <c r="AP251" i="1" s="1"/>
  <c r="AE251" i="1"/>
  <c r="AC251" i="1" s="1"/>
  <c r="AD251" i="1"/>
  <c r="Y251" i="1"/>
  <c r="V251" i="1"/>
  <c r="Q251" i="1"/>
  <c r="BT250" i="1"/>
  <c r="BS250" i="1"/>
  <c r="BQ250" i="1"/>
  <c r="BR250" i="1" s="1"/>
  <c r="BP250" i="1"/>
  <c r="BO250" i="1"/>
  <c r="BN250" i="1"/>
  <c r="BM250" i="1"/>
  <c r="BL250" i="1"/>
  <c r="BI250" i="1"/>
  <c r="BG250" i="1"/>
  <c r="BB250" i="1"/>
  <c r="AV250" i="1"/>
  <c r="AW250" i="1" s="1"/>
  <c r="AR250" i="1"/>
  <c r="AQ250" i="1"/>
  <c r="AP250" i="1"/>
  <c r="Q250" i="1" s="1"/>
  <c r="AE250" i="1"/>
  <c r="AD250" i="1"/>
  <c r="AC250" i="1" s="1"/>
  <c r="V250" i="1"/>
  <c r="T250" i="1"/>
  <c r="BT249" i="1"/>
  <c r="BS249" i="1"/>
  <c r="BR249" i="1"/>
  <c r="BQ249" i="1"/>
  <c r="BP249" i="1"/>
  <c r="BO249" i="1"/>
  <c r="BN249" i="1"/>
  <c r="BM249" i="1"/>
  <c r="BL249" i="1"/>
  <c r="BG249" i="1" s="1"/>
  <c r="BI249" i="1"/>
  <c r="BB249" i="1"/>
  <c r="AW249" i="1"/>
  <c r="AV249" i="1"/>
  <c r="AR249" i="1"/>
  <c r="AP249" i="1" s="1"/>
  <c r="AE249" i="1"/>
  <c r="AC249" i="1" s="1"/>
  <c r="AD249" i="1"/>
  <c r="V249" i="1"/>
  <c r="BT248" i="1"/>
  <c r="BS248" i="1"/>
  <c r="BQ248" i="1"/>
  <c r="BR248" i="1" s="1"/>
  <c r="BP248" i="1"/>
  <c r="BO248" i="1"/>
  <c r="BN248" i="1"/>
  <c r="BM248" i="1"/>
  <c r="BL248" i="1"/>
  <c r="BG248" i="1" s="1"/>
  <c r="BI248" i="1"/>
  <c r="BB248" i="1"/>
  <c r="AV248" i="1"/>
  <c r="AW248" i="1" s="1"/>
  <c r="AR248" i="1"/>
  <c r="AQ248" i="1"/>
  <c r="AP248" i="1"/>
  <c r="O248" i="1" s="1"/>
  <c r="AE248" i="1"/>
  <c r="AD248" i="1"/>
  <c r="AC248" i="1" s="1"/>
  <c r="V248" i="1"/>
  <c r="T248" i="1"/>
  <c r="Q248" i="1"/>
  <c r="P248" i="1"/>
  <c r="BE248" i="1" s="1"/>
  <c r="BT247" i="1"/>
  <c r="BS247" i="1"/>
  <c r="BR247" i="1"/>
  <c r="Y247" i="1" s="1"/>
  <c r="BQ247" i="1"/>
  <c r="BP247" i="1"/>
  <c r="BO247" i="1"/>
  <c r="BN247" i="1"/>
  <c r="BM247" i="1"/>
  <c r="BL247" i="1"/>
  <c r="BI247" i="1"/>
  <c r="BG247" i="1"/>
  <c r="BF247" i="1"/>
  <c r="BD247" i="1"/>
  <c r="BB247" i="1"/>
  <c r="AW247" i="1"/>
  <c r="AV247" i="1"/>
  <c r="AR247" i="1"/>
  <c r="AP247" i="1"/>
  <c r="AE247" i="1"/>
  <c r="AD247" i="1"/>
  <c r="AC247" i="1"/>
  <c r="V247" i="1"/>
  <c r="BT246" i="1"/>
  <c r="BS246" i="1"/>
  <c r="BQ246" i="1"/>
  <c r="BR246" i="1" s="1"/>
  <c r="BP246" i="1"/>
  <c r="BO246" i="1"/>
  <c r="BN246" i="1"/>
  <c r="BM246" i="1"/>
  <c r="BL246" i="1"/>
  <c r="BI246" i="1"/>
  <c r="BG246" i="1"/>
  <c r="BB246" i="1"/>
  <c r="AV246" i="1"/>
  <c r="AW246" i="1" s="1"/>
  <c r="AR246" i="1"/>
  <c r="AP246" i="1" s="1"/>
  <c r="AE246" i="1"/>
  <c r="AD246" i="1"/>
  <c r="AC246" i="1" s="1"/>
  <c r="V246" i="1"/>
  <c r="BT245" i="1"/>
  <c r="BS245" i="1"/>
  <c r="BR245" i="1"/>
  <c r="BQ245" i="1"/>
  <c r="BP245" i="1"/>
  <c r="BO245" i="1"/>
  <c r="BN245" i="1"/>
  <c r="BM245" i="1"/>
  <c r="BL245" i="1"/>
  <c r="BG245" i="1" s="1"/>
  <c r="BI245" i="1"/>
  <c r="BD245" i="1"/>
  <c r="BF245" i="1" s="1"/>
  <c r="BB245" i="1"/>
  <c r="AW245" i="1"/>
  <c r="AV245" i="1"/>
  <c r="AR245" i="1"/>
  <c r="AP245" i="1"/>
  <c r="P245" i="1" s="1"/>
  <c r="BE245" i="1" s="1"/>
  <c r="AE245" i="1"/>
  <c r="AD245" i="1"/>
  <c r="AC245" i="1"/>
  <c r="Y245" i="1"/>
  <c r="V245" i="1"/>
  <c r="Q245" i="1"/>
  <c r="BT244" i="1"/>
  <c r="BS244" i="1"/>
  <c r="BQ244" i="1"/>
  <c r="BR244" i="1" s="1"/>
  <c r="BP244" i="1"/>
  <c r="BO244" i="1"/>
  <c r="BN244" i="1"/>
  <c r="BM244" i="1"/>
  <c r="BL244" i="1"/>
  <c r="BI244" i="1"/>
  <c r="BG244" i="1"/>
  <c r="BB244" i="1"/>
  <c r="AV244" i="1"/>
  <c r="AW244" i="1" s="1"/>
  <c r="AR244" i="1"/>
  <c r="AP244" i="1" s="1"/>
  <c r="AQ244" i="1" s="1"/>
  <c r="AE244" i="1"/>
  <c r="AD244" i="1"/>
  <c r="AC244" i="1" s="1"/>
  <c r="V244" i="1"/>
  <c r="BT243" i="1"/>
  <c r="Y243" i="1" s="1"/>
  <c r="BS243" i="1"/>
  <c r="BR243" i="1"/>
  <c r="BD243" i="1" s="1"/>
  <c r="BQ243" i="1"/>
  <c r="BP243" i="1"/>
  <c r="BO243" i="1"/>
  <c r="BN243" i="1"/>
  <c r="BM243" i="1"/>
  <c r="BL243" i="1"/>
  <c r="BG243" i="1" s="1"/>
  <c r="BI243" i="1"/>
  <c r="BB243" i="1"/>
  <c r="BF243" i="1" s="1"/>
  <c r="AW243" i="1"/>
  <c r="AV243" i="1"/>
  <c r="AR243" i="1"/>
  <c r="AP243" i="1" s="1"/>
  <c r="AE243" i="1"/>
  <c r="AC243" i="1" s="1"/>
  <c r="AD243" i="1"/>
  <c r="V243" i="1"/>
  <c r="Q243" i="1"/>
  <c r="BT242" i="1"/>
  <c r="BS242" i="1"/>
  <c r="BQ242" i="1"/>
  <c r="BR242" i="1" s="1"/>
  <c r="BP242" i="1"/>
  <c r="BO242" i="1"/>
  <c r="BN242" i="1"/>
  <c r="BM242" i="1"/>
  <c r="BL242" i="1"/>
  <c r="BI242" i="1"/>
  <c r="BG242" i="1"/>
  <c r="BB242" i="1"/>
  <c r="AV242" i="1"/>
  <c r="AW242" i="1" s="1"/>
  <c r="AR242" i="1"/>
  <c r="AQ242" i="1"/>
  <c r="AP242" i="1"/>
  <c r="Q242" i="1" s="1"/>
  <c r="AE242" i="1"/>
  <c r="AD242" i="1"/>
  <c r="AC242" i="1" s="1"/>
  <c r="V242" i="1"/>
  <c r="T242" i="1"/>
  <c r="BT241" i="1"/>
  <c r="BS241" i="1"/>
  <c r="BR241" i="1"/>
  <c r="BQ241" i="1"/>
  <c r="BP241" i="1"/>
  <c r="BO241" i="1"/>
  <c r="BN241" i="1"/>
  <c r="BM241" i="1"/>
  <c r="BL241" i="1"/>
  <c r="BG241" i="1" s="1"/>
  <c r="BI241" i="1"/>
  <c r="BB241" i="1"/>
  <c r="AW241" i="1"/>
  <c r="AV241" i="1"/>
  <c r="AR241" i="1"/>
  <c r="AP241" i="1" s="1"/>
  <c r="AE241" i="1"/>
  <c r="AC241" i="1" s="1"/>
  <c r="AD241" i="1"/>
  <c r="V241" i="1"/>
  <c r="BT240" i="1"/>
  <c r="BS240" i="1"/>
  <c r="BQ240" i="1"/>
  <c r="BR240" i="1" s="1"/>
  <c r="BP240" i="1"/>
  <c r="BO240" i="1"/>
  <c r="BN240" i="1"/>
  <c r="BM240" i="1"/>
  <c r="BL240" i="1"/>
  <c r="BG240" i="1" s="1"/>
  <c r="BI240" i="1"/>
  <c r="BB240" i="1"/>
  <c r="AV240" i="1"/>
  <c r="AW240" i="1" s="1"/>
  <c r="AR240" i="1"/>
  <c r="AQ240" i="1"/>
  <c r="AP240" i="1"/>
  <c r="O240" i="1" s="1"/>
  <c r="AE240" i="1"/>
  <c r="AD240" i="1"/>
  <c r="AC240" i="1" s="1"/>
  <c r="V240" i="1"/>
  <c r="T240" i="1"/>
  <c r="Q240" i="1"/>
  <c r="P240" i="1"/>
  <c r="BE240" i="1" s="1"/>
  <c r="BT239" i="1"/>
  <c r="BS239" i="1"/>
  <c r="BR239" i="1"/>
  <c r="Y239" i="1" s="1"/>
  <c r="BQ239" i="1"/>
  <c r="BP239" i="1"/>
  <c r="BO239" i="1"/>
  <c r="BN239" i="1"/>
  <c r="BM239" i="1"/>
  <c r="BL239" i="1"/>
  <c r="BI239" i="1"/>
  <c r="BG239" i="1"/>
  <c r="BF239" i="1"/>
  <c r="BD239" i="1"/>
  <c r="BB239" i="1"/>
  <c r="AW239" i="1"/>
  <c r="AV239" i="1"/>
  <c r="AR239" i="1"/>
  <c r="AP239" i="1"/>
  <c r="AE239" i="1"/>
  <c r="AD239" i="1"/>
  <c r="AC239" i="1"/>
  <c r="V239" i="1"/>
  <c r="BT238" i="1"/>
  <c r="BS238" i="1"/>
  <c r="BQ238" i="1"/>
  <c r="BP238" i="1"/>
  <c r="BO238" i="1"/>
  <c r="BN238" i="1"/>
  <c r="BM238" i="1"/>
  <c r="BL238" i="1"/>
  <c r="BI238" i="1"/>
  <c r="BG238" i="1"/>
  <c r="BB238" i="1"/>
  <c r="AV238" i="1"/>
  <c r="AW238" i="1" s="1"/>
  <c r="AR238" i="1"/>
  <c r="AP238" i="1" s="1"/>
  <c r="AE238" i="1"/>
  <c r="AD238" i="1"/>
  <c r="AC238" i="1" s="1"/>
  <c r="V238" i="1"/>
  <c r="BT237" i="1"/>
  <c r="BS237" i="1"/>
  <c r="BR237" i="1"/>
  <c r="BQ237" i="1"/>
  <c r="BP237" i="1"/>
  <c r="BO237" i="1"/>
  <c r="BN237" i="1"/>
  <c r="BM237" i="1"/>
  <c r="BL237" i="1"/>
  <c r="BG237" i="1" s="1"/>
  <c r="BI237" i="1"/>
  <c r="BD237" i="1"/>
  <c r="BF237" i="1" s="1"/>
  <c r="BB237" i="1"/>
  <c r="AW237" i="1"/>
  <c r="AV237" i="1"/>
  <c r="AR237" i="1"/>
  <c r="AP237" i="1"/>
  <c r="P237" i="1" s="1"/>
  <c r="BE237" i="1" s="1"/>
  <c r="BH237" i="1" s="1"/>
  <c r="AE237" i="1"/>
  <c r="AD237" i="1"/>
  <c r="AC237" i="1"/>
  <c r="Y237" i="1"/>
  <c r="V237" i="1"/>
  <c r="Q237" i="1"/>
  <c r="BT236" i="1"/>
  <c r="BS236" i="1"/>
  <c r="BQ236" i="1"/>
  <c r="BR236" i="1" s="1"/>
  <c r="BP236" i="1"/>
  <c r="BO236" i="1"/>
  <c r="BN236" i="1"/>
  <c r="BM236" i="1"/>
  <c r="BL236" i="1"/>
  <c r="BI236" i="1"/>
  <c r="BG236" i="1"/>
  <c r="BB236" i="1"/>
  <c r="AV236" i="1"/>
  <c r="AW236" i="1" s="1"/>
  <c r="AR236" i="1"/>
  <c r="AP236" i="1" s="1"/>
  <c r="AQ236" i="1"/>
  <c r="AE236" i="1"/>
  <c r="AD236" i="1"/>
  <c r="AC236" i="1" s="1"/>
  <c r="V236" i="1"/>
  <c r="BT235" i="1"/>
  <c r="BS235" i="1"/>
  <c r="BR235" i="1"/>
  <c r="BQ235" i="1"/>
  <c r="BP235" i="1"/>
  <c r="BO235" i="1"/>
  <c r="BN235" i="1"/>
  <c r="BM235" i="1"/>
  <c r="BL235" i="1"/>
  <c r="BG235" i="1" s="1"/>
  <c r="BI235" i="1"/>
  <c r="BD235" i="1"/>
  <c r="BB235" i="1"/>
  <c r="AW235" i="1"/>
  <c r="AV235" i="1"/>
  <c r="AR235" i="1"/>
  <c r="AP235" i="1" s="1"/>
  <c r="Q235" i="1" s="1"/>
  <c r="AE235" i="1"/>
  <c r="AC235" i="1" s="1"/>
  <c r="AD235" i="1"/>
  <c r="Y235" i="1"/>
  <c r="V235" i="1"/>
  <c r="O235" i="1"/>
  <c r="BT234" i="1"/>
  <c r="BS234" i="1"/>
  <c r="BQ234" i="1"/>
  <c r="BR234" i="1" s="1"/>
  <c r="BP234" i="1"/>
  <c r="BO234" i="1"/>
  <c r="BN234" i="1"/>
  <c r="BM234" i="1"/>
  <c r="BL234" i="1"/>
  <c r="BI234" i="1"/>
  <c r="BG234" i="1"/>
  <c r="BB234" i="1"/>
  <c r="AV234" i="1"/>
  <c r="AW234" i="1" s="1"/>
  <c r="AR234" i="1"/>
  <c r="AQ234" i="1"/>
  <c r="AP234" i="1"/>
  <c r="Q234" i="1" s="1"/>
  <c r="AE234" i="1"/>
  <c r="AD234" i="1"/>
  <c r="AC234" i="1" s="1"/>
  <c r="V234" i="1"/>
  <c r="T234" i="1"/>
  <c r="BT233" i="1"/>
  <c r="BS233" i="1"/>
  <c r="BR233" i="1"/>
  <c r="BD233" i="1" s="1"/>
  <c r="BQ233" i="1"/>
  <c r="BP233" i="1"/>
  <c r="BO233" i="1"/>
  <c r="BN233" i="1"/>
  <c r="BM233" i="1"/>
  <c r="BL233" i="1"/>
  <c r="BG233" i="1" s="1"/>
  <c r="BI233" i="1"/>
  <c r="BF233" i="1"/>
  <c r="BB233" i="1"/>
  <c r="AW233" i="1"/>
  <c r="AV233" i="1"/>
  <c r="AR233" i="1"/>
  <c r="AP233" i="1" s="1"/>
  <c r="AE233" i="1"/>
  <c r="AD233" i="1"/>
  <c r="AC233" i="1"/>
  <c r="Y233" i="1"/>
  <c r="V233" i="1"/>
  <c r="BT232" i="1"/>
  <c r="BS232" i="1"/>
  <c r="BQ232" i="1"/>
  <c r="BP232" i="1"/>
  <c r="BO232" i="1"/>
  <c r="BN232" i="1"/>
  <c r="BM232" i="1"/>
  <c r="BL232" i="1"/>
  <c r="BG232" i="1" s="1"/>
  <c r="BI232" i="1"/>
  <c r="BE232" i="1"/>
  <c r="BB232" i="1"/>
  <c r="AV232" i="1"/>
  <c r="AW232" i="1" s="1"/>
  <c r="AR232" i="1"/>
  <c r="AQ232" i="1"/>
  <c r="AP232" i="1"/>
  <c r="O232" i="1" s="1"/>
  <c r="AE232" i="1"/>
  <c r="AD232" i="1"/>
  <c r="AC232" i="1" s="1"/>
  <c r="V232" i="1"/>
  <c r="T232" i="1"/>
  <c r="Q232" i="1"/>
  <c r="P232" i="1"/>
  <c r="BT231" i="1"/>
  <c r="BS231" i="1"/>
  <c r="BR231" i="1"/>
  <c r="Y231" i="1" s="1"/>
  <c r="BQ231" i="1"/>
  <c r="BP231" i="1"/>
  <c r="BO231" i="1"/>
  <c r="BN231" i="1"/>
  <c r="BM231" i="1"/>
  <c r="BL231" i="1"/>
  <c r="BI231" i="1"/>
  <c r="BG231" i="1"/>
  <c r="BD231" i="1"/>
  <c r="BF231" i="1" s="1"/>
  <c r="BB231" i="1"/>
  <c r="AW231" i="1"/>
  <c r="AV231" i="1"/>
  <c r="AR231" i="1"/>
  <c r="AP231" i="1"/>
  <c r="AE231" i="1"/>
  <c r="AC231" i="1" s="1"/>
  <c r="AD231" i="1"/>
  <c r="V231" i="1"/>
  <c r="O231" i="1"/>
  <c r="AG231" i="1" s="1"/>
  <c r="BT230" i="1"/>
  <c r="BS230" i="1"/>
  <c r="BQ230" i="1"/>
  <c r="BR230" i="1" s="1"/>
  <c r="BP230" i="1"/>
  <c r="BO230" i="1"/>
  <c r="BN230" i="1"/>
  <c r="BM230" i="1"/>
  <c r="BL230" i="1"/>
  <c r="BG230" i="1" s="1"/>
  <c r="BI230" i="1"/>
  <c r="BB230" i="1"/>
  <c r="AW230" i="1"/>
  <c r="AV230" i="1"/>
  <c r="AR230" i="1"/>
  <c r="AP230" i="1" s="1"/>
  <c r="AQ230" i="1" s="1"/>
  <c r="AE230" i="1"/>
  <c r="AD230" i="1"/>
  <c r="AC230" i="1" s="1"/>
  <c r="V230" i="1"/>
  <c r="Q230" i="1"/>
  <c r="P230" i="1"/>
  <c r="BE230" i="1" s="1"/>
  <c r="BT229" i="1"/>
  <c r="Y229" i="1" s="1"/>
  <c r="BS229" i="1"/>
  <c r="BR229" i="1"/>
  <c r="BQ229" i="1"/>
  <c r="BP229" i="1"/>
  <c r="BO229" i="1"/>
  <c r="BN229" i="1"/>
  <c r="BM229" i="1"/>
  <c r="BL229" i="1"/>
  <c r="BG229" i="1" s="1"/>
  <c r="BI229" i="1"/>
  <c r="BD229" i="1"/>
  <c r="BF229" i="1" s="1"/>
  <c r="BB229" i="1"/>
  <c r="AW229" i="1"/>
  <c r="AV229" i="1"/>
  <c r="AR229" i="1"/>
  <c r="AP229" i="1"/>
  <c r="AE229" i="1"/>
  <c r="AD229" i="1"/>
  <c r="AC229" i="1"/>
  <c r="V229" i="1"/>
  <c r="T229" i="1"/>
  <c r="Q229" i="1"/>
  <c r="BT228" i="1"/>
  <c r="BS228" i="1"/>
  <c r="BR228" i="1"/>
  <c r="BQ228" i="1"/>
  <c r="BP228" i="1"/>
  <c r="BO228" i="1"/>
  <c r="BN228" i="1"/>
  <c r="BM228" i="1"/>
  <c r="BL228" i="1"/>
  <c r="BI228" i="1"/>
  <c r="BG228" i="1"/>
  <c r="BB228" i="1"/>
  <c r="AV228" i="1"/>
  <c r="AW228" i="1" s="1"/>
  <c r="AR228" i="1"/>
  <c r="AP228" i="1" s="1"/>
  <c r="AE228" i="1"/>
  <c r="AD228" i="1"/>
  <c r="AC228" i="1" s="1"/>
  <c r="V228" i="1"/>
  <c r="BT227" i="1"/>
  <c r="BS227" i="1"/>
  <c r="BR227" i="1"/>
  <c r="Y227" i="1" s="1"/>
  <c r="BQ227" i="1"/>
  <c r="BP227" i="1"/>
  <c r="BO227" i="1"/>
  <c r="BN227" i="1"/>
  <c r="BM227" i="1"/>
  <c r="BL227" i="1"/>
  <c r="BG227" i="1" s="1"/>
  <c r="BI227" i="1"/>
  <c r="BD227" i="1"/>
  <c r="BB227" i="1"/>
  <c r="AW227" i="1"/>
  <c r="AV227" i="1"/>
  <c r="AR227" i="1"/>
  <c r="AP227" i="1" s="1"/>
  <c r="AE227" i="1"/>
  <c r="AC227" i="1" s="1"/>
  <c r="AD227" i="1"/>
  <c r="V227" i="1"/>
  <c r="Q227" i="1"/>
  <c r="BT226" i="1"/>
  <c r="BS226" i="1"/>
  <c r="BQ226" i="1"/>
  <c r="BR226" i="1" s="1"/>
  <c r="BP226" i="1"/>
  <c r="BO226" i="1"/>
  <c r="BN226" i="1"/>
  <c r="BM226" i="1"/>
  <c r="BL226" i="1"/>
  <c r="BI226" i="1"/>
  <c r="BG226" i="1"/>
  <c r="BE226" i="1"/>
  <c r="BB226" i="1"/>
  <c r="AV226" i="1"/>
  <c r="AW226" i="1" s="1"/>
  <c r="AR226" i="1"/>
  <c r="AP226" i="1"/>
  <c r="AE226" i="1"/>
  <c r="AD226" i="1"/>
  <c r="AC226" i="1" s="1"/>
  <c r="V226" i="1"/>
  <c r="T226" i="1"/>
  <c r="P226" i="1"/>
  <c r="BT225" i="1"/>
  <c r="BS225" i="1"/>
  <c r="BR225" i="1"/>
  <c r="BQ225" i="1"/>
  <c r="BP225" i="1"/>
  <c r="BO225" i="1"/>
  <c r="BN225" i="1"/>
  <c r="BM225" i="1"/>
  <c r="BL225" i="1"/>
  <c r="BG225" i="1" s="1"/>
  <c r="BI225" i="1"/>
  <c r="BB225" i="1"/>
  <c r="AV225" i="1"/>
  <c r="AW225" i="1" s="1"/>
  <c r="AR225" i="1"/>
  <c r="AP225" i="1" s="1"/>
  <c r="AQ225" i="1" s="1"/>
  <c r="AE225" i="1"/>
  <c r="AD225" i="1"/>
  <c r="AC225" i="1"/>
  <c r="V225" i="1"/>
  <c r="BT224" i="1"/>
  <c r="BS224" i="1"/>
  <c r="BQ224" i="1"/>
  <c r="BP224" i="1"/>
  <c r="BO224" i="1"/>
  <c r="BN224" i="1"/>
  <c r="BM224" i="1"/>
  <c r="BL224" i="1"/>
  <c r="BI224" i="1"/>
  <c r="BG224" i="1"/>
  <c r="BB224" i="1"/>
  <c r="AV224" i="1"/>
  <c r="AW224" i="1" s="1"/>
  <c r="AR224" i="1"/>
  <c r="AQ224" i="1"/>
  <c r="AP224" i="1"/>
  <c r="O224" i="1" s="1"/>
  <c r="AG224" i="1" s="1"/>
  <c r="AE224" i="1"/>
  <c r="AD224" i="1"/>
  <c r="AC224" i="1" s="1"/>
  <c r="V224" i="1"/>
  <c r="T224" i="1"/>
  <c r="Q224" i="1"/>
  <c r="P224" i="1"/>
  <c r="BE224" i="1" s="1"/>
  <c r="BT223" i="1"/>
  <c r="BS223" i="1"/>
  <c r="BR223" i="1"/>
  <c r="BQ223" i="1"/>
  <c r="BP223" i="1"/>
  <c r="BO223" i="1"/>
  <c r="BN223" i="1"/>
  <c r="BM223" i="1"/>
  <c r="BL223" i="1"/>
  <c r="BG223" i="1" s="1"/>
  <c r="BI223" i="1"/>
  <c r="BB223" i="1"/>
  <c r="AW223" i="1"/>
  <c r="AV223" i="1"/>
  <c r="AR223" i="1"/>
  <c r="AP223" i="1" s="1"/>
  <c r="AE223" i="1"/>
  <c r="AD223" i="1"/>
  <c r="AC223" i="1"/>
  <c r="V223" i="1"/>
  <c r="BT222" i="1"/>
  <c r="BS222" i="1"/>
  <c r="BQ222" i="1"/>
  <c r="BR222" i="1" s="1"/>
  <c r="BP222" i="1"/>
  <c r="BO222" i="1"/>
  <c r="BN222" i="1"/>
  <c r="BM222" i="1"/>
  <c r="BL222" i="1"/>
  <c r="BG222" i="1" s="1"/>
  <c r="BI222" i="1"/>
  <c r="BB222" i="1"/>
  <c r="AV222" i="1"/>
  <c r="AW222" i="1" s="1"/>
  <c r="AR222" i="1"/>
  <c r="AP222" i="1" s="1"/>
  <c r="AQ222" i="1" s="1"/>
  <c r="AE222" i="1"/>
  <c r="AD222" i="1"/>
  <c r="V222" i="1"/>
  <c r="T222" i="1"/>
  <c r="O222" i="1"/>
  <c r="BT221" i="1"/>
  <c r="BS221" i="1"/>
  <c r="BR221" i="1"/>
  <c r="BD221" i="1" s="1"/>
  <c r="BQ221" i="1"/>
  <c r="BP221" i="1"/>
  <c r="BO221" i="1"/>
  <c r="BN221" i="1"/>
  <c r="BM221" i="1"/>
  <c r="BL221" i="1"/>
  <c r="BG221" i="1" s="1"/>
  <c r="BI221" i="1"/>
  <c r="BB221" i="1"/>
  <c r="BF221" i="1" s="1"/>
  <c r="AW221" i="1"/>
  <c r="AV221" i="1"/>
  <c r="AR221" i="1"/>
  <c r="AP221" i="1" s="1"/>
  <c r="AE221" i="1"/>
  <c r="AD221" i="1"/>
  <c r="Y221" i="1"/>
  <c r="V221" i="1"/>
  <c r="O221" i="1"/>
  <c r="BT220" i="1"/>
  <c r="BS220" i="1"/>
  <c r="BR220" i="1" s="1"/>
  <c r="BD220" i="1" s="1"/>
  <c r="BQ220" i="1"/>
  <c r="BP220" i="1"/>
  <c r="BO220" i="1"/>
  <c r="BN220" i="1"/>
  <c r="BM220" i="1"/>
  <c r="BL220" i="1"/>
  <c r="BG220" i="1" s="1"/>
  <c r="BI220" i="1"/>
  <c r="BB220" i="1"/>
  <c r="BF220" i="1" s="1"/>
  <c r="AW220" i="1"/>
  <c r="AV220" i="1"/>
  <c r="AR220" i="1"/>
  <c r="AP220" i="1" s="1"/>
  <c r="AE220" i="1"/>
  <c r="AD220" i="1"/>
  <c r="AC220" i="1" s="1"/>
  <c r="V220" i="1"/>
  <c r="Q220" i="1"/>
  <c r="O220" i="1"/>
  <c r="AG220" i="1" s="1"/>
  <c r="BT219" i="1"/>
  <c r="BS219" i="1"/>
  <c r="BQ219" i="1"/>
  <c r="BR219" i="1" s="1"/>
  <c r="BP219" i="1"/>
  <c r="BO219" i="1"/>
  <c r="BN219" i="1"/>
  <c r="BM219" i="1"/>
  <c r="BL219" i="1"/>
  <c r="BG219" i="1" s="1"/>
  <c r="BI219" i="1"/>
  <c r="BB219" i="1"/>
  <c r="AW219" i="1"/>
  <c r="AV219" i="1"/>
  <c r="AR219" i="1"/>
  <c r="AP219" i="1"/>
  <c r="P219" i="1" s="1"/>
  <c r="BE219" i="1" s="1"/>
  <c r="AE219" i="1"/>
  <c r="AD219" i="1"/>
  <c r="AC219" i="1"/>
  <c r="V219" i="1"/>
  <c r="T219" i="1"/>
  <c r="Q219" i="1"/>
  <c r="BT218" i="1"/>
  <c r="BS218" i="1"/>
  <c r="BR218" i="1"/>
  <c r="BQ218" i="1"/>
  <c r="BP218" i="1"/>
  <c r="BO218" i="1"/>
  <c r="BN218" i="1"/>
  <c r="BM218" i="1"/>
  <c r="BL218" i="1"/>
  <c r="BG218" i="1" s="1"/>
  <c r="BI218" i="1"/>
  <c r="BB218" i="1"/>
  <c r="AV218" i="1"/>
  <c r="AW218" i="1" s="1"/>
  <c r="AR218" i="1"/>
  <c r="AP218" i="1"/>
  <c r="T218" i="1" s="1"/>
  <c r="AE218" i="1"/>
  <c r="AD218" i="1"/>
  <c r="AC218" i="1"/>
  <c r="V218" i="1"/>
  <c r="BT217" i="1"/>
  <c r="BS217" i="1"/>
  <c r="BR217" i="1" s="1"/>
  <c r="BQ217" i="1"/>
  <c r="BP217" i="1"/>
  <c r="BO217" i="1"/>
  <c r="BN217" i="1"/>
  <c r="BM217" i="1"/>
  <c r="BL217" i="1"/>
  <c r="BG217" i="1" s="1"/>
  <c r="BI217" i="1"/>
  <c r="BB217" i="1"/>
  <c r="AV217" i="1"/>
  <c r="AW217" i="1" s="1"/>
  <c r="AR217" i="1"/>
  <c r="AP217" i="1" s="1"/>
  <c r="P217" i="1" s="1"/>
  <c r="BE217" i="1" s="1"/>
  <c r="AE217" i="1"/>
  <c r="AD217" i="1"/>
  <c r="AC217" i="1" s="1"/>
  <c r="V217" i="1"/>
  <c r="BT216" i="1"/>
  <c r="BS216" i="1"/>
  <c r="BQ216" i="1"/>
  <c r="BR216" i="1" s="1"/>
  <c r="Y216" i="1" s="1"/>
  <c r="BP216" i="1"/>
  <c r="BO216" i="1"/>
  <c r="BN216" i="1"/>
  <c r="BM216" i="1"/>
  <c r="BL216" i="1"/>
  <c r="BI216" i="1"/>
  <c r="BG216" i="1"/>
  <c r="BD216" i="1"/>
  <c r="BB216" i="1"/>
  <c r="BF216" i="1" s="1"/>
  <c r="AW216" i="1"/>
  <c r="AV216" i="1"/>
  <c r="AR216" i="1"/>
  <c r="AP216" i="1"/>
  <c r="AE216" i="1"/>
  <c r="AD216" i="1"/>
  <c r="AC216" i="1"/>
  <c r="V216" i="1"/>
  <c r="BT215" i="1"/>
  <c r="BS215" i="1"/>
  <c r="BQ215" i="1"/>
  <c r="BR215" i="1" s="1"/>
  <c r="BP215" i="1"/>
  <c r="BO215" i="1"/>
  <c r="BN215" i="1"/>
  <c r="BM215" i="1"/>
  <c r="BL215" i="1"/>
  <c r="BI215" i="1"/>
  <c r="BG215" i="1"/>
  <c r="BB215" i="1"/>
  <c r="AV215" i="1"/>
  <c r="AW215" i="1" s="1"/>
  <c r="AR215" i="1"/>
  <c r="AP215" i="1"/>
  <c r="AQ215" i="1" s="1"/>
  <c r="AE215" i="1"/>
  <c r="AD215" i="1"/>
  <c r="AC215" i="1" s="1"/>
  <c r="V215" i="1"/>
  <c r="P215" i="1"/>
  <c r="BE215" i="1" s="1"/>
  <c r="BT214" i="1"/>
  <c r="BS214" i="1"/>
  <c r="BR214" i="1" s="1"/>
  <c r="Y214" i="1" s="1"/>
  <c r="BQ214" i="1"/>
  <c r="BP214" i="1"/>
  <c r="BO214" i="1"/>
  <c r="BN214" i="1"/>
  <c r="BM214" i="1"/>
  <c r="BL214" i="1"/>
  <c r="BG214" i="1" s="1"/>
  <c r="BI214" i="1"/>
  <c r="BD214" i="1"/>
  <c r="BF214" i="1" s="1"/>
  <c r="BB214" i="1"/>
  <c r="AV214" i="1"/>
  <c r="AW214" i="1" s="1"/>
  <c r="AR214" i="1"/>
  <c r="AP214" i="1"/>
  <c r="O214" i="1" s="1"/>
  <c r="AG214" i="1"/>
  <c r="AE214" i="1"/>
  <c r="AD214" i="1"/>
  <c r="AC214" i="1"/>
  <c r="V214" i="1"/>
  <c r="T214" i="1"/>
  <c r="Q214" i="1"/>
  <c r="P214" i="1"/>
  <c r="BE214" i="1" s="1"/>
  <c r="BH214" i="1" s="1"/>
  <c r="BT213" i="1"/>
  <c r="BS213" i="1"/>
  <c r="BQ213" i="1"/>
  <c r="BR213" i="1" s="1"/>
  <c r="Y213" i="1" s="1"/>
  <c r="BP213" i="1"/>
  <c r="BO213" i="1"/>
  <c r="BN213" i="1"/>
  <c r="BM213" i="1"/>
  <c r="BL213" i="1"/>
  <c r="BI213" i="1"/>
  <c r="BG213" i="1"/>
  <c r="BD213" i="1"/>
  <c r="BB213" i="1"/>
  <c r="AV213" i="1"/>
  <c r="AW213" i="1" s="1"/>
  <c r="AR213" i="1"/>
  <c r="AP213" i="1" s="1"/>
  <c r="AQ213" i="1"/>
  <c r="AE213" i="1"/>
  <c r="AD213" i="1"/>
  <c r="AC213" i="1" s="1"/>
  <c r="V213" i="1"/>
  <c r="T213" i="1"/>
  <c r="BT212" i="1"/>
  <c r="BS212" i="1"/>
  <c r="BR212" i="1"/>
  <c r="BD212" i="1" s="1"/>
  <c r="BQ212" i="1"/>
  <c r="BP212" i="1"/>
  <c r="BO212" i="1"/>
  <c r="BN212" i="1"/>
  <c r="BM212" i="1"/>
  <c r="BL212" i="1"/>
  <c r="BI212" i="1"/>
  <c r="BG212" i="1"/>
  <c r="BB212" i="1"/>
  <c r="AW212" i="1"/>
  <c r="AV212" i="1"/>
  <c r="AR212" i="1"/>
  <c r="AP212" i="1" s="1"/>
  <c r="AQ212" i="1" s="1"/>
  <c r="AE212" i="1"/>
  <c r="AD212" i="1"/>
  <c r="V212" i="1"/>
  <c r="Q212" i="1"/>
  <c r="BT211" i="1"/>
  <c r="BS211" i="1"/>
  <c r="BQ211" i="1"/>
  <c r="BR211" i="1" s="1"/>
  <c r="BD211" i="1" s="1"/>
  <c r="BP211" i="1"/>
  <c r="BO211" i="1"/>
  <c r="BN211" i="1"/>
  <c r="BM211" i="1"/>
  <c r="BL211" i="1"/>
  <c r="BG211" i="1" s="1"/>
  <c r="BI211" i="1"/>
  <c r="BE211" i="1"/>
  <c r="BH211" i="1" s="1"/>
  <c r="BB211" i="1"/>
  <c r="BF211" i="1" s="1"/>
  <c r="AW211" i="1"/>
  <c r="AV211" i="1"/>
  <c r="AR211" i="1"/>
  <c r="AP211" i="1"/>
  <c r="P211" i="1" s="1"/>
  <c r="AE211" i="1"/>
  <c r="AD211" i="1"/>
  <c r="AC211" i="1"/>
  <c r="V211" i="1"/>
  <c r="T211" i="1"/>
  <c r="Q211" i="1"/>
  <c r="BT210" i="1"/>
  <c r="BS210" i="1"/>
  <c r="BR210" i="1"/>
  <c r="BQ210" i="1"/>
  <c r="BP210" i="1"/>
  <c r="BO210" i="1"/>
  <c r="BN210" i="1"/>
  <c r="BM210" i="1"/>
  <c r="BL210" i="1"/>
  <c r="BG210" i="1" s="1"/>
  <c r="BI210" i="1"/>
  <c r="BB210" i="1"/>
  <c r="AV210" i="1"/>
  <c r="AW210" i="1" s="1"/>
  <c r="AR210" i="1"/>
  <c r="AP210" i="1" s="1"/>
  <c r="AE210" i="1"/>
  <c r="AD210" i="1"/>
  <c r="AC210" i="1"/>
  <c r="V210" i="1"/>
  <c r="BT209" i="1"/>
  <c r="BS209" i="1"/>
  <c r="BR209" i="1"/>
  <c r="BQ209" i="1"/>
  <c r="BP209" i="1"/>
  <c r="BO209" i="1"/>
  <c r="BN209" i="1"/>
  <c r="BM209" i="1"/>
  <c r="BL209" i="1"/>
  <c r="BG209" i="1" s="1"/>
  <c r="BI209" i="1"/>
  <c r="BB209" i="1"/>
  <c r="AV209" i="1"/>
  <c r="AW209" i="1" s="1"/>
  <c r="AR209" i="1"/>
  <c r="AP209" i="1" s="1"/>
  <c r="O209" i="1" s="1"/>
  <c r="AE209" i="1"/>
  <c r="AD209" i="1"/>
  <c r="AC209" i="1" s="1"/>
  <c r="V209" i="1"/>
  <c r="P209" i="1"/>
  <c r="BE209" i="1" s="1"/>
  <c r="BT208" i="1"/>
  <c r="BS208" i="1"/>
  <c r="BQ208" i="1"/>
  <c r="BR208" i="1" s="1"/>
  <c r="Y208" i="1" s="1"/>
  <c r="BP208" i="1"/>
  <c r="BO208" i="1"/>
  <c r="BN208" i="1"/>
  <c r="BM208" i="1"/>
  <c r="BL208" i="1"/>
  <c r="BI208" i="1"/>
  <c r="BG208" i="1"/>
  <c r="BB208" i="1"/>
  <c r="AW208" i="1"/>
  <c r="AV208" i="1"/>
  <c r="AR208" i="1"/>
  <c r="AP208" i="1"/>
  <c r="AE208" i="1"/>
  <c r="AD208" i="1"/>
  <c r="AC208" i="1"/>
  <c r="V208" i="1"/>
  <c r="BT207" i="1"/>
  <c r="BS207" i="1"/>
  <c r="BQ207" i="1"/>
  <c r="BP207" i="1"/>
  <c r="BO207" i="1"/>
  <c r="BN207" i="1"/>
  <c r="BM207" i="1"/>
  <c r="BL207" i="1"/>
  <c r="BI207" i="1"/>
  <c r="BG207" i="1"/>
  <c r="BB207" i="1"/>
  <c r="AV207" i="1"/>
  <c r="AW207" i="1" s="1"/>
  <c r="AR207" i="1"/>
  <c r="AQ207" i="1"/>
  <c r="AP207" i="1"/>
  <c r="AE207" i="1"/>
  <c r="AD207" i="1"/>
  <c r="AC207" i="1" s="1"/>
  <c r="V207" i="1"/>
  <c r="P207" i="1"/>
  <c r="BE207" i="1" s="1"/>
  <c r="BT206" i="1"/>
  <c r="BS206" i="1"/>
  <c r="BR206" i="1" s="1"/>
  <c r="Y206" i="1" s="1"/>
  <c r="BQ206" i="1"/>
  <c r="BP206" i="1"/>
  <c r="BO206" i="1"/>
  <c r="BN206" i="1"/>
  <c r="BM206" i="1"/>
  <c r="BL206" i="1"/>
  <c r="BG206" i="1" s="1"/>
  <c r="BI206" i="1"/>
  <c r="BD206" i="1"/>
  <c r="BF206" i="1" s="1"/>
  <c r="BB206" i="1"/>
  <c r="AV206" i="1"/>
  <c r="AW206" i="1" s="1"/>
  <c r="AR206" i="1"/>
  <c r="AP206" i="1"/>
  <c r="O206" i="1" s="1"/>
  <c r="AG206" i="1" s="1"/>
  <c r="AE206" i="1"/>
  <c r="AD206" i="1"/>
  <c r="AC206" i="1"/>
  <c r="V206" i="1"/>
  <c r="T206" i="1"/>
  <c r="Q206" i="1"/>
  <c r="P206" i="1"/>
  <c r="BE206" i="1" s="1"/>
  <c r="BT205" i="1"/>
  <c r="BS205" i="1"/>
  <c r="BQ205" i="1"/>
  <c r="BR205" i="1" s="1"/>
  <c r="Y205" i="1" s="1"/>
  <c r="BP205" i="1"/>
  <c r="BO205" i="1"/>
  <c r="BN205" i="1"/>
  <c r="BM205" i="1"/>
  <c r="BL205" i="1"/>
  <c r="BI205" i="1"/>
  <c r="BG205" i="1"/>
  <c r="BB205" i="1"/>
  <c r="AV205" i="1"/>
  <c r="AW205" i="1" s="1"/>
  <c r="AR205" i="1"/>
  <c r="AP205" i="1" s="1"/>
  <c r="AQ205" i="1"/>
  <c r="AE205" i="1"/>
  <c r="AD205" i="1"/>
  <c r="AC205" i="1" s="1"/>
  <c r="V205" i="1"/>
  <c r="T205" i="1"/>
  <c r="BT204" i="1"/>
  <c r="BS204" i="1"/>
  <c r="BQ204" i="1"/>
  <c r="BR204" i="1" s="1"/>
  <c r="BP204" i="1"/>
  <c r="BO204" i="1"/>
  <c r="BN204" i="1"/>
  <c r="BM204" i="1"/>
  <c r="BL204" i="1"/>
  <c r="BI204" i="1"/>
  <c r="BG204" i="1"/>
  <c r="BB204" i="1"/>
  <c r="AW204" i="1"/>
  <c r="AV204" i="1"/>
  <c r="AR204" i="1"/>
  <c r="AP204" i="1" s="1"/>
  <c r="AQ204" i="1" s="1"/>
  <c r="AE204" i="1"/>
  <c r="AD204" i="1"/>
  <c r="AC204" i="1" s="1"/>
  <c r="V204" i="1"/>
  <c r="Q204" i="1"/>
  <c r="BT203" i="1"/>
  <c r="BS203" i="1"/>
  <c r="BQ203" i="1"/>
  <c r="BR203" i="1" s="1"/>
  <c r="BP203" i="1"/>
  <c r="BO203" i="1"/>
  <c r="BN203" i="1"/>
  <c r="BM203" i="1"/>
  <c r="BL203" i="1"/>
  <c r="BG203" i="1" s="1"/>
  <c r="BI203" i="1"/>
  <c r="BB203" i="1"/>
  <c r="AW203" i="1"/>
  <c r="AV203" i="1"/>
  <c r="AR203" i="1"/>
  <c r="AP203" i="1"/>
  <c r="P203" i="1" s="1"/>
  <c r="BE203" i="1" s="1"/>
  <c r="AE203" i="1"/>
  <c r="AD203" i="1"/>
  <c r="AC203" i="1"/>
  <c r="V203" i="1"/>
  <c r="T203" i="1"/>
  <c r="Q203" i="1"/>
  <c r="BT202" i="1"/>
  <c r="BS202" i="1"/>
  <c r="BR202" i="1"/>
  <c r="BQ202" i="1"/>
  <c r="BP202" i="1"/>
  <c r="BO202" i="1"/>
  <c r="BN202" i="1"/>
  <c r="BM202" i="1"/>
  <c r="BL202" i="1"/>
  <c r="BG202" i="1" s="1"/>
  <c r="BI202" i="1"/>
  <c r="BB202" i="1"/>
  <c r="AV202" i="1"/>
  <c r="AW202" i="1" s="1"/>
  <c r="AR202" i="1"/>
  <c r="AP202" i="1" s="1"/>
  <c r="AE202" i="1"/>
  <c r="AC202" i="1" s="1"/>
  <c r="AD202" i="1"/>
  <c r="V202" i="1"/>
  <c r="BT201" i="1"/>
  <c r="BS201" i="1"/>
  <c r="BR201" i="1" s="1"/>
  <c r="BQ201" i="1"/>
  <c r="BP201" i="1"/>
  <c r="BO201" i="1"/>
  <c r="BN201" i="1"/>
  <c r="BM201" i="1"/>
  <c r="BL201" i="1"/>
  <c r="BG201" i="1" s="1"/>
  <c r="BI201" i="1"/>
  <c r="BB201" i="1"/>
  <c r="AV201" i="1"/>
  <c r="AW201" i="1" s="1"/>
  <c r="AR201" i="1"/>
  <c r="AP201" i="1" s="1"/>
  <c r="AE201" i="1"/>
  <c r="AD201" i="1"/>
  <c r="V201" i="1"/>
  <c r="P201" i="1"/>
  <c r="BE201" i="1" s="1"/>
  <c r="O201" i="1"/>
  <c r="AG201" i="1" s="1"/>
  <c r="BT200" i="1"/>
  <c r="BS200" i="1"/>
  <c r="BQ200" i="1"/>
  <c r="BR200" i="1" s="1"/>
  <c r="BP200" i="1"/>
  <c r="BO200" i="1"/>
  <c r="BN200" i="1"/>
  <c r="BM200" i="1"/>
  <c r="BL200" i="1"/>
  <c r="BI200" i="1"/>
  <c r="BG200" i="1"/>
  <c r="BB200" i="1"/>
  <c r="AW200" i="1"/>
  <c r="AV200" i="1"/>
  <c r="AR200" i="1"/>
  <c r="AP200" i="1"/>
  <c r="AE200" i="1"/>
  <c r="AD200" i="1"/>
  <c r="AC200" i="1"/>
  <c r="V200" i="1"/>
  <c r="BT199" i="1"/>
  <c r="BS199" i="1"/>
  <c r="BQ199" i="1"/>
  <c r="BR199" i="1" s="1"/>
  <c r="BP199" i="1"/>
  <c r="BO199" i="1"/>
  <c r="BN199" i="1"/>
  <c r="BM199" i="1"/>
  <c r="BL199" i="1"/>
  <c r="BI199" i="1"/>
  <c r="BG199" i="1"/>
  <c r="BB199" i="1"/>
  <c r="AV199" i="1"/>
  <c r="AW199" i="1" s="1"/>
  <c r="AR199" i="1"/>
  <c r="AQ199" i="1"/>
  <c r="AP199" i="1"/>
  <c r="AE199" i="1"/>
  <c r="AD199" i="1"/>
  <c r="AC199" i="1" s="1"/>
  <c r="V199" i="1"/>
  <c r="P199" i="1"/>
  <c r="BE199" i="1" s="1"/>
  <c r="BT198" i="1"/>
  <c r="BS198" i="1"/>
  <c r="BR198" i="1" s="1"/>
  <c r="BQ198" i="1"/>
  <c r="BP198" i="1"/>
  <c r="BO198" i="1"/>
  <c r="BN198" i="1"/>
  <c r="BM198" i="1"/>
  <c r="BL198" i="1"/>
  <c r="BG198" i="1" s="1"/>
  <c r="BI198" i="1"/>
  <c r="BD198" i="1"/>
  <c r="BF198" i="1" s="1"/>
  <c r="BB198" i="1"/>
  <c r="AW198" i="1"/>
  <c r="AV198" i="1"/>
  <c r="AR198" i="1"/>
  <c r="AP198" i="1"/>
  <c r="O198" i="1" s="1"/>
  <c r="AE198" i="1"/>
  <c r="AD198" i="1"/>
  <c r="AC198" i="1"/>
  <c r="Y198" i="1"/>
  <c r="V198" i="1"/>
  <c r="T198" i="1"/>
  <c r="Q198" i="1"/>
  <c r="P198" i="1"/>
  <c r="BE198" i="1" s="1"/>
  <c r="BT197" i="1"/>
  <c r="BS197" i="1"/>
  <c r="BQ197" i="1"/>
  <c r="BR197" i="1" s="1"/>
  <c r="Y197" i="1" s="1"/>
  <c r="BP197" i="1"/>
  <c r="BO197" i="1"/>
  <c r="BN197" i="1"/>
  <c r="BM197" i="1"/>
  <c r="BL197" i="1"/>
  <c r="BI197" i="1"/>
  <c r="BG197" i="1"/>
  <c r="BB197" i="1"/>
  <c r="AV197" i="1"/>
  <c r="AW197" i="1" s="1"/>
  <c r="AR197" i="1"/>
  <c r="AP197" i="1" s="1"/>
  <c r="AQ197" i="1" s="1"/>
  <c r="AE197" i="1"/>
  <c r="AD197" i="1"/>
  <c r="AC197" i="1" s="1"/>
  <c r="V197" i="1"/>
  <c r="BT196" i="1"/>
  <c r="BS196" i="1"/>
  <c r="BQ196" i="1"/>
  <c r="BR196" i="1" s="1"/>
  <c r="BP196" i="1"/>
  <c r="BO196" i="1"/>
  <c r="BN196" i="1"/>
  <c r="BM196" i="1"/>
  <c r="BL196" i="1"/>
  <c r="BG196" i="1" s="1"/>
  <c r="BI196" i="1"/>
  <c r="BB196" i="1"/>
  <c r="AW196" i="1"/>
  <c r="AV196" i="1"/>
  <c r="AR196" i="1"/>
  <c r="AP196" i="1" s="1"/>
  <c r="AQ196" i="1"/>
  <c r="AE196" i="1"/>
  <c r="AD196" i="1"/>
  <c r="AC196" i="1" s="1"/>
  <c r="V196" i="1"/>
  <c r="Q196" i="1"/>
  <c r="O196" i="1"/>
  <c r="BT195" i="1"/>
  <c r="BS195" i="1"/>
  <c r="BQ195" i="1"/>
  <c r="BR195" i="1" s="1"/>
  <c r="BD195" i="1" s="1"/>
  <c r="BP195" i="1"/>
  <c r="BO195" i="1"/>
  <c r="BN195" i="1"/>
  <c r="BM195" i="1"/>
  <c r="BL195" i="1"/>
  <c r="BG195" i="1" s="1"/>
  <c r="BI195" i="1"/>
  <c r="BB195" i="1"/>
  <c r="BF195" i="1" s="1"/>
  <c r="AW195" i="1"/>
  <c r="AV195" i="1"/>
  <c r="AR195" i="1"/>
  <c r="AP195" i="1"/>
  <c r="P195" i="1" s="1"/>
  <c r="BE195" i="1" s="1"/>
  <c r="BH195" i="1" s="1"/>
  <c r="AE195" i="1"/>
  <c r="AD195" i="1"/>
  <c r="AC195" i="1"/>
  <c r="Y195" i="1"/>
  <c r="V195" i="1"/>
  <c r="T195" i="1"/>
  <c r="Q195" i="1"/>
  <c r="BT194" i="1"/>
  <c r="BS194" i="1"/>
  <c r="BR194" i="1"/>
  <c r="BQ194" i="1"/>
  <c r="BP194" i="1"/>
  <c r="BO194" i="1"/>
  <c r="BN194" i="1"/>
  <c r="BM194" i="1"/>
  <c r="BL194" i="1"/>
  <c r="BG194" i="1" s="1"/>
  <c r="BI194" i="1"/>
  <c r="BB194" i="1"/>
  <c r="AV194" i="1"/>
  <c r="AW194" i="1" s="1"/>
  <c r="AR194" i="1"/>
  <c r="AP194" i="1"/>
  <c r="T194" i="1" s="1"/>
  <c r="AE194" i="1"/>
  <c r="AD194" i="1"/>
  <c r="AC194" i="1"/>
  <c r="V194" i="1"/>
  <c r="BT193" i="1"/>
  <c r="BS193" i="1"/>
  <c r="BR193" i="1" s="1"/>
  <c r="BQ193" i="1"/>
  <c r="BP193" i="1"/>
  <c r="BO193" i="1"/>
  <c r="BN193" i="1"/>
  <c r="BM193" i="1"/>
  <c r="BL193" i="1"/>
  <c r="BG193" i="1" s="1"/>
  <c r="BI193" i="1"/>
  <c r="BB193" i="1"/>
  <c r="AV193" i="1"/>
  <c r="AW193" i="1" s="1"/>
  <c r="AR193" i="1"/>
  <c r="AP193" i="1" s="1"/>
  <c r="AE193" i="1"/>
  <c r="AD193" i="1"/>
  <c r="AC193" i="1" s="1"/>
  <c r="V193" i="1"/>
  <c r="P193" i="1"/>
  <c r="BE193" i="1" s="1"/>
  <c r="O193" i="1"/>
  <c r="AG193" i="1" s="1"/>
  <c r="BT192" i="1"/>
  <c r="BS192" i="1"/>
  <c r="BQ192" i="1"/>
  <c r="BR192" i="1" s="1"/>
  <c r="Y192" i="1" s="1"/>
  <c r="BP192" i="1"/>
  <c r="BO192" i="1"/>
  <c r="BN192" i="1"/>
  <c r="BM192" i="1"/>
  <c r="BL192" i="1"/>
  <c r="BI192" i="1"/>
  <c r="BG192" i="1"/>
  <c r="BD192" i="1"/>
  <c r="BB192" i="1"/>
  <c r="AW192" i="1"/>
  <c r="AV192" i="1"/>
  <c r="AR192" i="1"/>
  <c r="AQ192" i="1"/>
  <c r="AP192" i="1"/>
  <c r="AE192" i="1"/>
  <c r="AD192" i="1"/>
  <c r="AC192" i="1"/>
  <c r="V192" i="1"/>
  <c r="BT191" i="1"/>
  <c r="BS191" i="1"/>
  <c r="BQ191" i="1"/>
  <c r="BR191" i="1" s="1"/>
  <c r="BD191" i="1" s="1"/>
  <c r="BP191" i="1"/>
  <c r="BO191" i="1"/>
  <c r="BN191" i="1"/>
  <c r="BM191" i="1"/>
  <c r="BL191" i="1"/>
  <c r="BG191" i="1" s="1"/>
  <c r="BI191" i="1"/>
  <c r="BF191" i="1"/>
  <c r="BB191" i="1"/>
  <c r="AW191" i="1"/>
  <c r="AV191" i="1"/>
  <c r="AR191" i="1"/>
  <c r="AQ191" i="1"/>
  <c r="AP191" i="1"/>
  <c r="AE191" i="1"/>
  <c r="AD191" i="1"/>
  <c r="AC191" i="1" s="1"/>
  <c r="Y191" i="1"/>
  <c r="V191" i="1"/>
  <c r="Q191" i="1"/>
  <c r="P191" i="1"/>
  <c r="BE191" i="1" s="1"/>
  <c r="BH191" i="1" s="1"/>
  <c r="BT190" i="1"/>
  <c r="Y190" i="1" s="1"/>
  <c r="BS190" i="1"/>
  <c r="BR190" i="1" s="1"/>
  <c r="BQ190" i="1"/>
  <c r="BP190" i="1"/>
  <c r="BO190" i="1"/>
  <c r="BN190" i="1"/>
  <c r="BM190" i="1"/>
  <c r="BL190" i="1"/>
  <c r="BG190" i="1" s="1"/>
  <c r="BI190" i="1"/>
  <c r="BD190" i="1"/>
  <c r="BF190" i="1" s="1"/>
  <c r="BB190" i="1"/>
  <c r="AV190" i="1"/>
  <c r="AW190" i="1" s="1"/>
  <c r="AR190" i="1"/>
  <c r="AP190" i="1"/>
  <c r="O190" i="1" s="1"/>
  <c r="AG190" i="1"/>
  <c r="AE190" i="1"/>
  <c r="AD190" i="1"/>
  <c r="AC190" i="1"/>
  <c r="V190" i="1"/>
  <c r="T190" i="1"/>
  <c r="Q190" i="1"/>
  <c r="P190" i="1"/>
  <c r="BE190" i="1" s="1"/>
  <c r="BH190" i="1" s="1"/>
  <c r="BT189" i="1"/>
  <c r="BS189" i="1"/>
  <c r="BQ189" i="1"/>
  <c r="BR189" i="1" s="1"/>
  <c r="BP189" i="1"/>
  <c r="BO189" i="1"/>
  <c r="BN189" i="1"/>
  <c r="BM189" i="1"/>
  <c r="BL189" i="1"/>
  <c r="BI189" i="1"/>
  <c r="BG189" i="1"/>
  <c r="BB189" i="1"/>
  <c r="AV189" i="1"/>
  <c r="AW189" i="1" s="1"/>
  <c r="AR189" i="1"/>
  <c r="AP189" i="1" s="1"/>
  <c r="AQ189" i="1" s="1"/>
  <c r="AE189" i="1"/>
  <c r="AD189" i="1"/>
  <c r="AC189" i="1" s="1"/>
  <c r="V189" i="1"/>
  <c r="T189" i="1"/>
  <c r="BT188" i="1"/>
  <c r="BS188" i="1"/>
  <c r="BR188" i="1"/>
  <c r="BD188" i="1" s="1"/>
  <c r="BQ188" i="1"/>
  <c r="BP188" i="1"/>
  <c r="BO188" i="1"/>
  <c r="BN188" i="1"/>
  <c r="BM188" i="1"/>
  <c r="BL188" i="1"/>
  <c r="BG188" i="1" s="1"/>
  <c r="BI188" i="1"/>
  <c r="BB188" i="1"/>
  <c r="AW188" i="1"/>
  <c r="AV188" i="1"/>
  <c r="AR188" i="1"/>
  <c r="AP188" i="1" s="1"/>
  <c r="AQ188" i="1"/>
  <c r="AG188" i="1"/>
  <c r="AE188" i="1"/>
  <c r="AD188" i="1"/>
  <c r="Y188" i="1"/>
  <c r="V188" i="1"/>
  <c r="Q188" i="1"/>
  <c r="O188" i="1"/>
  <c r="BT187" i="1"/>
  <c r="BS187" i="1"/>
  <c r="BQ187" i="1"/>
  <c r="BR187" i="1" s="1"/>
  <c r="BP187" i="1"/>
  <c r="BO187" i="1"/>
  <c r="BN187" i="1"/>
  <c r="BM187" i="1"/>
  <c r="BL187" i="1"/>
  <c r="BG187" i="1" s="1"/>
  <c r="BI187" i="1"/>
  <c r="BB187" i="1"/>
  <c r="AW187" i="1"/>
  <c r="AV187" i="1"/>
  <c r="AR187" i="1"/>
  <c r="AP187" i="1"/>
  <c r="T187" i="1" s="1"/>
  <c r="AE187" i="1"/>
  <c r="AD187" i="1"/>
  <c r="AC187" i="1"/>
  <c r="V187" i="1"/>
  <c r="Q187" i="1"/>
  <c r="BT186" i="1"/>
  <c r="BS186" i="1"/>
  <c r="BR186" i="1" s="1"/>
  <c r="BQ186" i="1"/>
  <c r="BP186" i="1"/>
  <c r="BO186" i="1"/>
  <c r="BN186" i="1"/>
  <c r="BM186" i="1"/>
  <c r="BL186" i="1"/>
  <c r="BG186" i="1" s="1"/>
  <c r="BI186" i="1"/>
  <c r="BE186" i="1"/>
  <c r="BB186" i="1"/>
  <c r="AV186" i="1"/>
  <c r="AW186" i="1" s="1"/>
  <c r="AR186" i="1"/>
  <c r="AP186" i="1"/>
  <c r="O186" i="1" s="1"/>
  <c r="AE186" i="1"/>
  <c r="AC186" i="1" s="1"/>
  <c r="AD186" i="1"/>
  <c r="V186" i="1"/>
  <c r="T186" i="1"/>
  <c r="P186" i="1"/>
  <c r="BT185" i="1"/>
  <c r="BS185" i="1"/>
  <c r="BR185" i="1"/>
  <c r="Y185" i="1" s="1"/>
  <c r="BQ185" i="1"/>
  <c r="BP185" i="1"/>
  <c r="BO185" i="1"/>
  <c r="BN185" i="1"/>
  <c r="BM185" i="1"/>
  <c r="BL185" i="1"/>
  <c r="BI185" i="1"/>
  <c r="BG185" i="1"/>
  <c r="BB185" i="1"/>
  <c r="AV185" i="1"/>
  <c r="AW185" i="1" s="1"/>
  <c r="AR185" i="1"/>
  <c r="AP185" i="1" s="1"/>
  <c r="AE185" i="1"/>
  <c r="AD185" i="1"/>
  <c r="Z185" i="1"/>
  <c r="AA185" i="1" s="1"/>
  <c r="V185" i="1"/>
  <c r="P185" i="1"/>
  <c r="BE185" i="1" s="1"/>
  <c r="O185" i="1"/>
  <c r="BT184" i="1"/>
  <c r="BS184" i="1"/>
  <c r="BQ184" i="1"/>
  <c r="BR184" i="1" s="1"/>
  <c r="BP184" i="1"/>
  <c r="BO184" i="1"/>
  <c r="BN184" i="1"/>
  <c r="BM184" i="1"/>
  <c r="BL184" i="1"/>
  <c r="BG184" i="1" s="1"/>
  <c r="BI184" i="1"/>
  <c r="BD184" i="1"/>
  <c r="BB184" i="1"/>
  <c r="BF184" i="1" s="1"/>
  <c r="AW184" i="1"/>
  <c r="AV184" i="1"/>
  <c r="AR184" i="1"/>
  <c r="AP184" i="1" s="1"/>
  <c r="AE184" i="1"/>
  <c r="AD184" i="1"/>
  <c r="AC184" i="1"/>
  <c r="Y184" i="1"/>
  <c r="V184" i="1"/>
  <c r="BT183" i="1"/>
  <c r="BS183" i="1"/>
  <c r="BQ183" i="1"/>
  <c r="BR183" i="1" s="1"/>
  <c r="BD183" i="1" s="1"/>
  <c r="BP183" i="1"/>
  <c r="BO183" i="1"/>
  <c r="BN183" i="1"/>
  <c r="BM183" i="1"/>
  <c r="BL183" i="1"/>
  <c r="BI183" i="1"/>
  <c r="BG183" i="1"/>
  <c r="BF183" i="1"/>
  <c r="BB183" i="1"/>
  <c r="AV183" i="1"/>
  <c r="AW183" i="1" s="1"/>
  <c r="AR183" i="1"/>
  <c r="AP183" i="1"/>
  <c r="AQ183" i="1" s="1"/>
  <c r="AE183" i="1"/>
  <c r="AC183" i="1" s="1"/>
  <c r="AD183" i="1"/>
  <c r="V183" i="1"/>
  <c r="O183" i="1"/>
  <c r="AG183" i="1" s="1"/>
  <c r="BT182" i="1"/>
  <c r="Y182" i="1" s="1"/>
  <c r="BS182" i="1"/>
  <c r="BQ182" i="1"/>
  <c r="BR182" i="1" s="1"/>
  <c r="BD182" i="1" s="1"/>
  <c r="BP182" i="1"/>
  <c r="BO182" i="1"/>
  <c r="BN182" i="1"/>
  <c r="BM182" i="1"/>
  <c r="BL182" i="1"/>
  <c r="BG182" i="1" s="1"/>
  <c r="BI182" i="1"/>
  <c r="BB182" i="1"/>
  <c r="BF182" i="1" s="1"/>
  <c r="AW182" i="1"/>
  <c r="AV182" i="1"/>
  <c r="AR182" i="1"/>
  <c r="AP182" i="1" s="1"/>
  <c r="Q182" i="1" s="1"/>
  <c r="AE182" i="1"/>
  <c r="AC182" i="1" s="1"/>
  <c r="AD182" i="1"/>
  <c r="V182" i="1"/>
  <c r="BT181" i="1"/>
  <c r="BS181" i="1"/>
  <c r="BR181" i="1" s="1"/>
  <c r="BQ181" i="1"/>
  <c r="BP181" i="1"/>
  <c r="BO181" i="1"/>
  <c r="BN181" i="1"/>
  <c r="BM181" i="1"/>
  <c r="BL181" i="1"/>
  <c r="BG181" i="1" s="1"/>
  <c r="BI181" i="1"/>
  <c r="BB181" i="1"/>
  <c r="AV181" i="1"/>
  <c r="AW181" i="1" s="1"/>
  <c r="AR181" i="1"/>
  <c r="AP181" i="1"/>
  <c r="T181" i="1" s="1"/>
  <c r="AE181" i="1"/>
  <c r="AD181" i="1"/>
  <c r="AC181" i="1"/>
  <c r="V181" i="1"/>
  <c r="BT180" i="1"/>
  <c r="BS180" i="1"/>
  <c r="BR180" i="1" s="1"/>
  <c r="BQ180" i="1"/>
  <c r="BP180" i="1"/>
  <c r="BO180" i="1"/>
  <c r="BN180" i="1"/>
  <c r="BM180" i="1"/>
  <c r="BL180" i="1"/>
  <c r="BG180" i="1" s="1"/>
  <c r="BI180" i="1"/>
  <c r="BB180" i="1"/>
  <c r="AV180" i="1"/>
  <c r="AW180" i="1" s="1"/>
  <c r="AR180" i="1"/>
  <c r="AP180" i="1" s="1"/>
  <c r="AE180" i="1"/>
  <c r="AC180" i="1" s="1"/>
  <c r="AD180" i="1"/>
  <c r="V180" i="1"/>
  <c r="P180" i="1"/>
  <c r="BE180" i="1" s="1"/>
  <c r="O180" i="1"/>
  <c r="AG180" i="1" s="1"/>
  <c r="BT179" i="1"/>
  <c r="BS179" i="1"/>
  <c r="BQ179" i="1"/>
  <c r="BR179" i="1" s="1"/>
  <c r="Y179" i="1" s="1"/>
  <c r="BP179" i="1"/>
  <c r="BO179" i="1"/>
  <c r="BN179" i="1"/>
  <c r="BM179" i="1"/>
  <c r="BL179" i="1"/>
  <c r="BI179" i="1"/>
  <c r="BG179" i="1"/>
  <c r="BD179" i="1"/>
  <c r="BB179" i="1"/>
  <c r="AV179" i="1"/>
  <c r="AW179" i="1" s="1"/>
  <c r="AR179" i="1"/>
  <c r="AP179" i="1" s="1"/>
  <c r="AQ179" i="1"/>
  <c r="AE179" i="1"/>
  <c r="AD179" i="1"/>
  <c r="AC179" i="1" s="1"/>
  <c r="V179" i="1"/>
  <c r="BT178" i="1"/>
  <c r="BS178" i="1"/>
  <c r="BQ178" i="1"/>
  <c r="BR178" i="1" s="1"/>
  <c r="BD178" i="1" s="1"/>
  <c r="BP178" i="1"/>
  <c r="BO178" i="1"/>
  <c r="BN178" i="1"/>
  <c r="BM178" i="1"/>
  <c r="BL178" i="1"/>
  <c r="BG178" i="1" s="1"/>
  <c r="BI178" i="1"/>
  <c r="BF178" i="1"/>
  <c r="BB178" i="1"/>
  <c r="AW178" i="1"/>
  <c r="AV178" i="1"/>
  <c r="AR178" i="1"/>
  <c r="AQ178" i="1"/>
  <c r="AP178" i="1"/>
  <c r="AE178" i="1"/>
  <c r="AD178" i="1"/>
  <c r="AC178" i="1"/>
  <c r="Y178" i="1"/>
  <c r="V178" i="1"/>
  <c r="Q178" i="1"/>
  <c r="BT177" i="1"/>
  <c r="BS177" i="1"/>
  <c r="BQ177" i="1"/>
  <c r="BR177" i="1" s="1"/>
  <c r="BD177" i="1" s="1"/>
  <c r="BF177" i="1" s="1"/>
  <c r="BP177" i="1"/>
  <c r="BO177" i="1"/>
  <c r="BN177" i="1"/>
  <c r="BM177" i="1"/>
  <c r="BL177" i="1"/>
  <c r="BG177" i="1" s="1"/>
  <c r="BI177" i="1"/>
  <c r="BB177" i="1"/>
  <c r="AW177" i="1"/>
  <c r="AV177" i="1"/>
  <c r="AR177" i="1"/>
  <c r="AQ177" i="1"/>
  <c r="AP177" i="1"/>
  <c r="O177" i="1" s="1"/>
  <c r="AG177" i="1"/>
  <c r="AE177" i="1"/>
  <c r="AD177" i="1"/>
  <c r="AC177" i="1" s="1"/>
  <c r="Y177" i="1"/>
  <c r="Z177" i="1" s="1"/>
  <c r="AA177" i="1" s="1"/>
  <c r="AI177" i="1" s="1"/>
  <c r="V177" i="1"/>
  <c r="T177" i="1"/>
  <c r="Q177" i="1"/>
  <c r="P177" i="1"/>
  <c r="BE177" i="1" s="1"/>
  <c r="BH177" i="1" s="1"/>
  <c r="BT176" i="1"/>
  <c r="BS176" i="1"/>
  <c r="BR176" i="1"/>
  <c r="Y176" i="1" s="1"/>
  <c r="BQ176" i="1"/>
  <c r="BP176" i="1"/>
  <c r="BO176" i="1"/>
  <c r="BN176" i="1"/>
  <c r="BM176" i="1"/>
  <c r="BL176" i="1"/>
  <c r="BG176" i="1" s="1"/>
  <c r="BI176" i="1"/>
  <c r="BB176" i="1"/>
  <c r="AW176" i="1"/>
  <c r="AV176" i="1"/>
  <c r="AR176" i="1"/>
  <c r="AP176" i="1" s="1"/>
  <c r="T176" i="1" s="1"/>
  <c r="AE176" i="1"/>
  <c r="AD176" i="1"/>
  <c r="AC176" i="1" s="1"/>
  <c r="V176" i="1"/>
  <c r="Q176" i="1"/>
  <c r="O176" i="1"/>
  <c r="BT175" i="1"/>
  <c r="BS175" i="1"/>
  <c r="BQ175" i="1"/>
  <c r="BR175" i="1" s="1"/>
  <c r="BP175" i="1"/>
  <c r="BO175" i="1"/>
  <c r="BN175" i="1"/>
  <c r="BM175" i="1"/>
  <c r="BL175" i="1"/>
  <c r="BI175" i="1"/>
  <c r="BG175" i="1"/>
  <c r="BB175" i="1"/>
  <c r="AV175" i="1"/>
  <c r="AW175" i="1" s="1"/>
  <c r="AR175" i="1"/>
  <c r="AP175" i="1" s="1"/>
  <c r="AE175" i="1"/>
  <c r="AD175" i="1"/>
  <c r="V175" i="1"/>
  <c r="BT174" i="1"/>
  <c r="BS174" i="1"/>
  <c r="BR174" i="1"/>
  <c r="BD174" i="1" s="1"/>
  <c r="BQ174" i="1"/>
  <c r="BP174" i="1"/>
  <c r="BO174" i="1"/>
  <c r="BN174" i="1"/>
  <c r="BM174" i="1"/>
  <c r="BL174" i="1"/>
  <c r="BG174" i="1" s="1"/>
  <c r="BI174" i="1"/>
  <c r="BF174" i="1"/>
  <c r="BB174" i="1"/>
  <c r="AW174" i="1"/>
  <c r="AV174" i="1"/>
  <c r="AR174" i="1"/>
  <c r="AP174" i="1" s="1"/>
  <c r="AE174" i="1"/>
  <c r="AC174" i="1" s="1"/>
  <c r="AD174" i="1"/>
  <c r="Y174" i="1"/>
  <c r="V174" i="1"/>
  <c r="BT173" i="1"/>
  <c r="BS173" i="1"/>
  <c r="BQ173" i="1"/>
  <c r="BP173" i="1"/>
  <c r="BO173" i="1"/>
  <c r="BN173" i="1"/>
  <c r="BM173" i="1"/>
  <c r="BL173" i="1"/>
  <c r="BG173" i="1" s="1"/>
  <c r="BI173" i="1"/>
  <c r="BB173" i="1"/>
  <c r="AV173" i="1"/>
  <c r="AW173" i="1" s="1"/>
  <c r="AR173" i="1"/>
  <c r="AP173" i="1"/>
  <c r="T173" i="1" s="1"/>
  <c r="AE173" i="1"/>
  <c r="AD173" i="1"/>
  <c r="AC173" i="1"/>
  <c r="V173" i="1"/>
  <c r="BT172" i="1"/>
  <c r="BS172" i="1"/>
  <c r="BR172" i="1" s="1"/>
  <c r="BQ172" i="1"/>
  <c r="BP172" i="1"/>
  <c r="BO172" i="1"/>
  <c r="BN172" i="1"/>
  <c r="BM172" i="1"/>
  <c r="BL172" i="1"/>
  <c r="BG172" i="1" s="1"/>
  <c r="BI172" i="1"/>
  <c r="BB172" i="1"/>
  <c r="AV172" i="1"/>
  <c r="AW172" i="1" s="1"/>
  <c r="AR172" i="1"/>
  <c r="AP172" i="1"/>
  <c r="AE172" i="1"/>
  <c r="AD172" i="1"/>
  <c r="AC172" i="1"/>
  <c r="V172" i="1"/>
  <c r="BT171" i="1"/>
  <c r="BS171" i="1"/>
  <c r="BQ171" i="1"/>
  <c r="BR171" i="1" s="1"/>
  <c r="Y171" i="1" s="1"/>
  <c r="BP171" i="1"/>
  <c r="BO171" i="1"/>
  <c r="BN171" i="1"/>
  <c r="BM171" i="1"/>
  <c r="BL171" i="1"/>
  <c r="BI171" i="1"/>
  <c r="BG171" i="1"/>
  <c r="BD171" i="1"/>
  <c r="BB171" i="1"/>
  <c r="AV171" i="1"/>
  <c r="AW171" i="1" s="1"/>
  <c r="AR171" i="1"/>
  <c r="AP171" i="1" s="1"/>
  <c r="AQ171" i="1"/>
  <c r="AE171" i="1"/>
  <c r="AD171" i="1"/>
  <c r="AC171" i="1" s="1"/>
  <c r="V171" i="1"/>
  <c r="P171" i="1"/>
  <c r="BE171" i="1" s="1"/>
  <c r="BH171" i="1" s="1"/>
  <c r="BT170" i="1"/>
  <c r="BS170" i="1"/>
  <c r="BQ170" i="1"/>
  <c r="BR170" i="1" s="1"/>
  <c r="BP170" i="1"/>
  <c r="BO170" i="1"/>
  <c r="BN170" i="1"/>
  <c r="BM170" i="1"/>
  <c r="BL170" i="1"/>
  <c r="BG170" i="1" s="1"/>
  <c r="BI170" i="1"/>
  <c r="BD170" i="1"/>
  <c r="BF170" i="1" s="1"/>
  <c r="BB170" i="1"/>
  <c r="AW170" i="1"/>
  <c r="AV170" i="1"/>
  <c r="AR170" i="1"/>
  <c r="AQ170" i="1"/>
  <c r="AP170" i="1"/>
  <c r="Q170" i="1" s="1"/>
  <c r="AE170" i="1"/>
  <c r="AD170" i="1"/>
  <c r="AC170" i="1"/>
  <c r="Y170" i="1"/>
  <c r="V170" i="1"/>
  <c r="BT169" i="1"/>
  <c r="BS169" i="1"/>
  <c r="BQ169" i="1"/>
  <c r="BR169" i="1" s="1"/>
  <c r="BP169" i="1"/>
  <c r="BO169" i="1"/>
  <c r="BN169" i="1"/>
  <c r="BM169" i="1"/>
  <c r="BL169" i="1"/>
  <c r="BI169" i="1"/>
  <c r="BG169" i="1"/>
  <c r="BE169" i="1"/>
  <c r="BB169" i="1"/>
  <c r="AW169" i="1"/>
  <c r="AV169" i="1"/>
  <c r="AR169" i="1"/>
  <c r="AQ169" i="1"/>
  <c r="AP169" i="1"/>
  <c r="O169" i="1" s="1"/>
  <c r="AG169" i="1"/>
  <c r="AE169" i="1"/>
  <c r="AD169" i="1"/>
  <c r="AC169" i="1" s="1"/>
  <c r="V169" i="1"/>
  <c r="T169" i="1"/>
  <c r="Q169" i="1"/>
  <c r="P169" i="1"/>
  <c r="BT168" i="1"/>
  <c r="BS168" i="1"/>
  <c r="BR168" i="1"/>
  <c r="Y168" i="1" s="1"/>
  <c r="BQ168" i="1"/>
  <c r="BP168" i="1"/>
  <c r="BO168" i="1"/>
  <c r="BN168" i="1"/>
  <c r="BM168" i="1"/>
  <c r="BL168" i="1"/>
  <c r="BG168" i="1" s="1"/>
  <c r="BI168" i="1"/>
  <c r="BD168" i="1"/>
  <c r="BF168" i="1" s="1"/>
  <c r="BB168" i="1"/>
  <c r="AW168" i="1"/>
  <c r="AV168" i="1"/>
  <c r="AR168" i="1"/>
  <c r="AP168" i="1" s="1"/>
  <c r="AE168" i="1"/>
  <c r="AC168" i="1" s="1"/>
  <c r="AD168" i="1"/>
  <c r="V168" i="1"/>
  <c r="T168" i="1"/>
  <c r="Q168" i="1"/>
  <c r="O168" i="1"/>
  <c r="AG168" i="1" s="1"/>
  <c r="BT167" i="1"/>
  <c r="BS167" i="1"/>
  <c r="BR167" i="1"/>
  <c r="BQ167" i="1"/>
  <c r="BP167" i="1"/>
  <c r="BO167" i="1"/>
  <c r="BN167" i="1"/>
  <c r="BM167" i="1"/>
  <c r="BL167" i="1"/>
  <c r="BI167" i="1"/>
  <c r="BG167" i="1"/>
  <c r="BB167" i="1"/>
  <c r="AV167" i="1"/>
  <c r="AW167" i="1" s="1"/>
  <c r="AR167" i="1"/>
  <c r="AP167" i="1" s="1"/>
  <c r="AQ167" i="1" s="1"/>
  <c r="AE167" i="1"/>
  <c r="AD167" i="1"/>
  <c r="AC167" i="1" s="1"/>
  <c r="V167" i="1"/>
  <c r="BT166" i="1"/>
  <c r="BS166" i="1"/>
  <c r="BR166" i="1"/>
  <c r="BQ166" i="1"/>
  <c r="BP166" i="1"/>
  <c r="BO166" i="1"/>
  <c r="BN166" i="1"/>
  <c r="BM166" i="1"/>
  <c r="BL166" i="1"/>
  <c r="BG166" i="1" s="1"/>
  <c r="BI166" i="1"/>
  <c r="BB166" i="1"/>
  <c r="AW166" i="1"/>
  <c r="AV166" i="1"/>
  <c r="AR166" i="1"/>
  <c r="AP166" i="1"/>
  <c r="AE166" i="1"/>
  <c r="AC166" i="1" s="1"/>
  <c r="AD166" i="1"/>
  <c r="V166" i="1"/>
  <c r="BT165" i="1"/>
  <c r="BS165" i="1"/>
  <c r="BQ165" i="1"/>
  <c r="BR165" i="1" s="1"/>
  <c r="BP165" i="1"/>
  <c r="BO165" i="1"/>
  <c r="BN165" i="1"/>
  <c r="BM165" i="1"/>
  <c r="BL165" i="1"/>
  <c r="BI165" i="1"/>
  <c r="BG165" i="1"/>
  <c r="BB165" i="1"/>
  <c r="AV165" i="1"/>
  <c r="AW165" i="1" s="1"/>
  <c r="AR165" i="1"/>
  <c r="AP165" i="1"/>
  <c r="AE165" i="1"/>
  <c r="AD165" i="1"/>
  <c r="AC165" i="1"/>
  <c r="V165" i="1"/>
  <c r="T165" i="1"/>
  <c r="P165" i="1"/>
  <c r="BE165" i="1" s="1"/>
  <c r="BT164" i="1"/>
  <c r="BS164" i="1"/>
  <c r="BR164" i="1"/>
  <c r="Y164" i="1" s="1"/>
  <c r="BQ164" i="1"/>
  <c r="BP164" i="1"/>
  <c r="BO164" i="1"/>
  <c r="BN164" i="1"/>
  <c r="BM164" i="1"/>
  <c r="BL164" i="1"/>
  <c r="BG164" i="1" s="1"/>
  <c r="BI164" i="1"/>
  <c r="BB164" i="1"/>
  <c r="AV164" i="1"/>
  <c r="AW164" i="1" s="1"/>
  <c r="AR164" i="1"/>
  <c r="AP164" i="1" s="1"/>
  <c r="AE164" i="1"/>
  <c r="AD164" i="1"/>
  <c r="AC164" i="1"/>
  <c r="V164" i="1"/>
  <c r="BT163" i="1"/>
  <c r="BS163" i="1"/>
  <c r="BQ163" i="1"/>
  <c r="BR163" i="1" s="1"/>
  <c r="Y163" i="1" s="1"/>
  <c r="BP163" i="1"/>
  <c r="BO163" i="1"/>
  <c r="BN163" i="1"/>
  <c r="BM163" i="1"/>
  <c r="BL163" i="1"/>
  <c r="BI163" i="1"/>
  <c r="BG163" i="1"/>
  <c r="BB163" i="1"/>
  <c r="AV163" i="1"/>
  <c r="AW163" i="1" s="1"/>
  <c r="AR163" i="1"/>
  <c r="AP163" i="1" s="1"/>
  <c r="AE163" i="1"/>
  <c r="AD163" i="1"/>
  <c r="AC163" i="1" s="1"/>
  <c r="V163" i="1"/>
  <c r="P163" i="1"/>
  <c r="BE163" i="1" s="1"/>
  <c r="BT162" i="1"/>
  <c r="BS162" i="1"/>
  <c r="BQ162" i="1"/>
  <c r="BR162" i="1" s="1"/>
  <c r="BP162" i="1"/>
  <c r="BO162" i="1"/>
  <c r="BN162" i="1"/>
  <c r="BM162" i="1"/>
  <c r="BL162" i="1"/>
  <c r="BI162" i="1"/>
  <c r="BG162" i="1"/>
  <c r="BB162" i="1"/>
  <c r="AW162" i="1"/>
  <c r="AV162" i="1"/>
  <c r="AR162" i="1"/>
  <c r="AP162" i="1"/>
  <c r="AE162" i="1"/>
  <c r="AD162" i="1"/>
  <c r="AC162" i="1" s="1"/>
  <c r="V162" i="1"/>
  <c r="Q162" i="1"/>
  <c r="BT161" i="1"/>
  <c r="BS161" i="1"/>
  <c r="BQ161" i="1"/>
  <c r="BR161" i="1" s="1"/>
  <c r="BD161" i="1" s="1"/>
  <c r="BP161" i="1"/>
  <c r="BO161" i="1"/>
  <c r="BN161" i="1"/>
  <c r="BM161" i="1"/>
  <c r="BL161" i="1"/>
  <c r="BG161" i="1" s="1"/>
  <c r="BI161" i="1"/>
  <c r="BF161" i="1"/>
  <c r="BB161" i="1"/>
  <c r="AV161" i="1"/>
  <c r="AW161" i="1" s="1"/>
  <c r="AR161" i="1"/>
  <c r="AQ161" i="1"/>
  <c r="AP161" i="1"/>
  <c r="O161" i="1" s="1"/>
  <c r="AG161" i="1"/>
  <c r="AE161" i="1"/>
  <c r="AD161" i="1"/>
  <c r="AC161" i="1" s="1"/>
  <c r="V161" i="1"/>
  <c r="T161" i="1"/>
  <c r="Q161" i="1"/>
  <c r="P161" i="1"/>
  <c r="BE161" i="1" s="1"/>
  <c r="BH161" i="1" s="1"/>
  <c r="BT160" i="1"/>
  <c r="BS160" i="1"/>
  <c r="BR160" i="1"/>
  <c r="BD160" i="1" s="1"/>
  <c r="BQ160" i="1"/>
  <c r="BP160" i="1"/>
  <c r="BO160" i="1"/>
  <c r="BN160" i="1"/>
  <c r="BM160" i="1"/>
  <c r="BL160" i="1"/>
  <c r="BG160" i="1" s="1"/>
  <c r="BI160" i="1"/>
  <c r="BF160" i="1"/>
  <c r="BB160" i="1"/>
  <c r="AW160" i="1"/>
  <c r="AV160" i="1"/>
  <c r="AR160" i="1"/>
  <c r="AP160" i="1"/>
  <c r="AQ160" i="1" s="1"/>
  <c r="AE160" i="1"/>
  <c r="AC160" i="1" s="1"/>
  <c r="AD160" i="1"/>
  <c r="Y160" i="1"/>
  <c r="V160" i="1"/>
  <c r="Q160" i="1"/>
  <c r="P160" i="1"/>
  <c r="BE160" i="1" s="1"/>
  <c r="BT159" i="1"/>
  <c r="BS159" i="1"/>
  <c r="BQ159" i="1"/>
  <c r="BR159" i="1" s="1"/>
  <c r="Y159" i="1" s="1"/>
  <c r="BP159" i="1"/>
  <c r="BO159" i="1"/>
  <c r="BN159" i="1"/>
  <c r="BM159" i="1"/>
  <c r="BL159" i="1"/>
  <c r="BI159" i="1"/>
  <c r="BG159" i="1"/>
  <c r="BB159" i="1"/>
  <c r="AV159" i="1"/>
  <c r="AW159" i="1" s="1"/>
  <c r="AR159" i="1"/>
  <c r="AP159" i="1" s="1"/>
  <c r="Q159" i="1" s="1"/>
  <c r="AQ159" i="1"/>
  <c r="AE159" i="1"/>
  <c r="AD159" i="1"/>
  <c r="V159" i="1"/>
  <c r="T159" i="1"/>
  <c r="P159" i="1"/>
  <c r="BE159" i="1" s="1"/>
  <c r="O159" i="1"/>
  <c r="AG159" i="1" s="1"/>
  <c r="BT158" i="1"/>
  <c r="BS158" i="1"/>
  <c r="BR158" i="1"/>
  <c r="BQ158" i="1"/>
  <c r="BP158" i="1"/>
  <c r="BO158" i="1"/>
  <c r="BN158" i="1"/>
  <c r="BM158" i="1"/>
  <c r="BL158" i="1"/>
  <c r="BI158" i="1"/>
  <c r="BG158" i="1"/>
  <c r="BB158" i="1"/>
  <c r="AW158" i="1"/>
  <c r="AV158" i="1"/>
  <c r="AR158" i="1"/>
  <c r="AQ158" i="1"/>
  <c r="AP158" i="1"/>
  <c r="AG158" i="1"/>
  <c r="AE158" i="1"/>
  <c r="AD158" i="1"/>
  <c r="AC158" i="1"/>
  <c r="V158" i="1"/>
  <c r="Q158" i="1"/>
  <c r="O158" i="1"/>
  <c r="BT157" i="1"/>
  <c r="BS157" i="1"/>
  <c r="BQ157" i="1"/>
  <c r="BR157" i="1" s="1"/>
  <c r="BD157" i="1" s="1"/>
  <c r="BP157" i="1"/>
  <c r="BO157" i="1"/>
  <c r="BN157" i="1"/>
  <c r="BM157" i="1"/>
  <c r="BL157" i="1"/>
  <c r="BG157" i="1" s="1"/>
  <c r="BI157" i="1"/>
  <c r="BF157" i="1"/>
  <c r="BB157" i="1"/>
  <c r="AV157" i="1"/>
  <c r="AW157" i="1" s="1"/>
  <c r="AR157" i="1"/>
  <c r="AQ157" i="1"/>
  <c r="AP157" i="1"/>
  <c r="O157" i="1" s="1"/>
  <c r="AG157" i="1"/>
  <c r="AE157" i="1"/>
  <c r="AD157" i="1"/>
  <c r="AC157" i="1" s="1"/>
  <c r="V157" i="1"/>
  <c r="T157" i="1"/>
  <c r="Q157" i="1"/>
  <c r="P157" i="1"/>
  <c r="BE157" i="1" s="1"/>
  <c r="BH157" i="1" s="1"/>
  <c r="BT156" i="1"/>
  <c r="BS156" i="1"/>
  <c r="BR156" i="1"/>
  <c r="BD156" i="1" s="1"/>
  <c r="BQ156" i="1"/>
  <c r="BP156" i="1"/>
  <c r="BO156" i="1"/>
  <c r="BN156" i="1"/>
  <c r="BM156" i="1"/>
  <c r="BL156" i="1"/>
  <c r="BG156" i="1" s="1"/>
  <c r="BI156" i="1"/>
  <c r="BF156" i="1"/>
  <c r="BB156" i="1"/>
  <c r="AW156" i="1"/>
  <c r="AV156" i="1"/>
  <c r="AR156" i="1"/>
  <c r="AP156" i="1"/>
  <c r="AQ156" i="1" s="1"/>
  <c r="AE156" i="1"/>
  <c r="AC156" i="1" s="1"/>
  <c r="AD156" i="1"/>
  <c r="Y156" i="1"/>
  <c r="V156" i="1"/>
  <c r="Q156" i="1"/>
  <c r="P156" i="1"/>
  <c r="BE156" i="1" s="1"/>
  <c r="BH156" i="1" s="1"/>
  <c r="BT155" i="1"/>
  <c r="BS155" i="1"/>
  <c r="BQ155" i="1"/>
  <c r="BR155" i="1" s="1"/>
  <c r="Y155" i="1" s="1"/>
  <c r="BP155" i="1"/>
  <c r="BO155" i="1"/>
  <c r="BN155" i="1"/>
  <c r="BM155" i="1"/>
  <c r="BL155" i="1"/>
  <c r="BI155" i="1"/>
  <c r="BG155" i="1"/>
  <c r="BD155" i="1"/>
  <c r="BB155" i="1"/>
  <c r="AV155" i="1"/>
  <c r="AW155" i="1" s="1"/>
  <c r="AR155" i="1"/>
  <c r="AP155" i="1" s="1"/>
  <c r="Q155" i="1" s="1"/>
  <c r="AQ155" i="1"/>
  <c r="AE155" i="1"/>
  <c r="AD155" i="1"/>
  <c r="V155" i="1"/>
  <c r="T155" i="1"/>
  <c r="P155" i="1"/>
  <c r="BE155" i="1" s="1"/>
  <c r="O155" i="1"/>
  <c r="AG155" i="1" s="1"/>
  <c r="BT154" i="1"/>
  <c r="BS154" i="1"/>
  <c r="BR154" i="1"/>
  <c r="BQ154" i="1"/>
  <c r="BP154" i="1"/>
  <c r="BO154" i="1"/>
  <c r="BN154" i="1"/>
  <c r="BM154" i="1"/>
  <c r="BL154" i="1"/>
  <c r="BI154" i="1"/>
  <c r="BG154" i="1"/>
  <c r="BB154" i="1"/>
  <c r="AW154" i="1"/>
  <c r="AV154" i="1"/>
  <c r="AR154" i="1"/>
  <c r="AQ154" i="1"/>
  <c r="AP154" i="1"/>
  <c r="AG154" i="1"/>
  <c r="AE154" i="1"/>
  <c r="AD154" i="1"/>
  <c r="AC154" i="1" s="1"/>
  <c r="V154" i="1"/>
  <c r="Q154" i="1"/>
  <c r="O154" i="1"/>
  <c r="BT153" i="1"/>
  <c r="BS153" i="1"/>
  <c r="BQ153" i="1"/>
  <c r="BR153" i="1" s="1"/>
  <c r="BD153" i="1" s="1"/>
  <c r="BF153" i="1" s="1"/>
  <c r="BP153" i="1"/>
  <c r="BO153" i="1"/>
  <c r="BN153" i="1"/>
  <c r="BM153" i="1"/>
  <c r="BL153" i="1"/>
  <c r="BG153" i="1" s="1"/>
  <c r="BI153" i="1"/>
  <c r="BB153" i="1"/>
  <c r="AW153" i="1"/>
  <c r="AV153" i="1"/>
  <c r="AR153" i="1"/>
  <c r="AP153" i="1"/>
  <c r="O153" i="1" s="1"/>
  <c r="AG153" i="1"/>
  <c r="AE153" i="1"/>
  <c r="AD153" i="1"/>
  <c r="AC153" i="1"/>
  <c r="Y153" i="1"/>
  <c r="V153" i="1"/>
  <c r="T153" i="1"/>
  <c r="P153" i="1"/>
  <c r="BE153" i="1" s="1"/>
  <c r="BT152" i="1"/>
  <c r="BS152" i="1"/>
  <c r="BQ152" i="1"/>
  <c r="BR152" i="1" s="1"/>
  <c r="BP152" i="1"/>
  <c r="BO152" i="1"/>
  <c r="BN152" i="1"/>
  <c r="BM152" i="1"/>
  <c r="BL152" i="1"/>
  <c r="BI152" i="1"/>
  <c r="BG152" i="1"/>
  <c r="BB152" i="1"/>
  <c r="AW152" i="1"/>
  <c r="AV152" i="1"/>
  <c r="AR152" i="1"/>
  <c r="AQ152" i="1"/>
  <c r="AP152" i="1"/>
  <c r="AE152" i="1"/>
  <c r="AD152" i="1"/>
  <c r="AC152" i="1"/>
  <c r="V152" i="1"/>
  <c r="T152" i="1"/>
  <c r="Q152" i="1"/>
  <c r="P152" i="1"/>
  <c r="BE152" i="1" s="1"/>
  <c r="O152" i="1"/>
  <c r="BT151" i="1"/>
  <c r="BS151" i="1"/>
  <c r="BQ151" i="1"/>
  <c r="BR151" i="1" s="1"/>
  <c r="BD151" i="1" s="1"/>
  <c r="BP151" i="1"/>
  <c r="BO151" i="1"/>
  <c r="BN151" i="1"/>
  <c r="BM151" i="1"/>
  <c r="BL151" i="1"/>
  <c r="BI151" i="1"/>
  <c r="BG151" i="1"/>
  <c r="BB151" i="1"/>
  <c r="AW151" i="1"/>
  <c r="AV151" i="1"/>
  <c r="AR151" i="1"/>
  <c r="AP151" i="1"/>
  <c r="P151" i="1" s="1"/>
  <c r="BE151" i="1" s="1"/>
  <c r="BH151" i="1" s="1"/>
  <c r="AE151" i="1"/>
  <c r="AD151" i="1"/>
  <c r="AC151" i="1"/>
  <c r="Y151" i="1"/>
  <c r="V151" i="1"/>
  <c r="Q151" i="1"/>
  <c r="BT150" i="1"/>
  <c r="BS150" i="1"/>
  <c r="BQ150" i="1"/>
  <c r="BR150" i="1" s="1"/>
  <c r="BP150" i="1"/>
  <c r="BO150" i="1"/>
  <c r="BN150" i="1"/>
  <c r="BM150" i="1"/>
  <c r="BL150" i="1"/>
  <c r="BI150" i="1"/>
  <c r="BG150" i="1"/>
  <c r="BE150" i="1"/>
  <c r="BB150" i="1"/>
  <c r="AV150" i="1"/>
  <c r="AW150" i="1" s="1"/>
  <c r="AR150" i="1"/>
  <c r="AQ150" i="1"/>
  <c r="AP150" i="1"/>
  <c r="Q150" i="1" s="1"/>
  <c r="AE150" i="1"/>
  <c r="AD150" i="1"/>
  <c r="AC150" i="1" s="1"/>
  <c r="V150" i="1"/>
  <c r="T150" i="1"/>
  <c r="P150" i="1"/>
  <c r="BT149" i="1"/>
  <c r="BS149" i="1"/>
  <c r="BR149" i="1"/>
  <c r="BQ149" i="1"/>
  <c r="BP149" i="1"/>
  <c r="BO149" i="1"/>
  <c r="BN149" i="1"/>
  <c r="BM149" i="1"/>
  <c r="BL149" i="1"/>
  <c r="BI149" i="1"/>
  <c r="BG149" i="1"/>
  <c r="BB149" i="1"/>
  <c r="AW149" i="1"/>
  <c r="AV149" i="1"/>
  <c r="AR149" i="1"/>
  <c r="AP149" i="1" s="1"/>
  <c r="AE149" i="1"/>
  <c r="AD149" i="1"/>
  <c r="AC149" i="1" s="1"/>
  <c r="V149" i="1"/>
  <c r="BT148" i="1"/>
  <c r="BS148" i="1"/>
  <c r="BQ148" i="1"/>
  <c r="BR148" i="1" s="1"/>
  <c r="BP148" i="1"/>
  <c r="BO148" i="1"/>
  <c r="BN148" i="1"/>
  <c r="BM148" i="1"/>
  <c r="BL148" i="1"/>
  <c r="BI148" i="1"/>
  <c r="BG148" i="1"/>
  <c r="BE148" i="1"/>
  <c r="BB148" i="1"/>
  <c r="AW148" i="1"/>
  <c r="AV148" i="1"/>
  <c r="AR148" i="1"/>
  <c r="AQ148" i="1"/>
  <c r="AP148" i="1"/>
  <c r="O148" i="1" s="1"/>
  <c r="AE148" i="1"/>
  <c r="AD148" i="1"/>
  <c r="AC148" i="1" s="1"/>
  <c r="V148" i="1"/>
  <c r="T148" i="1"/>
  <c r="Q148" i="1"/>
  <c r="P148" i="1"/>
  <c r="BT147" i="1"/>
  <c r="BS147" i="1"/>
  <c r="BR147" i="1"/>
  <c r="BD147" i="1" s="1"/>
  <c r="BQ147" i="1"/>
  <c r="BP147" i="1"/>
  <c r="BO147" i="1"/>
  <c r="BN147" i="1"/>
  <c r="BM147" i="1"/>
  <c r="BL147" i="1"/>
  <c r="BG147" i="1" s="1"/>
  <c r="BI147" i="1"/>
  <c r="BF147" i="1"/>
  <c r="BB147" i="1"/>
  <c r="AW147" i="1"/>
  <c r="AV147" i="1"/>
  <c r="AR147" i="1"/>
  <c r="AP147" i="1"/>
  <c r="AE147" i="1"/>
  <c r="AD147" i="1"/>
  <c r="AC147" i="1"/>
  <c r="Y147" i="1"/>
  <c r="V147" i="1"/>
  <c r="BT146" i="1"/>
  <c r="BS146" i="1"/>
  <c r="BR146" i="1" s="1"/>
  <c r="BQ146" i="1"/>
  <c r="BP146" i="1"/>
  <c r="BO146" i="1"/>
  <c r="BN146" i="1"/>
  <c r="BM146" i="1"/>
  <c r="BL146" i="1"/>
  <c r="BG146" i="1" s="1"/>
  <c r="BI146" i="1"/>
  <c r="BB146" i="1"/>
  <c r="AV146" i="1"/>
  <c r="AW146" i="1" s="1"/>
  <c r="AR146" i="1"/>
  <c r="AP146" i="1" s="1"/>
  <c r="AE146" i="1"/>
  <c r="AD146" i="1"/>
  <c r="AC146" i="1" s="1"/>
  <c r="V146" i="1"/>
  <c r="P146" i="1"/>
  <c r="BE146" i="1" s="1"/>
  <c r="BT145" i="1"/>
  <c r="BS145" i="1"/>
  <c r="BR145" i="1"/>
  <c r="Y145" i="1" s="1"/>
  <c r="BQ145" i="1"/>
  <c r="BP145" i="1"/>
  <c r="BO145" i="1"/>
  <c r="BN145" i="1"/>
  <c r="BM145" i="1"/>
  <c r="BL145" i="1"/>
  <c r="BG145" i="1" s="1"/>
  <c r="BI145" i="1"/>
  <c r="BD145" i="1"/>
  <c r="BB145" i="1"/>
  <c r="BF145" i="1" s="1"/>
  <c r="AW145" i="1"/>
  <c r="AV145" i="1"/>
  <c r="AR145" i="1"/>
  <c r="AP145" i="1" s="1"/>
  <c r="AE145" i="1"/>
  <c r="AC145" i="1" s="1"/>
  <c r="AD145" i="1"/>
  <c r="V145" i="1"/>
  <c r="BT144" i="1"/>
  <c r="BS144" i="1"/>
  <c r="BQ144" i="1"/>
  <c r="BR144" i="1" s="1"/>
  <c r="BP144" i="1"/>
  <c r="BO144" i="1"/>
  <c r="BN144" i="1"/>
  <c r="BM144" i="1"/>
  <c r="BL144" i="1"/>
  <c r="BI144" i="1"/>
  <c r="BG144" i="1"/>
  <c r="BB144" i="1"/>
  <c r="AV144" i="1"/>
  <c r="AW144" i="1" s="1"/>
  <c r="AR144" i="1"/>
  <c r="AQ144" i="1"/>
  <c r="AP144" i="1"/>
  <c r="T144" i="1" s="1"/>
  <c r="AE144" i="1"/>
  <c r="AD144" i="1"/>
  <c r="AC144" i="1" s="1"/>
  <c r="V144" i="1"/>
  <c r="BT143" i="1"/>
  <c r="BS143" i="1"/>
  <c r="BR143" i="1" s="1"/>
  <c r="BQ143" i="1"/>
  <c r="BP143" i="1"/>
  <c r="BO143" i="1"/>
  <c r="BN143" i="1"/>
  <c r="BM143" i="1"/>
  <c r="BL143" i="1"/>
  <c r="BG143" i="1" s="1"/>
  <c r="BI143" i="1"/>
  <c r="BB143" i="1"/>
  <c r="AW143" i="1"/>
  <c r="AV143" i="1"/>
  <c r="AR143" i="1"/>
  <c r="AP143" i="1"/>
  <c r="P143" i="1" s="1"/>
  <c r="BE143" i="1" s="1"/>
  <c r="AE143" i="1"/>
  <c r="AD143" i="1"/>
  <c r="AC143" i="1"/>
  <c r="V143" i="1"/>
  <c r="Q143" i="1"/>
  <c r="BT142" i="1"/>
  <c r="BS142" i="1"/>
  <c r="BQ142" i="1"/>
  <c r="BR142" i="1" s="1"/>
  <c r="BP142" i="1"/>
  <c r="BO142" i="1"/>
  <c r="BN142" i="1"/>
  <c r="BM142" i="1"/>
  <c r="BL142" i="1"/>
  <c r="BI142" i="1"/>
  <c r="BG142" i="1"/>
  <c r="BE142" i="1"/>
  <c r="BB142" i="1"/>
  <c r="AV142" i="1"/>
  <c r="AW142" i="1" s="1"/>
  <c r="AR142" i="1"/>
  <c r="AQ142" i="1"/>
  <c r="AP142" i="1"/>
  <c r="Q142" i="1" s="1"/>
  <c r="AE142" i="1"/>
  <c r="AD142" i="1"/>
  <c r="AC142" i="1" s="1"/>
  <c r="V142" i="1"/>
  <c r="T142" i="1"/>
  <c r="P142" i="1"/>
  <c r="BT141" i="1"/>
  <c r="BS141" i="1"/>
  <c r="BR141" i="1"/>
  <c r="BQ141" i="1"/>
  <c r="BP141" i="1"/>
  <c r="BO141" i="1"/>
  <c r="BN141" i="1"/>
  <c r="BM141" i="1"/>
  <c r="BL141" i="1"/>
  <c r="BI141" i="1"/>
  <c r="BG141" i="1"/>
  <c r="BB141" i="1"/>
  <c r="AW141" i="1"/>
  <c r="AV141" i="1"/>
  <c r="AR141" i="1"/>
  <c r="AP141" i="1" s="1"/>
  <c r="AE141" i="1"/>
  <c r="AD141" i="1"/>
  <c r="AC141" i="1" s="1"/>
  <c r="V141" i="1"/>
  <c r="BT140" i="1"/>
  <c r="BS140" i="1"/>
  <c r="BQ140" i="1"/>
  <c r="BR140" i="1" s="1"/>
  <c r="BP140" i="1"/>
  <c r="BO140" i="1"/>
  <c r="BN140" i="1"/>
  <c r="BM140" i="1"/>
  <c r="BL140" i="1"/>
  <c r="BI140" i="1"/>
  <c r="BG140" i="1"/>
  <c r="BE140" i="1"/>
  <c r="BB140" i="1"/>
  <c r="AW140" i="1"/>
  <c r="AV140" i="1"/>
  <c r="AR140" i="1"/>
  <c r="AQ140" i="1"/>
  <c r="AP140" i="1"/>
  <c r="O140" i="1" s="1"/>
  <c r="AE140" i="1"/>
  <c r="AD140" i="1"/>
  <c r="AC140" i="1" s="1"/>
  <c r="V140" i="1"/>
  <c r="T140" i="1"/>
  <c r="Q140" i="1"/>
  <c r="P140" i="1"/>
  <c r="BT139" i="1"/>
  <c r="BS139" i="1"/>
  <c r="BR139" i="1"/>
  <c r="BD139" i="1" s="1"/>
  <c r="BQ139" i="1"/>
  <c r="BP139" i="1"/>
  <c r="BO139" i="1"/>
  <c r="BN139" i="1"/>
  <c r="BM139" i="1"/>
  <c r="BL139" i="1"/>
  <c r="BG139" i="1" s="1"/>
  <c r="BI139" i="1"/>
  <c r="BF139" i="1"/>
  <c r="BB139" i="1"/>
  <c r="AW139" i="1"/>
  <c r="AV139" i="1"/>
  <c r="AR139" i="1"/>
  <c r="AP139" i="1"/>
  <c r="AE139" i="1"/>
  <c r="AD139" i="1"/>
  <c r="AC139" i="1"/>
  <c r="Y139" i="1"/>
  <c r="V139" i="1"/>
  <c r="BT138" i="1"/>
  <c r="BS138" i="1"/>
  <c r="BR138" i="1" s="1"/>
  <c r="BQ138" i="1"/>
  <c r="BP138" i="1"/>
  <c r="BO138" i="1"/>
  <c r="BN138" i="1"/>
  <c r="BM138" i="1"/>
  <c r="BL138" i="1"/>
  <c r="BG138" i="1" s="1"/>
  <c r="BI138" i="1"/>
  <c r="BB138" i="1"/>
  <c r="AV138" i="1"/>
  <c r="AW138" i="1" s="1"/>
  <c r="AR138" i="1"/>
  <c r="AP138" i="1" s="1"/>
  <c r="AE138" i="1"/>
  <c r="AD138" i="1"/>
  <c r="AC138" i="1" s="1"/>
  <c r="V138" i="1"/>
  <c r="BT137" i="1"/>
  <c r="BS137" i="1"/>
  <c r="BR137" i="1"/>
  <c r="Y137" i="1" s="1"/>
  <c r="BQ137" i="1"/>
  <c r="BP137" i="1"/>
  <c r="BO137" i="1"/>
  <c r="BN137" i="1"/>
  <c r="BM137" i="1"/>
  <c r="BL137" i="1"/>
  <c r="BG137" i="1" s="1"/>
  <c r="BI137" i="1"/>
  <c r="BD137" i="1"/>
  <c r="BB137" i="1"/>
  <c r="AW137" i="1"/>
  <c r="AV137" i="1"/>
  <c r="AR137" i="1"/>
  <c r="AP137" i="1" s="1"/>
  <c r="AE137" i="1"/>
  <c r="AC137" i="1" s="1"/>
  <c r="AD137" i="1"/>
  <c r="V137" i="1"/>
  <c r="BT136" i="1"/>
  <c r="BS136" i="1"/>
  <c r="BQ136" i="1"/>
  <c r="BR136" i="1" s="1"/>
  <c r="BP136" i="1"/>
  <c r="BO136" i="1"/>
  <c r="BN136" i="1"/>
  <c r="BM136" i="1"/>
  <c r="BL136" i="1"/>
  <c r="BI136" i="1"/>
  <c r="BG136" i="1"/>
  <c r="BB136" i="1"/>
  <c r="AV136" i="1"/>
  <c r="AW136" i="1" s="1"/>
  <c r="AR136" i="1"/>
  <c r="AQ136" i="1"/>
  <c r="AP136" i="1"/>
  <c r="T136" i="1" s="1"/>
  <c r="AE136" i="1"/>
  <c r="AD136" i="1"/>
  <c r="AC136" i="1" s="1"/>
  <c r="V136" i="1"/>
  <c r="BT135" i="1"/>
  <c r="BS135" i="1"/>
  <c r="BR135" i="1" s="1"/>
  <c r="BD135" i="1" s="1"/>
  <c r="BF135" i="1" s="1"/>
  <c r="BQ135" i="1"/>
  <c r="BP135" i="1"/>
  <c r="BO135" i="1"/>
  <c r="BN135" i="1"/>
  <c r="BM135" i="1"/>
  <c r="BL135" i="1"/>
  <c r="BG135" i="1" s="1"/>
  <c r="BI135" i="1"/>
  <c r="BB135" i="1"/>
  <c r="AW135" i="1"/>
  <c r="AV135" i="1"/>
  <c r="AR135" i="1"/>
  <c r="AP135" i="1"/>
  <c r="P135" i="1" s="1"/>
  <c r="BE135" i="1" s="1"/>
  <c r="AE135" i="1"/>
  <c r="AD135" i="1"/>
  <c r="AC135" i="1"/>
  <c r="Y135" i="1"/>
  <c r="V135" i="1"/>
  <c r="Q135" i="1"/>
  <c r="BT134" i="1"/>
  <c r="BS134" i="1"/>
  <c r="BQ134" i="1"/>
  <c r="BR134" i="1" s="1"/>
  <c r="BP134" i="1"/>
  <c r="BO134" i="1"/>
  <c r="BN134" i="1"/>
  <c r="BM134" i="1"/>
  <c r="BL134" i="1"/>
  <c r="BI134" i="1"/>
  <c r="BG134" i="1"/>
  <c r="BE134" i="1"/>
  <c r="BB134" i="1"/>
  <c r="AV134" i="1"/>
  <c r="AW134" i="1" s="1"/>
  <c r="AR134" i="1"/>
  <c r="AQ134" i="1"/>
  <c r="AP134" i="1"/>
  <c r="Q134" i="1" s="1"/>
  <c r="AE134" i="1"/>
  <c r="AD134" i="1"/>
  <c r="AC134" i="1" s="1"/>
  <c r="V134" i="1"/>
  <c r="T134" i="1"/>
  <c r="P134" i="1"/>
  <c r="BT133" i="1"/>
  <c r="BS133" i="1"/>
  <c r="BR133" i="1"/>
  <c r="BQ133" i="1"/>
  <c r="BP133" i="1"/>
  <c r="BO133" i="1"/>
  <c r="BN133" i="1"/>
  <c r="BM133" i="1"/>
  <c r="BL133" i="1"/>
  <c r="BI133" i="1"/>
  <c r="BG133" i="1"/>
  <c r="BB133" i="1"/>
  <c r="AW133" i="1"/>
  <c r="AV133" i="1"/>
  <c r="AR133" i="1"/>
  <c r="AP133" i="1" s="1"/>
  <c r="AE133" i="1"/>
  <c r="AD133" i="1"/>
  <c r="AC133" i="1" s="1"/>
  <c r="V133" i="1"/>
  <c r="BT132" i="1"/>
  <c r="BS132" i="1"/>
  <c r="BQ132" i="1"/>
  <c r="BR132" i="1" s="1"/>
  <c r="BP132" i="1"/>
  <c r="BO132" i="1"/>
  <c r="BN132" i="1"/>
  <c r="BM132" i="1"/>
  <c r="BL132" i="1"/>
  <c r="BI132" i="1"/>
  <c r="BG132" i="1"/>
  <c r="BE132" i="1"/>
  <c r="BB132" i="1"/>
  <c r="AW132" i="1"/>
  <c r="AV132" i="1"/>
  <c r="AR132" i="1"/>
  <c r="AQ132" i="1"/>
  <c r="AP132" i="1"/>
  <c r="O132" i="1" s="1"/>
  <c r="AE132" i="1"/>
  <c r="AD132" i="1"/>
  <c r="AC132" i="1" s="1"/>
  <c r="V132" i="1"/>
  <c r="T132" i="1"/>
  <c r="Q132" i="1"/>
  <c r="P132" i="1"/>
  <c r="BT131" i="1"/>
  <c r="BS131" i="1"/>
  <c r="BR131" i="1"/>
  <c r="BD131" i="1" s="1"/>
  <c r="BQ131" i="1"/>
  <c r="BP131" i="1"/>
  <c r="BO131" i="1"/>
  <c r="BN131" i="1"/>
  <c r="BM131" i="1"/>
  <c r="BL131" i="1"/>
  <c r="BG131" i="1" s="1"/>
  <c r="BI131" i="1"/>
  <c r="BF131" i="1"/>
  <c r="BB131" i="1"/>
  <c r="AW131" i="1"/>
  <c r="AV131" i="1"/>
  <c r="AR131" i="1"/>
  <c r="AP131" i="1"/>
  <c r="AE131" i="1"/>
  <c r="AD131" i="1"/>
  <c r="AC131" i="1"/>
  <c r="Y131" i="1"/>
  <c r="V131" i="1"/>
  <c r="BT130" i="1"/>
  <c r="BS130" i="1"/>
  <c r="BR130" i="1" s="1"/>
  <c r="BQ130" i="1"/>
  <c r="BP130" i="1"/>
  <c r="BO130" i="1"/>
  <c r="BN130" i="1"/>
  <c r="BM130" i="1"/>
  <c r="BL130" i="1"/>
  <c r="BG130" i="1" s="1"/>
  <c r="BI130" i="1"/>
  <c r="BB130" i="1"/>
  <c r="AV130" i="1"/>
  <c r="AW130" i="1" s="1"/>
  <c r="AR130" i="1"/>
  <c r="AP130" i="1" s="1"/>
  <c r="AE130" i="1"/>
  <c r="AD130" i="1"/>
  <c r="AC130" i="1" s="1"/>
  <c r="V130" i="1"/>
  <c r="P130" i="1"/>
  <c r="BE130" i="1" s="1"/>
  <c r="BT129" i="1"/>
  <c r="BS129" i="1"/>
  <c r="BR129" i="1"/>
  <c r="Y129" i="1" s="1"/>
  <c r="BQ129" i="1"/>
  <c r="BP129" i="1"/>
  <c r="BO129" i="1"/>
  <c r="BN129" i="1"/>
  <c r="BM129" i="1"/>
  <c r="BL129" i="1"/>
  <c r="BG129" i="1" s="1"/>
  <c r="BI129" i="1"/>
  <c r="BD129" i="1"/>
  <c r="BB129" i="1"/>
  <c r="BF129" i="1" s="1"/>
  <c r="AW129" i="1"/>
  <c r="AV129" i="1"/>
  <c r="AR129" i="1"/>
  <c r="AP129" i="1" s="1"/>
  <c r="AE129" i="1"/>
  <c r="AC129" i="1" s="1"/>
  <c r="AD129" i="1"/>
  <c r="V129" i="1"/>
  <c r="O129" i="1"/>
  <c r="AG129" i="1" s="1"/>
  <c r="BT128" i="1"/>
  <c r="BS128" i="1"/>
  <c r="BQ128" i="1"/>
  <c r="BR128" i="1" s="1"/>
  <c r="BP128" i="1"/>
  <c r="BO128" i="1"/>
  <c r="BN128" i="1"/>
  <c r="BM128" i="1"/>
  <c r="BL128" i="1"/>
  <c r="BI128" i="1"/>
  <c r="BG128" i="1"/>
  <c r="BB128" i="1"/>
  <c r="AV128" i="1"/>
  <c r="AW128" i="1" s="1"/>
  <c r="AR128" i="1"/>
  <c r="AQ128" i="1"/>
  <c r="AP128" i="1"/>
  <c r="T128" i="1" s="1"/>
  <c r="AE128" i="1"/>
  <c r="AD128" i="1"/>
  <c r="AC128" i="1" s="1"/>
  <c r="V128" i="1"/>
  <c r="BT127" i="1"/>
  <c r="Y127" i="1" s="1"/>
  <c r="BS127" i="1"/>
  <c r="BR127" i="1" s="1"/>
  <c r="BD127" i="1" s="1"/>
  <c r="BQ127" i="1"/>
  <c r="BP127" i="1"/>
  <c r="BO127" i="1"/>
  <c r="BN127" i="1"/>
  <c r="BM127" i="1"/>
  <c r="BL127" i="1"/>
  <c r="BG127" i="1" s="1"/>
  <c r="BI127" i="1"/>
  <c r="BF127" i="1"/>
  <c r="BB127" i="1"/>
  <c r="AW127" i="1"/>
  <c r="AV127" i="1"/>
  <c r="AR127" i="1"/>
  <c r="AP127" i="1"/>
  <c r="AE127" i="1"/>
  <c r="AD127" i="1"/>
  <c r="AC127" i="1"/>
  <c r="V127" i="1"/>
  <c r="Q127" i="1"/>
  <c r="BT126" i="1"/>
  <c r="BS126" i="1"/>
  <c r="BQ126" i="1"/>
  <c r="BP126" i="1"/>
  <c r="BO126" i="1"/>
  <c r="BN126" i="1"/>
  <c r="BM126" i="1"/>
  <c r="BL126" i="1"/>
  <c r="BI126" i="1"/>
  <c r="BG126" i="1"/>
  <c r="BB126" i="1"/>
  <c r="AV126" i="1"/>
  <c r="AW126" i="1" s="1"/>
  <c r="AR126" i="1"/>
  <c r="AQ126" i="1"/>
  <c r="AP126" i="1"/>
  <c r="Q126" i="1" s="1"/>
  <c r="AE126" i="1"/>
  <c r="AD126" i="1"/>
  <c r="AC126" i="1" s="1"/>
  <c r="V126" i="1"/>
  <c r="T126" i="1"/>
  <c r="P126" i="1"/>
  <c r="BE126" i="1" s="1"/>
  <c r="BT125" i="1"/>
  <c r="BS125" i="1"/>
  <c r="BR125" i="1"/>
  <c r="Y125" i="1" s="1"/>
  <c r="BQ125" i="1"/>
  <c r="BP125" i="1"/>
  <c r="BO125" i="1"/>
  <c r="BN125" i="1"/>
  <c r="BM125" i="1"/>
  <c r="BL125" i="1"/>
  <c r="BI125" i="1"/>
  <c r="BG125" i="1"/>
  <c r="BD125" i="1"/>
  <c r="BF125" i="1" s="1"/>
  <c r="BB125" i="1"/>
  <c r="AW125" i="1"/>
  <c r="AV125" i="1"/>
  <c r="AR125" i="1"/>
  <c r="AP125" i="1" s="1"/>
  <c r="AE125" i="1"/>
  <c r="AD125" i="1"/>
  <c r="AC125" i="1" s="1"/>
  <c r="V125" i="1"/>
  <c r="O125" i="1"/>
  <c r="BT124" i="1"/>
  <c r="BS124" i="1"/>
  <c r="BQ124" i="1"/>
  <c r="BR124" i="1" s="1"/>
  <c r="BD124" i="1" s="1"/>
  <c r="BP124" i="1"/>
  <c r="BO124" i="1"/>
  <c r="BN124" i="1"/>
  <c r="BM124" i="1"/>
  <c r="BL124" i="1"/>
  <c r="BI124" i="1"/>
  <c r="BG124" i="1"/>
  <c r="BE124" i="1"/>
  <c r="BH124" i="1" s="1"/>
  <c r="BB124" i="1"/>
  <c r="BF124" i="1" s="1"/>
  <c r="AW124" i="1"/>
  <c r="AV124" i="1"/>
  <c r="AR124" i="1"/>
  <c r="AQ124" i="1"/>
  <c r="AP124" i="1"/>
  <c r="O124" i="1" s="1"/>
  <c r="AG124" i="1"/>
  <c r="AE124" i="1"/>
  <c r="AD124" i="1"/>
  <c r="AC124" i="1" s="1"/>
  <c r="V124" i="1"/>
  <c r="T124" i="1"/>
  <c r="Q124" i="1"/>
  <c r="P124" i="1"/>
  <c r="BT123" i="1"/>
  <c r="BS123" i="1"/>
  <c r="BR123" i="1"/>
  <c r="BD123" i="1" s="1"/>
  <c r="BQ123" i="1"/>
  <c r="BP123" i="1"/>
  <c r="BO123" i="1"/>
  <c r="BN123" i="1"/>
  <c r="BM123" i="1"/>
  <c r="BL123" i="1"/>
  <c r="BG123" i="1" s="1"/>
  <c r="BI123" i="1"/>
  <c r="BF123" i="1"/>
  <c r="BB123" i="1"/>
  <c r="AW123" i="1"/>
  <c r="AV123" i="1"/>
  <c r="AR123" i="1"/>
  <c r="AP123" i="1"/>
  <c r="AE123" i="1"/>
  <c r="AD123" i="1"/>
  <c r="AC123" i="1"/>
  <c r="Y123" i="1"/>
  <c r="V123" i="1"/>
  <c r="T123" i="1"/>
  <c r="Q123" i="1"/>
  <c r="BT122" i="1"/>
  <c r="BS122" i="1"/>
  <c r="BR122" i="1"/>
  <c r="BQ122" i="1"/>
  <c r="BP122" i="1"/>
  <c r="BO122" i="1"/>
  <c r="BN122" i="1"/>
  <c r="BM122" i="1"/>
  <c r="BL122" i="1"/>
  <c r="BG122" i="1" s="1"/>
  <c r="BI122" i="1"/>
  <c r="BB122" i="1"/>
  <c r="AV122" i="1"/>
  <c r="AW122" i="1" s="1"/>
  <c r="AR122" i="1"/>
  <c r="AP122" i="1" s="1"/>
  <c r="P122" i="1" s="1"/>
  <c r="BE122" i="1" s="1"/>
  <c r="AE122" i="1"/>
  <c r="AD122" i="1"/>
  <c r="AC122" i="1" s="1"/>
  <c r="V122" i="1"/>
  <c r="T122" i="1"/>
  <c r="O122" i="1"/>
  <c r="AG122" i="1" s="1"/>
  <c r="BT121" i="1"/>
  <c r="BS121" i="1"/>
  <c r="BR121" i="1"/>
  <c r="Y121" i="1" s="1"/>
  <c r="BQ121" i="1"/>
  <c r="BP121" i="1"/>
  <c r="BO121" i="1"/>
  <c r="BN121" i="1"/>
  <c r="BM121" i="1"/>
  <c r="BL121" i="1"/>
  <c r="BG121" i="1" s="1"/>
  <c r="BI121" i="1"/>
  <c r="BD121" i="1"/>
  <c r="BB121" i="1"/>
  <c r="BF121" i="1" s="1"/>
  <c r="AW121" i="1"/>
  <c r="AV121" i="1"/>
  <c r="AR121" i="1"/>
  <c r="AP121" i="1" s="1"/>
  <c r="AE121" i="1"/>
  <c r="AC121" i="1" s="1"/>
  <c r="AD121" i="1"/>
  <c r="V121" i="1"/>
  <c r="BT120" i="1"/>
  <c r="BS120" i="1"/>
  <c r="BQ120" i="1"/>
  <c r="BR120" i="1" s="1"/>
  <c r="BP120" i="1"/>
  <c r="BO120" i="1"/>
  <c r="BN120" i="1"/>
  <c r="BM120" i="1"/>
  <c r="BL120" i="1"/>
  <c r="BI120" i="1"/>
  <c r="BG120" i="1"/>
  <c r="BB120" i="1"/>
  <c r="AV120" i="1"/>
  <c r="AW120" i="1" s="1"/>
  <c r="AR120" i="1"/>
  <c r="AQ120" i="1"/>
  <c r="AP120" i="1"/>
  <c r="AE120" i="1"/>
  <c r="AD120" i="1"/>
  <c r="AC120" i="1" s="1"/>
  <c r="V120" i="1"/>
  <c r="BT119" i="1"/>
  <c r="BS119" i="1"/>
  <c r="BR119" i="1" s="1"/>
  <c r="BD119" i="1" s="1"/>
  <c r="BQ119" i="1"/>
  <c r="BP119" i="1"/>
  <c r="BO119" i="1"/>
  <c r="BN119" i="1"/>
  <c r="BM119" i="1"/>
  <c r="BL119" i="1"/>
  <c r="BG119" i="1" s="1"/>
  <c r="BI119" i="1"/>
  <c r="BF119" i="1"/>
  <c r="BB119" i="1"/>
  <c r="AV119" i="1"/>
  <c r="AW119" i="1" s="1"/>
  <c r="AR119" i="1"/>
  <c r="AP119" i="1"/>
  <c r="AE119" i="1"/>
  <c r="AD119" i="1"/>
  <c r="AC119" i="1"/>
  <c r="Y119" i="1"/>
  <c r="V119" i="1"/>
  <c r="BT118" i="1"/>
  <c r="BS118" i="1"/>
  <c r="BQ118" i="1"/>
  <c r="BR118" i="1" s="1"/>
  <c r="Y118" i="1" s="1"/>
  <c r="BP118" i="1"/>
  <c r="BO118" i="1"/>
  <c r="BN118" i="1"/>
  <c r="BM118" i="1"/>
  <c r="BL118" i="1"/>
  <c r="BI118" i="1"/>
  <c r="BG118" i="1"/>
  <c r="BB118" i="1"/>
  <c r="AV118" i="1"/>
  <c r="AW118" i="1" s="1"/>
  <c r="AR118" i="1"/>
  <c r="AQ118" i="1"/>
  <c r="AP118" i="1"/>
  <c r="Q118" i="1" s="1"/>
  <c r="AE118" i="1"/>
  <c r="AD118" i="1"/>
  <c r="AC118" i="1" s="1"/>
  <c r="V118" i="1"/>
  <c r="T118" i="1"/>
  <c r="P118" i="1"/>
  <c r="BE118" i="1" s="1"/>
  <c r="BT117" i="1"/>
  <c r="BS117" i="1"/>
  <c r="BQ117" i="1"/>
  <c r="BR117" i="1" s="1"/>
  <c r="BP117" i="1"/>
  <c r="BO117" i="1"/>
  <c r="BN117" i="1"/>
  <c r="BM117" i="1"/>
  <c r="BL117" i="1"/>
  <c r="BI117" i="1"/>
  <c r="BG117" i="1"/>
  <c r="BB117" i="1"/>
  <c r="AW117" i="1"/>
  <c r="AV117" i="1"/>
  <c r="AR117" i="1"/>
  <c r="AP117" i="1" s="1"/>
  <c r="AQ117" i="1"/>
  <c r="AE117" i="1"/>
  <c r="AD117" i="1"/>
  <c r="V117" i="1"/>
  <c r="O117" i="1"/>
  <c r="AG117" i="1" s="1"/>
  <c r="BT116" i="1"/>
  <c r="BS116" i="1"/>
  <c r="BQ116" i="1"/>
  <c r="BR116" i="1" s="1"/>
  <c r="BD116" i="1" s="1"/>
  <c r="BP116" i="1"/>
  <c r="BO116" i="1"/>
  <c r="BN116" i="1"/>
  <c r="BM116" i="1"/>
  <c r="BL116" i="1"/>
  <c r="BI116" i="1"/>
  <c r="BG116" i="1"/>
  <c r="BE116" i="1"/>
  <c r="BH116" i="1" s="1"/>
  <c r="BB116" i="1"/>
  <c r="BF116" i="1" s="1"/>
  <c r="AW116" i="1"/>
  <c r="AV116" i="1"/>
  <c r="AR116" i="1"/>
  <c r="AQ116" i="1"/>
  <c r="AP116" i="1"/>
  <c r="O116" i="1" s="1"/>
  <c r="AG116" i="1" s="1"/>
  <c r="AE116" i="1"/>
  <c r="AD116" i="1"/>
  <c r="AC116" i="1" s="1"/>
  <c r="V116" i="1"/>
  <c r="T116" i="1"/>
  <c r="Q116" i="1"/>
  <c r="P116" i="1"/>
  <c r="BT115" i="1"/>
  <c r="Y115" i="1" s="1"/>
  <c r="BS115" i="1"/>
  <c r="BR115" i="1"/>
  <c r="BD115" i="1" s="1"/>
  <c r="BQ115" i="1"/>
  <c r="BP115" i="1"/>
  <c r="BO115" i="1"/>
  <c r="BN115" i="1"/>
  <c r="BM115" i="1"/>
  <c r="BL115" i="1"/>
  <c r="BG115" i="1" s="1"/>
  <c r="BI115" i="1"/>
  <c r="BF115" i="1"/>
  <c r="BB115" i="1"/>
  <c r="AW115" i="1"/>
  <c r="AV115" i="1"/>
  <c r="AR115" i="1"/>
  <c r="AP115" i="1"/>
  <c r="AE115" i="1"/>
  <c r="AD115" i="1"/>
  <c r="AC115" i="1"/>
  <c r="V115" i="1"/>
  <c r="BT114" i="1"/>
  <c r="BS114" i="1"/>
  <c r="BR114" i="1" s="1"/>
  <c r="BQ114" i="1"/>
  <c r="BP114" i="1"/>
  <c r="BO114" i="1"/>
  <c r="BN114" i="1"/>
  <c r="BM114" i="1"/>
  <c r="BL114" i="1"/>
  <c r="BG114" i="1" s="1"/>
  <c r="BI114" i="1"/>
  <c r="BE114" i="1"/>
  <c r="BB114" i="1"/>
  <c r="AV114" i="1"/>
  <c r="AW114" i="1" s="1"/>
  <c r="AR114" i="1"/>
  <c r="AP114" i="1" s="1"/>
  <c r="AE114" i="1"/>
  <c r="AD114" i="1"/>
  <c r="V114" i="1"/>
  <c r="T114" i="1"/>
  <c r="P114" i="1"/>
  <c r="O114" i="1"/>
  <c r="AG114" i="1" s="1"/>
  <c r="BT113" i="1"/>
  <c r="BS113" i="1"/>
  <c r="BR113" i="1"/>
  <c r="Y113" i="1" s="1"/>
  <c r="BQ113" i="1"/>
  <c r="BP113" i="1"/>
  <c r="BO113" i="1"/>
  <c r="BN113" i="1"/>
  <c r="BM113" i="1"/>
  <c r="BL113" i="1"/>
  <c r="BG113" i="1" s="1"/>
  <c r="BI113" i="1"/>
  <c r="BD113" i="1"/>
  <c r="BB113" i="1"/>
  <c r="AW113" i="1"/>
  <c r="AV113" i="1"/>
  <c r="AR113" i="1"/>
  <c r="AP113" i="1" s="1"/>
  <c r="AE113" i="1"/>
  <c r="AC113" i="1" s="1"/>
  <c r="AD113" i="1"/>
  <c r="V113" i="1"/>
  <c r="O113" i="1"/>
  <c r="BT112" i="1"/>
  <c r="BS112" i="1"/>
  <c r="BQ112" i="1"/>
  <c r="BR112" i="1" s="1"/>
  <c r="BP112" i="1"/>
  <c r="BO112" i="1"/>
  <c r="BN112" i="1"/>
  <c r="BM112" i="1"/>
  <c r="BL112" i="1"/>
  <c r="BI112" i="1"/>
  <c r="BG112" i="1"/>
  <c r="BB112" i="1"/>
  <c r="AV112" i="1"/>
  <c r="AW112" i="1" s="1"/>
  <c r="AR112" i="1"/>
  <c r="AP112" i="1"/>
  <c r="AE112" i="1"/>
  <c r="AD112" i="1"/>
  <c r="AC112" i="1" s="1"/>
  <c r="V112" i="1"/>
  <c r="BT111" i="1"/>
  <c r="Y111" i="1" s="1"/>
  <c r="BS111" i="1"/>
  <c r="BR111" i="1" s="1"/>
  <c r="BQ111" i="1"/>
  <c r="BP111" i="1"/>
  <c r="BO111" i="1"/>
  <c r="BN111" i="1"/>
  <c r="BM111" i="1"/>
  <c r="BL111" i="1"/>
  <c r="BG111" i="1" s="1"/>
  <c r="BI111" i="1"/>
  <c r="BD111" i="1"/>
  <c r="BF111" i="1" s="1"/>
  <c r="BB111" i="1"/>
  <c r="AW111" i="1"/>
  <c r="AV111" i="1"/>
  <c r="AR111" i="1"/>
  <c r="AP111" i="1"/>
  <c r="AE111" i="1"/>
  <c r="AD111" i="1"/>
  <c r="AC111" i="1"/>
  <c r="V111" i="1"/>
  <c r="P111" i="1"/>
  <c r="BE111" i="1" s="1"/>
  <c r="BT110" i="1"/>
  <c r="BS110" i="1"/>
  <c r="BQ110" i="1"/>
  <c r="BR110" i="1" s="1"/>
  <c r="Y110" i="1" s="1"/>
  <c r="BP110" i="1"/>
  <c r="BO110" i="1"/>
  <c r="BN110" i="1"/>
  <c r="BM110" i="1"/>
  <c r="BL110" i="1"/>
  <c r="BI110" i="1"/>
  <c r="BG110" i="1"/>
  <c r="BE110" i="1"/>
  <c r="BD110" i="1"/>
  <c r="BF110" i="1" s="1"/>
  <c r="BB110" i="1"/>
  <c r="AV110" i="1"/>
  <c r="AW110" i="1" s="1"/>
  <c r="AR110" i="1"/>
  <c r="AQ110" i="1"/>
  <c r="AP110" i="1"/>
  <c r="AE110" i="1"/>
  <c r="AD110" i="1"/>
  <c r="AC110" i="1"/>
  <c r="V110" i="1"/>
  <c r="P110" i="1"/>
  <c r="BT109" i="1"/>
  <c r="BS109" i="1"/>
  <c r="BQ109" i="1"/>
  <c r="BR109" i="1" s="1"/>
  <c r="Y109" i="1" s="1"/>
  <c r="BP109" i="1"/>
  <c r="BO109" i="1"/>
  <c r="BN109" i="1"/>
  <c r="BM109" i="1"/>
  <c r="BL109" i="1"/>
  <c r="BG109" i="1" s="1"/>
  <c r="BI109" i="1"/>
  <c r="BD109" i="1"/>
  <c r="BF109" i="1" s="1"/>
  <c r="BB109" i="1"/>
  <c r="AV109" i="1"/>
  <c r="AW109" i="1" s="1"/>
  <c r="AR109" i="1"/>
  <c r="AP109" i="1" s="1"/>
  <c r="AE109" i="1"/>
  <c r="AD109" i="1"/>
  <c r="AC109" i="1" s="1"/>
  <c r="V109" i="1"/>
  <c r="BT108" i="1"/>
  <c r="BS108" i="1"/>
  <c r="BQ108" i="1"/>
  <c r="BR108" i="1" s="1"/>
  <c r="BP108" i="1"/>
  <c r="BO108" i="1"/>
  <c r="BN108" i="1"/>
  <c r="BM108" i="1"/>
  <c r="BL108" i="1"/>
  <c r="BG108" i="1" s="1"/>
  <c r="BI108" i="1"/>
  <c r="BD108" i="1"/>
  <c r="BB108" i="1"/>
  <c r="BF108" i="1" s="1"/>
  <c r="AV108" i="1"/>
  <c r="AW108" i="1" s="1"/>
  <c r="AR108" i="1"/>
  <c r="AQ108" i="1"/>
  <c r="AP108" i="1"/>
  <c r="O108" i="1" s="1"/>
  <c r="AE108" i="1"/>
  <c r="AD108" i="1"/>
  <c r="AC108" i="1" s="1"/>
  <c r="Y108" i="1"/>
  <c r="V108" i="1"/>
  <c r="T108" i="1"/>
  <c r="Q108" i="1"/>
  <c r="P108" i="1"/>
  <c r="BE108" i="1" s="1"/>
  <c r="BH108" i="1" s="1"/>
  <c r="BT107" i="1"/>
  <c r="BS107" i="1"/>
  <c r="BQ107" i="1"/>
  <c r="BR107" i="1" s="1"/>
  <c r="BP107" i="1"/>
  <c r="BO107" i="1"/>
  <c r="BN107" i="1"/>
  <c r="BM107" i="1"/>
  <c r="BL107" i="1"/>
  <c r="BG107" i="1" s="1"/>
  <c r="BI107" i="1"/>
  <c r="BB107" i="1"/>
  <c r="AW107" i="1"/>
  <c r="AV107" i="1"/>
  <c r="AR107" i="1"/>
  <c r="AP107" i="1"/>
  <c r="AE107" i="1"/>
  <c r="AC107" i="1" s="1"/>
  <c r="AD107" i="1"/>
  <c r="V107" i="1"/>
  <c r="BT106" i="1"/>
  <c r="BS106" i="1"/>
  <c r="BQ106" i="1"/>
  <c r="BR106" i="1" s="1"/>
  <c r="BD106" i="1" s="1"/>
  <c r="BP106" i="1"/>
  <c r="BO106" i="1"/>
  <c r="BN106" i="1"/>
  <c r="BM106" i="1"/>
  <c r="BL106" i="1"/>
  <c r="BI106" i="1"/>
  <c r="BG106" i="1"/>
  <c r="BB106" i="1"/>
  <c r="AV106" i="1"/>
  <c r="AW106" i="1" s="1"/>
  <c r="AR106" i="1"/>
  <c r="AP106" i="1" s="1"/>
  <c r="O106" i="1" s="1"/>
  <c r="AQ106" i="1"/>
  <c r="AE106" i="1"/>
  <c r="AD106" i="1"/>
  <c r="AC106" i="1" s="1"/>
  <c r="Y106" i="1"/>
  <c r="V106" i="1"/>
  <c r="T106" i="1"/>
  <c r="Q106" i="1"/>
  <c r="P106" i="1"/>
  <c r="BE106" i="1" s="1"/>
  <c r="BH106" i="1" s="1"/>
  <c r="BT105" i="1"/>
  <c r="BS105" i="1"/>
  <c r="BR105" i="1"/>
  <c r="Y105" i="1" s="1"/>
  <c r="BQ105" i="1"/>
  <c r="BP105" i="1"/>
  <c r="BO105" i="1"/>
  <c r="BN105" i="1"/>
  <c r="BM105" i="1"/>
  <c r="BL105" i="1"/>
  <c r="BG105" i="1" s="1"/>
  <c r="BI105" i="1"/>
  <c r="BD105" i="1"/>
  <c r="BF105" i="1" s="1"/>
  <c r="BB105" i="1"/>
  <c r="AW105" i="1"/>
  <c r="AV105" i="1"/>
  <c r="AR105" i="1"/>
  <c r="AP105" i="1" s="1"/>
  <c r="Q105" i="1" s="1"/>
  <c r="AE105" i="1"/>
  <c r="AD105" i="1"/>
  <c r="AC105" i="1" s="1"/>
  <c r="V105" i="1"/>
  <c r="BT104" i="1"/>
  <c r="BS104" i="1"/>
  <c r="BR104" i="1"/>
  <c r="BQ104" i="1"/>
  <c r="BP104" i="1"/>
  <c r="BO104" i="1"/>
  <c r="BN104" i="1"/>
  <c r="BM104" i="1"/>
  <c r="BL104" i="1"/>
  <c r="BG104" i="1" s="1"/>
  <c r="BI104" i="1"/>
  <c r="BB104" i="1"/>
  <c r="AV104" i="1"/>
  <c r="AW104" i="1" s="1"/>
  <c r="AR104" i="1"/>
  <c r="AP104" i="1" s="1"/>
  <c r="AQ104" i="1" s="1"/>
  <c r="AE104" i="1"/>
  <c r="AD104" i="1"/>
  <c r="AC104" i="1"/>
  <c r="V104" i="1"/>
  <c r="T104" i="1"/>
  <c r="BT103" i="1"/>
  <c r="BS103" i="1"/>
  <c r="BR103" i="1"/>
  <c r="BQ103" i="1"/>
  <c r="BP103" i="1"/>
  <c r="BO103" i="1"/>
  <c r="BN103" i="1"/>
  <c r="BM103" i="1"/>
  <c r="BL103" i="1"/>
  <c r="BG103" i="1" s="1"/>
  <c r="BI103" i="1"/>
  <c r="BF103" i="1"/>
  <c r="BD103" i="1"/>
  <c r="BB103" i="1"/>
  <c r="AW103" i="1"/>
  <c r="AV103" i="1"/>
  <c r="AR103" i="1"/>
  <c r="AP103" i="1"/>
  <c r="AQ103" i="1" s="1"/>
  <c r="AE103" i="1"/>
  <c r="AD103" i="1"/>
  <c r="AC103" i="1"/>
  <c r="Y103" i="1"/>
  <c r="V103" i="1"/>
  <c r="T103" i="1"/>
  <c r="Q103" i="1"/>
  <c r="P103" i="1"/>
  <c r="BE103" i="1" s="1"/>
  <c r="BH103" i="1" s="1"/>
  <c r="BT102" i="1"/>
  <c r="BS102" i="1"/>
  <c r="BR102" i="1"/>
  <c r="Y102" i="1" s="1"/>
  <c r="BQ102" i="1"/>
  <c r="BP102" i="1"/>
  <c r="BO102" i="1"/>
  <c r="BN102" i="1"/>
  <c r="BM102" i="1"/>
  <c r="BL102" i="1"/>
  <c r="BI102" i="1"/>
  <c r="BG102" i="1"/>
  <c r="BD102" i="1"/>
  <c r="BF102" i="1" s="1"/>
  <c r="BB102" i="1"/>
  <c r="AV102" i="1"/>
  <c r="AW102" i="1" s="1"/>
  <c r="AR102" i="1"/>
  <c r="AP102" i="1" s="1"/>
  <c r="AQ102" i="1"/>
  <c r="AE102" i="1"/>
  <c r="AD102" i="1"/>
  <c r="AC102" i="1"/>
  <c r="V102" i="1"/>
  <c r="T102" i="1"/>
  <c r="O102" i="1"/>
  <c r="BT101" i="1"/>
  <c r="BS101" i="1"/>
  <c r="BQ101" i="1"/>
  <c r="BR101" i="1" s="1"/>
  <c r="BP101" i="1"/>
  <c r="BO101" i="1"/>
  <c r="BN101" i="1"/>
  <c r="BM101" i="1"/>
  <c r="BL101" i="1"/>
  <c r="BI101" i="1"/>
  <c r="BG101" i="1"/>
  <c r="BB101" i="1"/>
  <c r="AW101" i="1"/>
  <c r="AV101" i="1"/>
  <c r="AR101" i="1"/>
  <c r="AP101" i="1"/>
  <c r="AE101" i="1"/>
  <c r="AD101" i="1"/>
  <c r="AC101" i="1"/>
  <c r="V101" i="1"/>
  <c r="T101" i="1"/>
  <c r="P101" i="1"/>
  <c r="BE101" i="1" s="1"/>
  <c r="BT100" i="1"/>
  <c r="BS100" i="1"/>
  <c r="BR100" i="1"/>
  <c r="Y100" i="1" s="1"/>
  <c r="BQ100" i="1"/>
  <c r="BP100" i="1"/>
  <c r="BO100" i="1"/>
  <c r="BN100" i="1"/>
  <c r="BM100" i="1"/>
  <c r="BL100" i="1"/>
  <c r="BG100" i="1" s="1"/>
  <c r="BI100" i="1"/>
  <c r="BD100" i="1"/>
  <c r="BF100" i="1" s="1"/>
  <c r="BB100" i="1"/>
  <c r="AV100" i="1"/>
  <c r="AW100" i="1" s="1"/>
  <c r="AR100" i="1"/>
  <c r="AP100" i="1" s="1"/>
  <c r="AE100" i="1"/>
  <c r="AC100" i="1" s="1"/>
  <c r="AD100" i="1"/>
  <c r="V100" i="1"/>
  <c r="O100" i="1"/>
  <c r="AG100" i="1" s="1"/>
  <c r="BT99" i="1"/>
  <c r="BS99" i="1"/>
  <c r="BQ99" i="1"/>
  <c r="BR99" i="1" s="1"/>
  <c r="BP99" i="1"/>
  <c r="BO99" i="1"/>
  <c r="BN99" i="1"/>
  <c r="BM99" i="1"/>
  <c r="BL99" i="1"/>
  <c r="BI99" i="1"/>
  <c r="BG99" i="1"/>
  <c r="BB99" i="1"/>
  <c r="AV99" i="1"/>
  <c r="AW99" i="1" s="1"/>
  <c r="AR99" i="1"/>
  <c r="AP99" i="1" s="1"/>
  <c r="AQ99" i="1"/>
  <c r="AE99" i="1"/>
  <c r="AD99" i="1"/>
  <c r="AC99" i="1" s="1"/>
  <c r="V99" i="1"/>
  <c r="BT98" i="1"/>
  <c r="Y98" i="1" s="1"/>
  <c r="BS98" i="1"/>
  <c r="BQ98" i="1"/>
  <c r="BR98" i="1" s="1"/>
  <c r="BD98" i="1" s="1"/>
  <c r="BP98" i="1"/>
  <c r="BO98" i="1"/>
  <c r="BN98" i="1"/>
  <c r="BM98" i="1"/>
  <c r="BL98" i="1"/>
  <c r="BG98" i="1" s="1"/>
  <c r="BI98" i="1"/>
  <c r="BF98" i="1"/>
  <c r="BB98" i="1"/>
  <c r="AW98" i="1"/>
  <c r="AV98" i="1"/>
  <c r="AR98" i="1"/>
  <c r="AP98" i="1"/>
  <c r="AE98" i="1"/>
  <c r="AD98" i="1"/>
  <c r="AC98" i="1"/>
  <c r="V98" i="1"/>
  <c r="Q98" i="1"/>
  <c r="BT97" i="1"/>
  <c r="BS97" i="1"/>
  <c r="BQ97" i="1"/>
  <c r="BR97" i="1" s="1"/>
  <c r="BP97" i="1"/>
  <c r="BO97" i="1"/>
  <c r="BN97" i="1"/>
  <c r="BM97" i="1"/>
  <c r="BL97" i="1"/>
  <c r="BI97" i="1"/>
  <c r="BG97" i="1"/>
  <c r="BE97" i="1"/>
  <c r="BB97" i="1"/>
  <c r="AV97" i="1"/>
  <c r="AW97" i="1" s="1"/>
  <c r="AR97" i="1"/>
  <c r="AP97" i="1"/>
  <c r="Q97" i="1" s="1"/>
  <c r="AE97" i="1"/>
  <c r="AD97" i="1"/>
  <c r="AC97" i="1"/>
  <c r="V97" i="1"/>
  <c r="T97" i="1"/>
  <c r="P97" i="1"/>
  <c r="BT96" i="1"/>
  <c r="BS96" i="1"/>
  <c r="BR96" i="1"/>
  <c r="Y96" i="1" s="1"/>
  <c r="BQ96" i="1"/>
  <c r="BP96" i="1"/>
  <c r="BO96" i="1"/>
  <c r="BN96" i="1"/>
  <c r="BM96" i="1"/>
  <c r="BL96" i="1"/>
  <c r="BG96" i="1" s="1"/>
  <c r="BI96" i="1"/>
  <c r="BD96" i="1"/>
  <c r="BF96" i="1" s="1"/>
  <c r="BB96" i="1"/>
  <c r="AV96" i="1"/>
  <c r="AW96" i="1" s="1"/>
  <c r="AR96" i="1"/>
  <c r="AP96" i="1" s="1"/>
  <c r="AE96" i="1"/>
  <c r="AC96" i="1" s="1"/>
  <c r="AD96" i="1"/>
  <c r="V96" i="1"/>
  <c r="O96" i="1"/>
  <c r="AG96" i="1" s="1"/>
  <c r="BT95" i="1"/>
  <c r="BS95" i="1"/>
  <c r="BQ95" i="1"/>
  <c r="BR95" i="1" s="1"/>
  <c r="BP95" i="1"/>
  <c r="BO95" i="1"/>
  <c r="BN95" i="1"/>
  <c r="BM95" i="1"/>
  <c r="BL95" i="1"/>
  <c r="BI95" i="1"/>
  <c r="BG95" i="1"/>
  <c r="BB95" i="1"/>
  <c r="AV95" i="1"/>
  <c r="AW95" i="1" s="1"/>
  <c r="AR95" i="1"/>
  <c r="AP95" i="1" s="1"/>
  <c r="AQ95" i="1"/>
  <c r="AE95" i="1"/>
  <c r="AD95" i="1"/>
  <c r="AC95" i="1" s="1"/>
  <c r="V95" i="1"/>
  <c r="BT94" i="1"/>
  <c r="BS94" i="1"/>
  <c r="BQ94" i="1"/>
  <c r="BR94" i="1" s="1"/>
  <c r="BD94" i="1" s="1"/>
  <c r="BP94" i="1"/>
  <c r="BO94" i="1"/>
  <c r="BN94" i="1"/>
  <c r="BM94" i="1"/>
  <c r="BL94" i="1"/>
  <c r="BG94" i="1" s="1"/>
  <c r="BI94" i="1"/>
  <c r="BF94" i="1"/>
  <c r="BB94" i="1"/>
  <c r="AW94" i="1"/>
  <c r="AV94" i="1"/>
  <c r="AR94" i="1"/>
  <c r="AP94" i="1"/>
  <c r="AE94" i="1"/>
  <c r="AD94" i="1"/>
  <c r="AC94" i="1"/>
  <c r="V94" i="1"/>
  <c r="BT93" i="1"/>
  <c r="BS93" i="1"/>
  <c r="BQ93" i="1"/>
  <c r="BR93" i="1" s="1"/>
  <c r="BP93" i="1"/>
  <c r="BO93" i="1"/>
  <c r="BN93" i="1"/>
  <c r="BM93" i="1"/>
  <c r="BL93" i="1"/>
  <c r="BG93" i="1" s="1"/>
  <c r="BI93" i="1"/>
  <c r="BE93" i="1"/>
  <c r="BB93" i="1"/>
  <c r="AV93" i="1"/>
  <c r="AW93" i="1" s="1"/>
  <c r="AR93" i="1"/>
  <c r="AP93" i="1"/>
  <c r="O93" i="1" s="1"/>
  <c r="AE93" i="1"/>
  <c r="AD93" i="1"/>
  <c r="AC93" i="1"/>
  <c r="V93" i="1"/>
  <c r="T93" i="1"/>
  <c r="Q93" i="1"/>
  <c r="P93" i="1"/>
  <c r="BT92" i="1"/>
  <c r="BS92" i="1"/>
  <c r="BR92" i="1"/>
  <c r="Y92" i="1" s="1"/>
  <c r="BQ92" i="1"/>
  <c r="BP92" i="1"/>
  <c r="BO92" i="1"/>
  <c r="BN92" i="1"/>
  <c r="BM92" i="1"/>
  <c r="BL92" i="1"/>
  <c r="BG92" i="1" s="1"/>
  <c r="BI92" i="1"/>
  <c r="BB92" i="1"/>
  <c r="AV92" i="1"/>
  <c r="AW92" i="1" s="1"/>
  <c r="AR92" i="1"/>
  <c r="AP92" i="1" s="1"/>
  <c r="O92" i="1" s="1"/>
  <c r="AE92" i="1"/>
  <c r="AC92" i="1" s="1"/>
  <c r="AD92" i="1"/>
  <c r="V92" i="1"/>
  <c r="BT91" i="1"/>
  <c r="BS91" i="1"/>
  <c r="BQ91" i="1"/>
  <c r="BR91" i="1" s="1"/>
  <c r="BP91" i="1"/>
  <c r="BO91" i="1"/>
  <c r="BN91" i="1"/>
  <c r="BM91" i="1"/>
  <c r="BL91" i="1"/>
  <c r="BI91" i="1"/>
  <c r="BG91" i="1"/>
  <c r="BB91" i="1"/>
  <c r="AV91" i="1"/>
  <c r="AW91" i="1" s="1"/>
  <c r="AR91" i="1"/>
  <c r="AP91" i="1" s="1"/>
  <c r="AQ91" i="1"/>
  <c r="AE91" i="1"/>
  <c r="AD91" i="1"/>
  <c r="AC91" i="1" s="1"/>
  <c r="V91" i="1"/>
  <c r="BT90" i="1"/>
  <c r="BS90" i="1"/>
  <c r="BQ90" i="1"/>
  <c r="BR90" i="1" s="1"/>
  <c r="BD90" i="1" s="1"/>
  <c r="BP90" i="1"/>
  <c r="BO90" i="1"/>
  <c r="BN90" i="1"/>
  <c r="BM90" i="1"/>
  <c r="BL90" i="1"/>
  <c r="BG90" i="1" s="1"/>
  <c r="BI90" i="1"/>
  <c r="BF90" i="1"/>
  <c r="BB90" i="1"/>
  <c r="AW90" i="1"/>
  <c r="AV90" i="1"/>
  <c r="AR90" i="1"/>
  <c r="AP90" i="1"/>
  <c r="AE90" i="1"/>
  <c r="AD90" i="1"/>
  <c r="AC90" i="1"/>
  <c r="Y90" i="1"/>
  <c r="V90" i="1"/>
  <c r="Q90" i="1"/>
  <c r="BT89" i="1"/>
  <c r="BS89" i="1"/>
  <c r="BQ89" i="1"/>
  <c r="BR89" i="1" s="1"/>
  <c r="BP89" i="1"/>
  <c r="BO89" i="1"/>
  <c r="BN89" i="1"/>
  <c r="BM89" i="1"/>
  <c r="BL89" i="1"/>
  <c r="BI89" i="1"/>
  <c r="BG89" i="1"/>
  <c r="BE89" i="1"/>
  <c r="BB89" i="1"/>
  <c r="AV89" i="1"/>
  <c r="AW89" i="1" s="1"/>
  <c r="AR89" i="1"/>
  <c r="AP89" i="1"/>
  <c r="Q89" i="1" s="1"/>
  <c r="AE89" i="1"/>
  <c r="AD89" i="1"/>
  <c r="AC89" i="1"/>
  <c r="V89" i="1"/>
  <c r="T89" i="1"/>
  <c r="P89" i="1"/>
  <c r="BT88" i="1"/>
  <c r="BS88" i="1"/>
  <c r="BR88" i="1"/>
  <c r="Y88" i="1" s="1"/>
  <c r="BQ88" i="1"/>
  <c r="BP88" i="1"/>
  <c r="BO88" i="1"/>
  <c r="BN88" i="1"/>
  <c r="BM88" i="1"/>
  <c r="BL88" i="1"/>
  <c r="BG88" i="1" s="1"/>
  <c r="BI88" i="1"/>
  <c r="BD88" i="1"/>
  <c r="BF88" i="1" s="1"/>
  <c r="BB88" i="1"/>
  <c r="AV88" i="1"/>
  <c r="AW88" i="1" s="1"/>
  <c r="AR88" i="1"/>
  <c r="AP88" i="1" s="1"/>
  <c r="AE88" i="1"/>
  <c r="AC88" i="1" s="1"/>
  <c r="AD88" i="1"/>
  <c r="V88" i="1"/>
  <c r="O88" i="1"/>
  <c r="AG88" i="1" s="1"/>
  <c r="BT87" i="1"/>
  <c r="BS87" i="1"/>
  <c r="BQ87" i="1"/>
  <c r="BR87" i="1" s="1"/>
  <c r="BP87" i="1"/>
  <c r="BO87" i="1"/>
  <c r="BN87" i="1"/>
  <c r="BM87" i="1"/>
  <c r="BL87" i="1"/>
  <c r="BI87" i="1"/>
  <c r="BG87" i="1"/>
  <c r="BB87" i="1"/>
  <c r="AV87" i="1"/>
  <c r="AW87" i="1" s="1"/>
  <c r="AR87" i="1"/>
  <c r="AP87" i="1" s="1"/>
  <c r="AE87" i="1"/>
  <c r="AD87" i="1"/>
  <c r="AC87" i="1" s="1"/>
  <c r="V87" i="1"/>
  <c r="BT86" i="1"/>
  <c r="Y86" i="1" s="1"/>
  <c r="BS86" i="1"/>
  <c r="BQ86" i="1"/>
  <c r="BR86" i="1" s="1"/>
  <c r="BD86" i="1" s="1"/>
  <c r="BF86" i="1" s="1"/>
  <c r="BP86" i="1"/>
  <c r="BO86" i="1"/>
  <c r="BN86" i="1"/>
  <c r="BM86" i="1"/>
  <c r="BL86" i="1"/>
  <c r="BG86" i="1" s="1"/>
  <c r="BI86" i="1"/>
  <c r="BB86" i="1"/>
  <c r="AW86" i="1"/>
  <c r="AV86" i="1"/>
  <c r="AR86" i="1"/>
  <c r="AP86" i="1"/>
  <c r="AE86" i="1"/>
  <c r="AD86" i="1"/>
  <c r="AC86" i="1"/>
  <c r="V86" i="1"/>
  <c r="Q86" i="1"/>
  <c r="BT85" i="1"/>
  <c r="BS85" i="1"/>
  <c r="BQ85" i="1"/>
  <c r="BP85" i="1"/>
  <c r="BO85" i="1"/>
  <c r="BN85" i="1"/>
  <c r="BM85" i="1"/>
  <c r="BL85" i="1"/>
  <c r="BG85" i="1" s="1"/>
  <c r="BI85" i="1"/>
  <c r="BE85" i="1"/>
  <c r="BB85" i="1"/>
  <c r="AV85" i="1"/>
  <c r="AW85" i="1" s="1"/>
  <c r="AR85" i="1"/>
  <c r="AP85" i="1"/>
  <c r="O85" i="1" s="1"/>
  <c r="AE85" i="1"/>
  <c r="AD85" i="1"/>
  <c r="AC85" i="1"/>
  <c r="V85" i="1"/>
  <c r="T85" i="1"/>
  <c r="Q85" i="1"/>
  <c r="P85" i="1"/>
  <c r="BT84" i="1"/>
  <c r="BS84" i="1"/>
  <c r="BR84" i="1"/>
  <c r="Y84" i="1" s="1"/>
  <c r="BQ84" i="1"/>
  <c r="BP84" i="1"/>
  <c r="BO84" i="1"/>
  <c r="BN84" i="1"/>
  <c r="BM84" i="1"/>
  <c r="BL84" i="1"/>
  <c r="BG84" i="1" s="1"/>
  <c r="BI84" i="1"/>
  <c r="BD84" i="1"/>
  <c r="BF84" i="1" s="1"/>
  <c r="BB84" i="1"/>
  <c r="AV84" i="1"/>
  <c r="AW84" i="1" s="1"/>
  <c r="AR84" i="1"/>
  <c r="AP84" i="1" s="1"/>
  <c r="AE84" i="1"/>
  <c r="AC84" i="1" s="1"/>
  <c r="AD84" i="1"/>
  <c r="V84" i="1"/>
  <c r="O84" i="1"/>
  <c r="AG84" i="1" s="1"/>
  <c r="BT83" i="1"/>
  <c r="BS83" i="1"/>
  <c r="BQ83" i="1"/>
  <c r="BR83" i="1" s="1"/>
  <c r="BP83" i="1"/>
  <c r="BO83" i="1"/>
  <c r="BN83" i="1"/>
  <c r="BM83" i="1"/>
  <c r="BL83" i="1"/>
  <c r="BI83" i="1"/>
  <c r="BG83" i="1"/>
  <c r="BB83" i="1"/>
  <c r="AV83" i="1"/>
  <c r="AW83" i="1" s="1"/>
  <c r="AR83" i="1"/>
  <c r="AP83" i="1" s="1"/>
  <c r="AQ83" i="1" s="1"/>
  <c r="AE83" i="1"/>
  <c r="AD83" i="1"/>
  <c r="AC83" i="1" s="1"/>
  <c r="V83" i="1"/>
  <c r="BT82" i="1"/>
  <c r="BS82" i="1"/>
  <c r="BQ82" i="1"/>
  <c r="BR82" i="1" s="1"/>
  <c r="BD82" i="1" s="1"/>
  <c r="BP82" i="1"/>
  <c r="BO82" i="1"/>
  <c r="BN82" i="1"/>
  <c r="BM82" i="1"/>
  <c r="BL82" i="1"/>
  <c r="BG82" i="1" s="1"/>
  <c r="BI82" i="1"/>
  <c r="BF82" i="1"/>
  <c r="BB82" i="1"/>
  <c r="AW82" i="1"/>
  <c r="AV82" i="1"/>
  <c r="AR82" i="1"/>
  <c r="AP82" i="1"/>
  <c r="AE82" i="1"/>
  <c r="AD82" i="1"/>
  <c r="AC82" i="1"/>
  <c r="Y82" i="1"/>
  <c r="V82" i="1"/>
  <c r="Q82" i="1"/>
  <c r="BT81" i="1"/>
  <c r="BS81" i="1"/>
  <c r="BQ81" i="1"/>
  <c r="BP81" i="1"/>
  <c r="BO81" i="1"/>
  <c r="BN81" i="1"/>
  <c r="BM81" i="1"/>
  <c r="BL81" i="1"/>
  <c r="BI81" i="1"/>
  <c r="BG81" i="1"/>
  <c r="BE81" i="1"/>
  <c r="BB81" i="1"/>
  <c r="AV81" i="1"/>
  <c r="AW81" i="1" s="1"/>
  <c r="AR81" i="1"/>
  <c r="AP81" i="1"/>
  <c r="Q81" i="1" s="1"/>
  <c r="AE81" i="1"/>
  <c r="AD81" i="1"/>
  <c r="AC81" i="1"/>
  <c r="V81" i="1"/>
  <c r="T81" i="1"/>
  <c r="P81" i="1"/>
  <c r="BT80" i="1"/>
  <c r="BS80" i="1"/>
  <c r="BR80" i="1"/>
  <c r="Y80" i="1" s="1"/>
  <c r="BQ80" i="1"/>
  <c r="BP80" i="1"/>
  <c r="BO80" i="1"/>
  <c r="BN80" i="1"/>
  <c r="BM80" i="1"/>
  <c r="BL80" i="1"/>
  <c r="BG80" i="1" s="1"/>
  <c r="BI80" i="1"/>
  <c r="BD80" i="1"/>
  <c r="BF80" i="1" s="1"/>
  <c r="BB80" i="1"/>
  <c r="AV80" i="1"/>
  <c r="AW80" i="1" s="1"/>
  <c r="AR80" i="1"/>
  <c r="AP80" i="1" s="1"/>
  <c r="AE80" i="1"/>
  <c r="AC80" i="1" s="1"/>
  <c r="AD80" i="1"/>
  <c r="V80" i="1"/>
  <c r="O80" i="1"/>
  <c r="AG80" i="1" s="1"/>
  <c r="BT79" i="1"/>
  <c r="BS79" i="1"/>
  <c r="BQ79" i="1"/>
  <c r="BR79" i="1" s="1"/>
  <c r="BP79" i="1"/>
  <c r="BO79" i="1"/>
  <c r="BN79" i="1"/>
  <c r="BM79" i="1"/>
  <c r="BL79" i="1"/>
  <c r="BI79" i="1"/>
  <c r="BG79" i="1"/>
  <c r="BB79" i="1"/>
  <c r="AV79" i="1"/>
  <c r="AW79" i="1" s="1"/>
  <c r="AR79" i="1"/>
  <c r="AP79" i="1" s="1"/>
  <c r="AQ79" i="1"/>
  <c r="AE79" i="1"/>
  <c r="AD79" i="1"/>
  <c r="AC79" i="1" s="1"/>
  <c r="V79" i="1"/>
  <c r="BT78" i="1"/>
  <c r="BS78" i="1"/>
  <c r="BQ78" i="1"/>
  <c r="BR78" i="1" s="1"/>
  <c r="BD78" i="1" s="1"/>
  <c r="BF78" i="1" s="1"/>
  <c r="BP78" i="1"/>
  <c r="BO78" i="1"/>
  <c r="BN78" i="1"/>
  <c r="BM78" i="1"/>
  <c r="BL78" i="1"/>
  <c r="BG78" i="1" s="1"/>
  <c r="BI78" i="1"/>
  <c r="BB78" i="1"/>
  <c r="AW78" i="1"/>
  <c r="AV78" i="1"/>
  <c r="AR78" i="1"/>
  <c r="AP78" i="1"/>
  <c r="AE78" i="1"/>
  <c r="AD78" i="1"/>
  <c r="AC78" i="1"/>
  <c r="V78" i="1"/>
  <c r="Q78" i="1"/>
  <c r="BT77" i="1"/>
  <c r="BS77" i="1"/>
  <c r="BQ77" i="1"/>
  <c r="BR77" i="1" s="1"/>
  <c r="BP77" i="1"/>
  <c r="BO77" i="1"/>
  <c r="BN77" i="1"/>
  <c r="BM77" i="1"/>
  <c r="BL77" i="1"/>
  <c r="BG77" i="1" s="1"/>
  <c r="BI77" i="1"/>
  <c r="BE77" i="1"/>
  <c r="BB77" i="1"/>
  <c r="AV77" i="1"/>
  <c r="AW77" i="1" s="1"/>
  <c r="AR77" i="1"/>
  <c r="AP77" i="1"/>
  <c r="O77" i="1" s="1"/>
  <c r="AE77" i="1"/>
  <c r="AD77" i="1"/>
  <c r="AC77" i="1"/>
  <c r="V77" i="1"/>
  <c r="T77" i="1"/>
  <c r="Q77" i="1"/>
  <c r="P77" i="1"/>
  <c r="BT76" i="1"/>
  <c r="BS76" i="1"/>
  <c r="BR76" i="1"/>
  <c r="Y76" i="1" s="1"/>
  <c r="BQ76" i="1"/>
  <c r="BP76" i="1"/>
  <c r="BO76" i="1"/>
  <c r="BN76" i="1"/>
  <c r="BM76" i="1"/>
  <c r="BL76" i="1"/>
  <c r="BG76" i="1" s="1"/>
  <c r="BI76" i="1"/>
  <c r="BB76" i="1"/>
  <c r="AV76" i="1"/>
  <c r="AW76" i="1" s="1"/>
  <c r="AR76" i="1"/>
  <c r="AP76" i="1" s="1"/>
  <c r="AE76" i="1"/>
  <c r="AC76" i="1" s="1"/>
  <c r="AD76" i="1"/>
  <c r="V76" i="1"/>
  <c r="O76" i="1"/>
  <c r="AG76" i="1" s="1"/>
  <c r="BT75" i="1"/>
  <c r="BS75" i="1"/>
  <c r="BQ75" i="1"/>
  <c r="BR75" i="1" s="1"/>
  <c r="BP75" i="1"/>
  <c r="BO75" i="1"/>
  <c r="BN75" i="1"/>
  <c r="BM75" i="1"/>
  <c r="BL75" i="1"/>
  <c r="BI75" i="1"/>
  <c r="BG75" i="1"/>
  <c r="BB75" i="1"/>
  <c r="AV75" i="1"/>
  <c r="AW75" i="1" s="1"/>
  <c r="AR75" i="1"/>
  <c r="AP75" i="1" s="1"/>
  <c r="AQ75" i="1"/>
  <c r="AE75" i="1"/>
  <c r="AD75" i="1"/>
  <c r="AC75" i="1" s="1"/>
  <c r="V75" i="1"/>
  <c r="BT74" i="1"/>
  <c r="BS74" i="1"/>
  <c r="BQ74" i="1"/>
  <c r="BR74" i="1" s="1"/>
  <c r="BD74" i="1" s="1"/>
  <c r="BF74" i="1" s="1"/>
  <c r="BP74" i="1"/>
  <c r="BO74" i="1"/>
  <c r="BN74" i="1"/>
  <c r="BM74" i="1"/>
  <c r="BL74" i="1"/>
  <c r="BG74" i="1" s="1"/>
  <c r="BI74" i="1"/>
  <c r="BB74" i="1"/>
  <c r="AW74" i="1"/>
  <c r="AV74" i="1"/>
  <c r="AR74" i="1"/>
  <c r="AP74" i="1"/>
  <c r="AE74" i="1"/>
  <c r="AD74" i="1"/>
  <c r="AC74" i="1"/>
  <c r="V74" i="1"/>
  <c r="BT73" i="1"/>
  <c r="BS73" i="1"/>
  <c r="BQ73" i="1"/>
  <c r="BR73" i="1" s="1"/>
  <c r="BP73" i="1"/>
  <c r="BO73" i="1"/>
  <c r="BN73" i="1"/>
  <c r="BM73" i="1"/>
  <c r="BL73" i="1"/>
  <c r="BI73" i="1"/>
  <c r="BG73" i="1"/>
  <c r="BB73" i="1"/>
  <c r="AV73" i="1"/>
  <c r="AW73" i="1" s="1"/>
  <c r="AR73" i="1"/>
  <c r="AP73" i="1"/>
  <c r="Q73" i="1" s="1"/>
  <c r="AE73" i="1"/>
  <c r="AD73" i="1"/>
  <c r="AC73" i="1"/>
  <c r="V73" i="1"/>
  <c r="T73" i="1"/>
  <c r="P73" i="1"/>
  <c r="BE73" i="1" s="1"/>
  <c r="BT72" i="1"/>
  <c r="BS72" i="1"/>
  <c r="BR72" i="1"/>
  <c r="Y72" i="1" s="1"/>
  <c r="BQ72" i="1"/>
  <c r="BP72" i="1"/>
  <c r="BO72" i="1"/>
  <c r="BN72" i="1"/>
  <c r="BM72" i="1"/>
  <c r="BL72" i="1"/>
  <c r="BG72" i="1" s="1"/>
  <c r="BI72" i="1"/>
  <c r="BB72" i="1"/>
  <c r="AV72" i="1"/>
  <c r="AW72" i="1" s="1"/>
  <c r="AR72" i="1"/>
  <c r="AP72" i="1" s="1"/>
  <c r="O72" i="1" s="1"/>
  <c r="AE72" i="1"/>
  <c r="AC72" i="1" s="1"/>
  <c r="AD72" i="1"/>
  <c r="V72" i="1"/>
  <c r="BT71" i="1"/>
  <c r="BS71" i="1"/>
  <c r="BQ71" i="1"/>
  <c r="BR71" i="1" s="1"/>
  <c r="BP71" i="1"/>
  <c r="BO71" i="1"/>
  <c r="BN71" i="1"/>
  <c r="BM71" i="1"/>
  <c r="BL71" i="1"/>
  <c r="BI71" i="1"/>
  <c r="BG71" i="1"/>
  <c r="BB71" i="1"/>
  <c r="AV71" i="1"/>
  <c r="AW71" i="1" s="1"/>
  <c r="AR71" i="1"/>
  <c r="AP71" i="1" s="1"/>
  <c r="AQ71" i="1" s="1"/>
  <c r="AE71" i="1"/>
  <c r="AD71" i="1"/>
  <c r="AC71" i="1" s="1"/>
  <c r="V71" i="1"/>
  <c r="BT70" i="1"/>
  <c r="BS70" i="1"/>
  <c r="BQ70" i="1"/>
  <c r="BR70" i="1" s="1"/>
  <c r="BD70" i="1" s="1"/>
  <c r="BF70" i="1" s="1"/>
  <c r="BP70" i="1"/>
  <c r="BO70" i="1"/>
  <c r="BN70" i="1"/>
  <c r="BM70" i="1"/>
  <c r="BL70" i="1"/>
  <c r="BG70" i="1" s="1"/>
  <c r="BI70" i="1"/>
  <c r="BB70" i="1"/>
  <c r="AW70" i="1"/>
  <c r="AV70" i="1"/>
  <c r="AR70" i="1"/>
  <c r="AP70" i="1"/>
  <c r="AE70" i="1"/>
  <c r="AD70" i="1"/>
  <c r="AC70" i="1"/>
  <c r="Y70" i="1"/>
  <c r="V70" i="1"/>
  <c r="Q70" i="1"/>
  <c r="BT69" i="1"/>
  <c r="BS69" i="1"/>
  <c r="BQ69" i="1"/>
  <c r="BP69" i="1"/>
  <c r="BO69" i="1"/>
  <c r="BN69" i="1"/>
  <c r="BM69" i="1"/>
  <c r="BL69" i="1"/>
  <c r="BG69" i="1" s="1"/>
  <c r="BI69" i="1"/>
  <c r="BB69" i="1"/>
  <c r="AV69" i="1"/>
  <c r="AW69" i="1" s="1"/>
  <c r="AR69" i="1"/>
  <c r="AP69" i="1"/>
  <c r="O69" i="1" s="1"/>
  <c r="AE69" i="1"/>
  <c r="AD69" i="1"/>
  <c r="AC69" i="1"/>
  <c r="V69" i="1"/>
  <c r="T69" i="1"/>
  <c r="Q69" i="1"/>
  <c r="P69" i="1"/>
  <c r="BE69" i="1" s="1"/>
  <c r="BT68" i="1"/>
  <c r="BS68" i="1"/>
  <c r="BR68" i="1"/>
  <c r="Y68" i="1" s="1"/>
  <c r="BQ68" i="1"/>
  <c r="BP68" i="1"/>
  <c r="BO68" i="1"/>
  <c r="BN68" i="1"/>
  <c r="BM68" i="1"/>
  <c r="BL68" i="1"/>
  <c r="BG68" i="1" s="1"/>
  <c r="BI68" i="1"/>
  <c r="BD68" i="1"/>
  <c r="BF68" i="1" s="1"/>
  <c r="BB68" i="1"/>
  <c r="AV68" i="1"/>
  <c r="AW68" i="1" s="1"/>
  <c r="AR68" i="1"/>
  <c r="AP68" i="1" s="1"/>
  <c r="AE68" i="1"/>
  <c r="AC68" i="1" s="1"/>
  <c r="AD68" i="1"/>
  <c r="V68" i="1"/>
  <c r="O68" i="1"/>
  <c r="AG68" i="1" s="1"/>
  <c r="BT67" i="1"/>
  <c r="BS67" i="1"/>
  <c r="BQ67" i="1"/>
  <c r="BR67" i="1" s="1"/>
  <c r="BP67" i="1"/>
  <c r="BO67" i="1"/>
  <c r="BN67" i="1"/>
  <c r="BM67" i="1"/>
  <c r="BL67" i="1"/>
  <c r="BI67" i="1"/>
  <c r="BG67" i="1"/>
  <c r="BB67" i="1"/>
  <c r="AV67" i="1"/>
  <c r="AW67" i="1" s="1"/>
  <c r="AR67" i="1"/>
  <c r="AP67" i="1" s="1"/>
  <c r="AQ67" i="1"/>
  <c r="AE67" i="1"/>
  <c r="AD67" i="1"/>
  <c r="AC67" i="1" s="1"/>
  <c r="V67" i="1"/>
  <c r="BT66" i="1"/>
  <c r="Y66" i="1" s="1"/>
  <c r="BS66" i="1"/>
  <c r="BQ66" i="1"/>
  <c r="BR66" i="1" s="1"/>
  <c r="BD66" i="1" s="1"/>
  <c r="BP66" i="1"/>
  <c r="BO66" i="1"/>
  <c r="BN66" i="1"/>
  <c r="BM66" i="1"/>
  <c r="BL66" i="1"/>
  <c r="BG66" i="1" s="1"/>
  <c r="BI66" i="1"/>
  <c r="BF66" i="1"/>
  <c r="BB66" i="1"/>
  <c r="AW66" i="1"/>
  <c r="AV66" i="1"/>
  <c r="AR66" i="1"/>
  <c r="AP66" i="1"/>
  <c r="AE66" i="1"/>
  <c r="AD66" i="1"/>
  <c r="AC66" i="1"/>
  <c r="V66" i="1"/>
  <c r="Q66" i="1"/>
  <c r="BT65" i="1"/>
  <c r="BS65" i="1"/>
  <c r="BQ65" i="1"/>
  <c r="BR65" i="1" s="1"/>
  <c r="BP65" i="1"/>
  <c r="BO65" i="1"/>
  <c r="BN65" i="1"/>
  <c r="BM65" i="1"/>
  <c r="BL65" i="1"/>
  <c r="BI65" i="1"/>
  <c r="BG65" i="1"/>
  <c r="BE65" i="1"/>
  <c r="BB65" i="1"/>
  <c r="AV65" i="1"/>
  <c r="AW65" i="1" s="1"/>
  <c r="AR65" i="1"/>
  <c r="AP65" i="1"/>
  <c r="Q65" i="1" s="1"/>
  <c r="AE65" i="1"/>
  <c r="AD65" i="1"/>
  <c r="AC65" i="1"/>
  <c r="V65" i="1"/>
  <c r="T65" i="1"/>
  <c r="P65" i="1"/>
  <c r="BT64" i="1"/>
  <c r="BS64" i="1"/>
  <c r="BR64" i="1"/>
  <c r="Y64" i="1" s="1"/>
  <c r="BQ64" i="1"/>
  <c r="BP64" i="1"/>
  <c r="BO64" i="1"/>
  <c r="BN64" i="1"/>
  <c r="BM64" i="1"/>
  <c r="BL64" i="1"/>
  <c r="BG64" i="1" s="1"/>
  <c r="BI64" i="1"/>
  <c r="BD64" i="1"/>
  <c r="BF64" i="1" s="1"/>
  <c r="BB64" i="1"/>
  <c r="AV64" i="1"/>
  <c r="AW64" i="1" s="1"/>
  <c r="AR64" i="1"/>
  <c r="AP64" i="1" s="1"/>
  <c r="AE64" i="1"/>
  <c r="AC64" i="1" s="1"/>
  <c r="AD64" i="1"/>
  <c r="V64" i="1"/>
  <c r="O64" i="1"/>
  <c r="AG64" i="1" s="1"/>
  <c r="BT63" i="1"/>
  <c r="BS63" i="1"/>
  <c r="BQ63" i="1"/>
  <c r="BR63" i="1" s="1"/>
  <c r="BP63" i="1"/>
  <c r="BO63" i="1"/>
  <c r="BN63" i="1"/>
  <c r="BM63" i="1"/>
  <c r="BL63" i="1"/>
  <c r="BI63" i="1"/>
  <c r="BG63" i="1"/>
  <c r="BB63" i="1"/>
  <c r="AV63" i="1"/>
  <c r="AW63" i="1" s="1"/>
  <c r="AR63" i="1"/>
  <c r="AP63" i="1" s="1"/>
  <c r="AQ63" i="1"/>
  <c r="AE63" i="1"/>
  <c r="AD63" i="1"/>
  <c r="AC63" i="1" s="1"/>
  <c r="V63" i="1"/>
  <c r="BT62" i="1"/>
  <c r="BS62" i="1"/>
  <c r="BQ62" i="1"/>
  <c r="BR62" i="1" s="1"/>
  <c r="BD62" i="1" s="1"/>
  <c r="BP62" i="1"/>
  <c r="BO62" i="1"/>
  <c r="BN62" i="1"/>
  <c r="BM62" i="1"/>
  <c r="BL62" i="1"/>
  <c r="BG62" i="1" s="1"/>
  <c r="BI62" i="1"/>
  <c r="BF62" i="1"/>
  <c r="BB62" i="1"/>
  <c r="AW62" i="1"/>
  <c r="AV62" i="1"/>
  <c r="AR62" i="1"/>
  <c r="AP62" i="1"/>
  <c r="Q62" i="1" s="1"/>
  <c r="AE62" i="1"/>
  <c r="AD62" i="1"/>
  <c r="AC62" i="1"/>
  <c r="V62" i="1"/>
  <c r="BT61" i="1"/>
  <c r="BS61" i="1"/>
  <c r="BQ61" i="1"/>
  <c r="BR61" i="1" s="1"/>
  <c r="BP61" i="1"/>
  <c r="BO61" i="1"/>
  <c r="BN61" i="1"/>
  <c r="BM61" i="1"/>
  <c r="BL61" i="1"/>
  <c r="BG61" i="1" s="1"/>
  <c r="BI61" i="1"/>
  <c r="BE61" i="1"/>
  <c r="BB61" i="1"/>
  <c r="AV61" i="1"/>
  <c r="AW61" i="1" s="1"/>
  <c r="AR61" i="1"/>
  <c r="AP61" i="1"/>
  <c r="O61" i="1" s="1"/>
  <c r="AE61" i="1"/>
  <c r="AD61" i="1"/>
  <c r="AC61" i="1"/>
  <c r="V61" i="1"/>
  <c r="T61" i="1"/>
  <c r="Q61" i="1"/>
  <c r="P61" i="1"/>
  <c r="BT60" i="1"/>
  <c r="BS60" i="1"/>
  <c r="BR60" i="1"/>
  <c r="Y60" i="1" s="1"/>
  <c r="BQ60" i="1"/>
  <c r="BP60" i="1"/>
  <c r="BO60" i="1"/>
  <c r="BN60" i="1"/>
  <c r="BM60" i="1"/>
  <c r="BL60" i="1"/>
  <c r="BG60" i="1" s="1"/>
  <c r="BI60" i="1"/>
  <c r="BB60" i="1"/>
  <c r="AV60" i="1"/>
  <c r="AW60" i="1" s="1"/>
  <c r="AR60" i="1"/>
  <c r="AP60" i="1" s="1"/>
  <c r="O60" i="1" s="1"/>
  <c r="AE60" i="1"/>
  <c r="AC60" i="1" s="1"/>
  <c r="AD60" i="1"/>
  <c r="V60" i="1"/>
  <c r="BT59" i="1"/>
  <c r="BS59" i="1"/>
  <c r="BQ59" i="1"/>
  <c r="BR59" i="1" s="1"/>
  <c r="BP59" i="1"/>
  <c r="BO59" i="1"/>
  <c r="BN59" i="1"/>
  <c r="BM59" i="1"/>
  <c r="BL59" i="1"/>
  <c r="BI59" i="1"/>
  <c r="BG59" i="1"/>
  <c r="BB59" i="1"/>
  <c r="AV59" i="1"/>
  <c r="AW59" i="1" s="1"/>
  <c r="AR59" i="1"/>
  <c r="AP59" i="1" s="1"/>
  <c r="AQ59" i="1"/>
  <c r="AE59" i="1"/>
  <c r="AD59" i="1"/>
  <c r="AC59" i="1" s="1"/>
  <c r="V59" i="1"/>
  <c r="BT58" i="1"/>
  <c r="BS58" i="1"/>
  <c r="BQ58" i="1"/>
  <c r="BR58" i="1" s="1"/>
  <c r="BD58" i="1" s="1"/>
  <c r="BF58" i="1" s="1"/>
  <c r="BP58" i="1"/>
  <c r="BO58" i="1"/>
  <c r="BN58" i="1"/>
  <c r="BM58" i="1"/>
  <c r="BL58" i="1"/>
  <c r="BG58" i="1" s="1"/>
  <c r="BI58" i="1"/>
  <c r="BB58" i="1"/>
  <c r="AW58" i="1"/>
  <c r="AV58" i="1"/>
  <c r="AR58" i="1"/>
  <c r="AP58" i="1"/>
  <c r="AE58" i="1"/>
  <c r="AD58" i="1"/>
  <c r="AC58" i="1"/>
  <c r="Y58" i="1"/>
  <c r="V58" i="1"/>
  <c r="Q58" i="1"/>
  <c r="BT57" i="1"/>
  <c r="BS57" i="1"/>
  <c r="BQ57" i="1"/>
  <c r="BR57" i="1" s="1"/>
  <c r="BP57" i="1"/>
  <c r="BO57" i="1"/>
  <c r="BN57" i="1"/>
  <c r="BM57" i="1"/>
  <c r="BL57" i="1"/>
  <c r="BI57" i="1"/>
  <c r="BG57" i="1"/>
  <c r="BE57" i="1"/>
  <c r="BB57" i="1"/>
  <c r="AV57" i="1"/>
  <c r="AW57" i="1" s="1"/>
  <c r="AR57" i="1"/>
  <c r="AP57" i="1"/>
  <c r="Q57" i="1" s="1"/>
  <c r="AE57" i="1"/>
  <c r="AD57" i="1"/>
  <c r="AC57" i="1"/>
  <c r="V57" i="1"/>
  <c r="T57" i="1"/>
  <c r="P57" i="1"/>
  <c r="BT56" i="1"/>
  <c r="BS56" i="1"/>
  <c r="BR56" i="1"/>
  <c r="Y56" i="1" s="1"/>
  <c r="BQ56" i="1"/>
  <c r="BP56" i="1"/>
  <c r="BO56" i="1"/>
  <c r="BN56" i="1"/>
  <c r="BM56" i="1"/>
  <c r="BL56" i="1"/>
  <c r="BG56" i="1" s="1"/>
  <c r="BI56" i="1"/>
  <c r="BD56" i="1"/>
  <c r="BF56" i="1" s="1"/>
  <c r="BB56" i="1"/>
  <c r="AV56" i="1"/>
  <c r="AW56" i="1" s="1"/>
  <c r="AR56" i="1"/>
  <c r="AP56" i="1" s="1"/>
  <c r="AE56" i="1"/>
  <c r="AC56" i="1" s="1"/>
  <c r="AD56" i="1"/>
  <c r="V56" i="1"/>
  <c r="O56" i="1"/>
  <c r="AG56" i="1" s="1"/>
  <c r="BT55" i="1"/>
  <c r="BS55" i="1"/>
  <c r="BQ55" i="1"/>
  <c r="BR55" i="1" s="1"/>
  <c r="BP55" i="1"/>
  <c r="BO55" i="1"/>
  <c r="BN55" i="1"/>
  <c r="BM55" i="1"/>
  <c r="BL55" i="1"/>
  <c r="BI55" i="1"/>
  <c r="BG55" i="1"/>
  <c r="BB55" i="1"/>
  <c r="AV55" i="1"/>
  <c r="AW55" i="1" s="1"/>
  <c r="AR55" i="1"/>
  <c r="AP55" i="1" s="1"/>
  <c r="AE55" i="1"/>
  <c r="AD55" i="1"/>
  <c r="AC55" i="1" s="1"/>
  <c r="V55" i="1"/>
  <c r="BT54" i="1"/>
  <c r="Y54" i="1" s="1"/>
  <c r="BS54" i="1"/>
  <c r="BQ54" i="1"/>
  <c r="BR54" i="1" s="1"/>
  <c r="BD54" i="1" s="1"/>
  <c r="BF54" i="1" s="1"/>
  <c r="BP54" i="1"/>
  <c r="BO54" i="1"/>
  <c r="BN54" i="1"/>
  <c r="BM54" i="1"/>
  <c r="BL54" i="1"/>
  <c r="BG54" i="1" s="1"/>
  <c r="BI54" i="1"/>
  <c r="BB54" i="1"/>
  <c r="AW54" i="1"/>
  <c r="AV54" i="1"/>
  <c r="AR54" i="1"/>
  <c r="AP54" i="1"/>
  <c r="AE54" i="1"/>
  <c r="AD54" i="1"/>
  <c r="AC54" i="1"/>
  <c r="V54" i="1"/>
  <c r="Q54" i="1"/>
  <c r="BT53" i="1"/>
  <c r="BS53" i="1"/>
  <c r="BQ53" i="1"/>
  <c r="BP53" i="1"/>
  <c r="BO53" i="1"/>
  <c r="BN53" i="1"/>
  <c r="BM53" i="1"/>
  <c r="BL53" i="1"/>
  <c r="BG53" i="1" s="1"/>
  <c r="BI53" i="1"/>
  <c r="BE53" i="1"/>
  <c r="BB53" i="1"/>
  <c r="AV53" i="1"/>
  <c r="AW53" i="1" s="1"/>
  <c r="AR53" i="1"/>
  <c r="AP53" i="1"/>
  <c r="O53" i="1" s="1"/>
  <c r="AE53" i="1"/>
  <c r="AD53" i="1"/>
  <c r="AC53" i="1"/>
  <c r="V53" i="1"/>
  <c r="T53" i="1"/>
  <c r="Q53" i="1"/>
  <c r="P53" i="1"/>
  <c r="BT52" i="1"/>
  <c r="BS52" i="1"/>
  <c r="BR52" i="1"/>
  <c r="Y52" i="1" s="1"/>
  <c r="BQ52" i="1"/>
  <c r="BP52" i="1"/>
  <c r="BO52" i="1"/>
  <c r="BN52" i="1"/>
  <c r="BM52" i="1"/>
  <c r="BL52" i="1"/>
  <c r="BG52" i="1" s="1"/>
  <c r="BI52" i="1"/>
  <c r="BD52" i="1"/>
  <c r="BF52" i="1" s="1"/>
  <c r="BB52" i="1"/>
  <c r="AV52" i="1"/>
  <c r="AW52" i="1" s="1"/>
  <c r="AR52" i="1"/>
  <c r="AP52" i="1" s="1"/>
  <c r="AE52" i="1"/>
  <c r="AC52" i="1" s="1"/>
  <c r="AD52" i="1"/>
  <c r="V52" i="1"/>
  <c r="O52" i="1"/>
  <c r="AG52" i="1" s="1"/>
  <c r="BT51" i="1"/>
  <c r="BS51" i="1"/>
  <c r="BQ51" i="1"/>
  <c r="BR51" i="1" s="1"/>
  <c r="BP51" i="1"/>
  <c r="BO51" i="1"/>
  <c r="BN51" i="1"/>
  <c r="BM51" i="1"/>
  <c r="BL51" i="1"/>
  <c r="BI51" i="1"/>
  <c r="BG51" i="1"/>
  <c r="BB51" i="1"/>
  <c r="AV51" i="1"/>
  <c r="AW51" i="1" s="1"/>
  <c r="AR51" i="1"/>
  <c r="AP51" i="1" s="1"/>
  <c r="AQ51" i="1" s="1"/>
  <c r="AE51" i="1"/>
  <c r="AD51" i="1"/>
  <c r="AC51" i="1" s="1"/>
  <c r="V51" i="1"/>
  <c r="BT50" i="1"/>
  <c r="BS50" i="1"/>
  <c r="BQ50" i="1"/>
  <c r="BR50" i="1" s="1"/>
  <c r="BD50" i="1" s="1"/>
  <c r="BP50" i="1"/>
  <c r="BO50" i="1"/>
  <c r="BN50" i="1"/>
  <c r="BM50" i="1"/>
  <c r="BL50" i="1"/>
  <c r="BG50" i="1" s="1"/>
  <c r="BI50" i="1"/>
  <c r="BF50" i="1"/>
  <c r="BB50" i="1"/>
  <c r="AW50" i="1"/>
  <c r="AV50" i="1"/>
  <c r="AR50" i="1"/>
  <c r="AP50" i="1"/>
  <c r="AE50" i="1"/>
  <c r="AD50" i="1"/>
  <c r="AC50" i="1"/>
  <c r="Y50" i="1"/>
  <c r="V50" i="1"/>
  <c r="Q50" i="1"/>
  <c r="BT49" i="1"/>
  <c r="BS49" i="1"/>
  <c r="BQ49" i="1"/>
  <c r="BP49" i="1"/>
  <c r="BO49" i="1"/>
  <c r="BN49" i="1"/>
  <c r="BM49" i="1"/>
  <c r="BL49" i="1"/>
  <c r="BG49" i="1" s="1"/>
  <c r="BI49" i="1"/>
  <c r="BE49" i="1"/>
  <c r="BB49" i="1"/>
  <c r="AV49" i="1"/>
  <c r="AW49" i="1" s="1"/>
  <c r="AR49" i="1"/>
  <c r="AP49" i="1"/>
  <c r="Q49" i="1" s="1"/>
  <c r="AE49" i="1"/>
  <c r="AD49" i="1"/>
  <c r="AC49" i="1"/>
  <c r="V49" i="1"/>
  <c r="T49" i="1"/>
  <c r="P49" i="1"/>
  <c r="BT48" i="1"/>
  <c r="BS48" i="1"/>
  <c r="BR48" i="1"/>
  <c r="Y48" i="1" s="1"/>
  <c r="BQ48" i="1"/>
  <c r="BP48" i="1"/>
  <c r="BO48" i="1"/>
  <c r="BN48" i="1"/>
  <c r="BM48" i="1"/>
  <c r="BL48" i="1"/>
  <c r="BG48" i="1" s="1"/>
  <c r="BI48" i="1"/>
  <c r="BB48" i="1"/>
  <c r="AV48" i="1"/>
  <c r="AW48" i="1" s="1"/>
  <c r="AR48" i="1"/>
  <c r="AP48" i="1" s="1"/>
  <c r="O48" i="1" s="1"/>
  <c r="AE48" i="1"/>
  <c r="AC48" i="1" s="1"/>
  <c r="AD48" i="1"/>
  <c r="V48" i="1"/>
  <c r="BT47" i="1"/>
  <c r="BS47" i="1"/>
  <c r="BQ47" i="1"/>
  <c r="BR47" i="1" s="1"/>
  <c r="Y47" i="1" s="1"/>
  <c r="BP47" i="1"/>
  <c r="BO47" i="1"/>
  <c r="BN47" i="1"/>
  <c r="BM47" i="1"/>
  <c r="BL47" i="1"/>
  <c r="BI47" i="1"/>
  <c r="BG47" i="1"/>
  <c r="BD47" i="1"/>
  <c r="BB47" i="1"/>
  <c r="BF47" i="1" s="1"/>
  <c r="AV47" i="1"/>
  <c r="AW47" i="1" s="1"/>
  <c r="AR47" i="1"/>
  <c r="AP47" i="1" s="1"/>
  <c r="AQ47" i="1"/>
  <c r="AE47" i="1"/>
  <c r="AD47" i="1"/>
  <c r="AC47" i="1" s="1"/>
  <c r="V47" i="1"/>
  <c r="BT46" i="1"/>
  <c r="BS46" i="1"/>
  <c r="BQ46" i="1"/>
  <c r="BR46" i="1" s="1"/>
  <c r="BD46" i="1" s="1"/>
  <c r="BP46" i="1"/>
  <c r="BO46" i="1"/>
  <c r="BN46" i="1"/>
  <c r="BM46" i="1"/>
  <c r="BL46" i="1"/>
  <c r="BG46" i="1" s="1"/>
  <c r="BI46" i="1"/>
  <c r="BF46" i="1"/>
  <c r="BB46" i="1"/>
  <c r="AW46" i="1"/>
  <c r="AV46" i="1"/>
  <c r="AR46" i="1"/>
  <c r="AQ46" i="1"/>
  <c r="AP46" i="1"/>
  <c r="AE46" i="1"/>
  <c r="AD46" i="1"/>
  <c r="AC46" i="1"/>
  <c r="V46" i="1"/>
  <c r="Q46" i="1"/>
  <c r="BT45" i="1"/>
  <c r="BS45" i="1"/>
  <c r="BQ45" i="1"/>
  <c r="BR45" i="1" s="1"/>
  <c r="BD45" i="1" s="1"/>
  <c r="BP45" i="1"/>
  <c r="BO45" i="1"/>
  <c r="BN45" i="1"/>
  <c r="BM45" i="1"/>
  <c r="BL45" i="1"/>
  <c r="BG45" i="1" s="1"/>
  <c r="BI45" i="1"/>
  <c r="BB45" i="1"/>
  <c r="AW45" i="1"/>
  <c r="AV45" i="1"/>
  <c r="AR45" i="1"/>
  <c r="AP45" i="1"/>
  <c r="O45" i="1" s="1"/>
  <c r="AG45" i="1" s="1"/>
  <c r="AE45" i="1"/>
  <c r="AD45" i="1"/>
  <c r="AC45" i="1"/>
  <c r="V45" i="1"/>
  <c r="T45" i="1"/>
  <c r="Q45" i="1"/>
  <c r="P45" i="1"/>
  <c r="BE45" i="1" s="1"/>
  <c r="BH45" i="1" s="1"/>
  <c r="BT44" i="1"/>
  <c r="BS44" i="1"/>
  <c r="BR44" i="1"/>
  <c r="Y44" i="1" s="1"/>
  <c r="BQ44" i="1"/>
  <c r="BP44" i="1"/>
  <c r="BO44" i="1"/>
  <c r="BN44" i="1"/>
  <c r="BM44" i="1"/>
  <c r="BL44" i="1"/>
  <c r="BG44" i="1" s="1"/>
  <c r="BI44" i="1"/>
  <c r="BB44" i="1"/>
  <c r="AV44" i="1"/>
  <c r="AW44" i="1" s="1"/>
  <c r="AR44" i="1"/>
  <c r="AP44" i="1" s="1"/>
  <c r="O44" i="1" s="1"/>
  <c r="AE44" i="1"/>
  <c r="AC44" i="1" s="1"/>
  <c r="AD44" i="1"/>
  <c r="V44" i="1"/>
  <c r="BT43" i="1"/>
  <c r="BS43" i="1"/>
  <c r="BQ43" i="1"/>
  <c r="BR43" i="1" s="1"/>
  <c r="BP43" i="1"/>
  <c r="BO43" i="1"/>
  <c r="BN43" i="1"/>
  <c r="BM43" i="1"/>
  <c r="BL43" i="1"/>
  <c r="BI43" i="1"/>
  <c r="BG43" i="1"/>
  <c r="BB43" i="1"/>
  <c r="AV43" i="1"/>
  <c r="AW43" i="1" s="1"/>
  <c r="AR43" i="1"/>
  <c r="AP43" i="1" s="1"/>
  <c r="AQ43" i="1"/>
  <c r="AE43" i="1"/>
  <c r="AD43" i="1"/>
  <c r="AC43" i="1" s="1"/>
  <c r="V43" i="1"/>
  <c r="P43" i="1"/>
  <c r="BE43" i="1" s="1"/>
  <c r="O43" i="1"/>
  <c r="AG43" i="1" s="1"/>
  <c r="BT42" i="1"/>
  <c r="BS42" i="1"/>
  <c r="BQ42" i="1"/>
  <c r="BR42" i="1" s="1"/>
  <c r="BP42" i="1"/>
  <c r="BO42" i="1"/>
  <c r="BN42" i="1"/>
  <c r="BM42" i="1"/>
  <c r="BL42" i="1"/>
  <c r="BI42" i="1"/>
  <c r="BG42" i="1"/>
  <c r="BD42" i="1"/>
  <c r="BF42" i="1" s="1"/>
  <c r="BB42" i="1"/>
  <c r="AW42" i="1"/>
  <c r="AV42" i="1"/>
  <c r="AR42" i="1"/>
  <c r="AP42" i="1"/>
  <c r="AE42" i="1"/>
  <c r="AD42" i="1"/>
  <c r="AC42" i="1" s="1"/>
  <c r="Y42" i="1"/>
  <c r="V42" i="1"/>
  <c r="BT41" i="1"/>
  <c r="BS41" i="1"/>
  <c r="BQ41" i="1"/>
  <c r="BR41" i="1" s="1"/>
  <c r="BD41" i="1" s="1"/>
  <c r="BF41" i="1" s="1"/>
  <c r="BP41" i="1"/>
  <c r="BO41" i="1"/>
  <c r="BN41" i="1"/>
  <c r="BM41" i="1"/>
  <c r="BL41" i="1"/>
  <c r="BI41" i="1"/>
  <c r="BG41" i="1"/>
  <c r="BB41" i="1"/>
  <c r="AV41" i="1"/>
  <c r="AW41" i="1" s="1"/>
  <c r="AR41" i="1"/>
  <c r="AP41" i="1"/>
  <c r="O41" i="1" s="1"/>
  <c r="AG41" i="1"/>
  <c r="AE41" i="1"/>
  <c r="AD41" i="1"/>
  <c r="AC41" i="1" s="1"/>
  <c r="V41" i="1"/>
  <c r="BT40" i="1"/>
  <c r="BS40" i="1"/>
  <c r="BR40" i="1"/>
  <c r="BD40" i="1" s="1"/>
  <c r="BF40" i="1" s="1"/>
  <c r="BQ40" i="1"/>
  <c r="BP40" i="1"/>
  <c r="BO40" i="1"/>
  <c r="BN40" i="1"/>
  <c r="BM40" i="1"/>
  <c r="BL40" i="1"/>
  <c r="BG40" i="1" s="1"/>
  <c r="BI40" i="1"/>
  <c r="BE40" i="1"/>
  <c r="BH40" i="1" s="1"/>
  <c r="BB40" i="1"/>
  <c r="AW40" i="1"/>
  <c r="AV40" i="1"/>
  <c r="AR40" i="1"/>
  <c r="AP40" i="1" s="1"/>
  <c r="AQ40" i="1" s="1"/>
  <c r="AG40" i="1"/>
  <c r="AE40" i="1"/>
  <c r="AC40" i="1" s="1"/>
  <c r="AD40" i="1"/>
  <c r="V40" i="1"/>
  <c r="T40" i="1"/>
  <c r="Q40" i="1"/>
  <c r="P40" i="1"/>
  <c r="O40" i="1"/>
  <c r="BT39" i="1"/>
  <c r="BS39" i="1"/>
  <c r="BQ39" i="1"/>
  <c r="BR39" i="1" s="1"/>
  <c r="BP39" i="1"/>
  <c r="BO39" i="1"/>
  <c r="BN39" i="1"/>
  <c r="BM39" i="1"/>
  <c r="BL39" i="1"/>
  <c r="BI39" i="1"/>
  <c r="BG39" i="1"/>
  <c r="BB39" i="1"/>
  <c r="AV39" i="1"/>
  <c r="AW39" i="1" s="1"/>
  <c r="AR39" i="1"/>
  <c r="AP39" i="1" s="1"/>
  <c r="T39" i="1" s="1"/>
  <c r="AQ39" i="1"/>
  <c r="AE39" i="1"/>
  <c r="AD39" i="1"/>
  <c r="V39" i="1"/>
  <c r="BT38" i="1"/>
  <c r="BS38" i="1"/>
  <c r="BQ38" i="1"/>
  <c r="BR38" i="1" s="1"/>
  <c r="BP38" i="1"/>
  <c r="BO38" i="1"/>
  <c r="BN38" i="1"/>
  <c r="BM38" i="1"/>
  <c r="BL38" i="1"/>
  <c r="BG38" i="1" s="1"/>
  <c r="BI38" i="1"/>
  <c r="BB38" i="1"/>
  <c r="AW38" i="1"/>
  <c r="AV38" i="1"/>
  <c r="AR38" i="1"/>
  <c r="AP38" i="1" s="1"/>
  <c r="AE38" i="1"/>
  <c r="AD38" i="1"/>
  <c r="AC38" i="1"/>
  <c r="V38" i="1"/>
  <c r="BT37" i="1"/>
  <c r="BS37" i="1"/>
  <c r="BQ37" i="1"/>
  <c r="BP37" i="1"/>
  <c r="BO37" i="1"/>
  <c r="BN37" i="1"/>
  <c r="BM37" i="1"/>
  <c r="BL37" i="1"/>
  <c r="BG37" i="1" s="1"/>
  <c r="BI37" i="1"/>
  <c r="BB37" i="1"/>
  <c r="AW37" i="1"/>
  <c r="AV37" i="1"/>
  <c r="AR37" i="1"/>
  <c r="AP37" i="1"/>
  <c r="AE37" i="1"/>
  <c r="AD37" i="1"/>
  <c r="AC37" i="1"/>
  <c r="V37" i="1"/>
  <c r="Q37" i="1"/>
  <c r="P37" i="1"/>
  <c r="BE37" i="1" s="1"/>
  <c r="BT36" i="1"/>
  <c r="Y36" i="1" s="1"/>
  <c r="BS36" i="1"/>
  <c r="BR36" i="1"/>
  <c r="BD36" i="1" s="1"/>
  <c r="BF36" i="1" s="1"/>
  <c r="BQ36" i="1"/>
  <c r="BP36" i="1"/>
  <c r="BO36" i="1"/>
  <c r="BN36" i="1"/>
  <c r="BM36" i="1"/>
  <c r="BL36" i="1"/>
  <c r="BG36" i="1" s="1"/>
  <c r="BI36" i="1"/>
  <c r="BB36" i="1"/>
  <c r="AV36" i="1"/>
  <c r="AW36" i="1" s="1"/>
  <c r="AR36" i="1"/>
  <c r="AP36" i="1"/>
  <c r="AQ36" i="1" s="1"/>
  <c r="AE36" i="1"/>
  <c r="AC36" i="1" s="1"/>
  <c r="AD36" i="1"/>
  <c r="V36" i="1"/>
  <c r="Q36" i="1"/>
  <c r="P36" i="1"/>
  <c r="BE36" i="1" s="1"/>
  <c r="BH36" i="1" s="1"/>
  <c r="BT35" i="1"/>
  <c r="BS35" i="1"/>
  <c r="BR35" i="1"/>
  <c r="Y35" i="1" s="1"/>
  <c r="BQ35" i="1"/>
  <c r="BP35" i="1"/>
  <c r="BO35" i="1"/>
  <c r="BN35" i="1"/>
  <c r="BM35" i="1"/>
  <c r="BL35" i="1"/>
  <c r="BI35" i="1"/>
  <c r="BG35" i="1"/>
  <c r="BB35" i="1"/>
  <c r="AV35" i="1"/>
  <c r="AW35" i="1" s="1"/>
  <c r="AR35" i="1"/>
  <c r="AP35" i="1" s="1"/>
  <c r="Q35" i="1" s="1"/>
  <c r="AQ35" i="1"/>
  <c r="AE35" i="1"/>
  <c r="AD35" i="1"/>
  <c r="V35" i="1"/>
  <c r="P35" i="1"/>
  <c r="BE35" i="1" s="1"/>
  <c r="O35" i="1"/>
  <c r="AG35" i="1" s="1"/>
  <c r="BT34" i="1"/>
  <c r="BS34" i="1"/>
  <c r="BR34" i="1"/>
  <c r="Y34" i="1" s="1"/>
  <c r="BQ34" i="1"/>
  <c r="BP34" i="1"/>
  <c r="BO34" i="1"/>
  <c r="BN34" i="1"/>
  <c r="BM34" i="1"/>
  <c r="BL34" i="1"/>
  <c r="BI34" i="1"/>
  <c r="BG34" i="1"/>
  <c r="BD34" i="1"/>
  <c r="BB34" i="1"/>
  <c r="BF34" i="1" s="1"/>
  <c r="AW34" i="1"/>
  <c r="AV34" i="1"/>
  <c r="AR34" i="1"/>
  <c r="AQ34" i="1"/>
  <c r="AP34" i="1"/>
  <c r="AG34" i="1"/>
  <c r="AE34" i="1"/>
  <c r="AC34" i="1" s="1"/>
  <c r="AD34" i="1"/>
  <c r="V34" i="1"/>
  <c r="Q34" i="1"/>
  <c r="O34" i="1"/>
  <c r="BT33" i="1"/>
  <c r="BS33" i="1"/>
  <c r="BQ33" i="1"/>
  <c r="BR33" i="1" s="1"/>
  <c r="BD33" i="1" s="1"/>
  <c r="BF33" i="1" s="1"/>
  <c r="BP33" i="1"/>
  <c r="BO33" i="1"/>
  <c r="BN33" i="1"/>
  <c r="BM33" i="1"/>
  <c r="BL33" i="1"/>
  <c r="BI33" i="1"/>
  <c r="BG33" i="1"/>
  <c r="BE33" i="1"/>
  <c r="BH33" i="1" s="1"/>
  <c r="BB33" i="1"/>
  <c r="AV33" i="1"/>
  <c r="AW33" i="1" s="1"/>
  <c r="AR33" i="1"/>
  <c r="AP33" i="1"/>
  <c r="O33" i="1" s="1"/>
  <c r="AE33" i="1"/>
  <c r="AD33" i="1"/>
  <c r="AC33" i="1" s="1"/>
  <c r="Y33" i="1"/>
  <c r="V33" i="1"/>
  <c r="Q33" i="1"/>
  <c r="P33" i="1"/>
  <c r="BT32" i="1"/>
  <c r="Y32" i="1" s="1"/>
  <c r="BS32" i="1"/>
  <c r="BR32" i="1"/>
  <c r="BD32" i="1" s="1"/>
  <c r="BF32" i="1" s="1"/>
  <c r="BQ32" i="1"/>
  <c r="BP32" i="1"/>
  <c r="BO32" i="1"/>
  <c r="BN32" i="1"/>
  <c r="BM32" i="1"/>
  <c r="BL32" i="1"/>
  <c r="BG32" i="1" s="1"/>
  <c r="BI32" i="1"/>
  <c r="BB32" i="1"/>
  <c r="AV32" i="1"/>
  <c r="AW32" i="1" s="1"/>
  <c r="AR32" i="1"/>
  <c r="AP32" i="1"/>
  <c r="AQ32" i="1" s="1"/>
  <c r="AE32" i="1"/>
  <c r="AC32" i="1" s="1"/>
  <c r="AD32" i="1"/>
  <c r="V32" i="1"/>
  <c r="Q32" i="1"/>
  <c r="P32" i="1"/>
  <c r="BE32" i="1" s="1"/>
  <c r="BH32" i="1" s="1"/>
  <c r="BT31" i="1"/>
  <c r="BS31" i="1"/>
  <c r="BR31" i="1"/>
  <c r="Y31" i="1" s="1"/>
  <c r="BQ31" i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Q31" i="1" s="1"/>
  <c r="AQ31" i="1"/>
  <c r="AE31" i="1"/>
  <c r="AD31" i="1"/>
  <c r="V31" i="1"/>
  <c r="P31" i="1"/>
  <c r="BE31" i="1" s="1"/>
  <c r="O31" i="1"/>
  <c r="AG31" i="1" s="1"/>
  <c r="BT30" i="1"/>
  <c r="BS30" i="1"/>
  <c r="BR30" i="1"/>
  <c r="Y30" i="1" s="1"/>
  <c r="BQ30" i="1"/>
  <c r="BP30" i="1"/>
  <c r="BO30" i="1"/>
  <c r="BN30" i="1"/>
  <c r="BM30" i="1"/>
  <c r="BL30" i="1"/>
  <c r="BI30" i="1"/>
  <c r="BG30" i="1"/>
  <c r="BD30" i="1"/>
  <c r="BB30" i="1"/>
  <c r="BF30" i="1" s="1"/>
  <c r="AW30" i="1"/>
  <c r="AV30" i="1"/>
  <c r="AR30" i="1"/>
  <c r="AQ30" i="1"/>
  <c r="AP30" i="1"/>
  <c r="AG30" i="1"/>
  <c r="AE30" i="1"/>
  <c r="AC30" i="1" s="1"/>
  <c r="AD30" i="1"/>
  <c r="V30" i="1"/>
  <c r="Q30" i="1"/>
  <c r="O30" i="1"/>
  <c r="BT29" i="1"/>
  <c r="BS29" i="1"/>
  <c r="BQ29" i="1"/>
  <c r="BR29" i="1" s="1"/>
  <c r="BD29" i="1" s="1"/>
  <c r="BF29" i="1" s="1"/>
  <c r="BP29" i="1"/>
  <c r="BO29" i="1"/>
  <c r="BN29" i="1"/>
  <c r="BM29" i="1"/>
  <c r="BL29" i="1"/>
  <c r="BI29" i="1"/>
  <c r="BG29" i="1"/>
  <c r="BE29" i="1"/>
  <c r="BH29" i="1" s="1"/>
  <c r="BB29" i="1"/>
  <c r="AV29" i="1"/>
  <c r="AW29" i="1" s="1"/>
  <c r="AR29" i="1"/>
  <c r="AP29" i="1"/>
  <c r="O29" i="1" s="1"/>
  <c r="AE29" i="1"/>
  <c r="AD29" i="1"/>
  <c r="AC29" i="1" s="1"/>
  <c r="Y29" i="1"/>
  <c r="V29" i="1"/>
  <c r="Q29" i="1"/>
  <c r="P29" i="1"/>
  <c r="BT28" i="1"/>
  <c r="Y28" i="1" s="1"/>
  <c r="BS28" i="1"/>
  <c r="BR28" i="1"/>
  <c r="BD28" i="1" s="1"/>
  <c r="BF28" i="1" s="1"/>
  <c r="BQ28" i="1"/>
  <c r="BP28" i="1"/>
  <c r="BO28" i="1"/>
  <c r="BN28" i="1"/>
  <c r="BM28" i="1"/>
  <c r="BL28" i="1"/>
  <c r="BG28" i="1" s="1"/>
  <c r="BI28" i="1"/>
  <c r="BB28" i="1"/>
  <c r="AV28" i="1"/>
  <c r="AW28" i="1" s="1"/>
  <c r="AR28" i="1"/>
  <c r="AP28" i="1"/>
  <c r="AQ28" i="1" s="1"/>
  <c r="AE28" i="1"/>
  <c r="AC28" i="1" s="1"/>
  <c r="AD28" i="1"/>
  <c r="V28" i="1"/>
  <c r="Q28" i="1"/>
  <c r="P28" i="1"/>
  <c r="BE28" i="1" s="1"/>
  <c r="BH28" i="1" s="1"/>
  <c r="BT27" i="1"/>
  <c r="BS27" i="1"/>
  <c r="BR27" i="1"/>
  <c r="Y27" i="1" s="1"/>
  <c r="BQ27" i="1"/>
  <c r="BP27" i="1"/>
  <c r="BO27" i="1"/>
  <c r="BN27" i="1"/>
  <c r="BM27" i="1"/>
  <c r="BL27" i="1"/>
  <c r="BI27" i="1"/>
  <c r="BG27" i="1"/>
  <c r="BB27" i="1"/>
  <c r="AV27" i="1"/>
  <c r="AW27" i="1" s="1"/>
  <c r="AR27" i="1"/>
  <c r="AP27" i="1" s="1"/>
  <c r="O27" i="1" s="1"/>
  <c r="AQ27" i="1"/>
  <c r="AE27" i="1"/>
  <c r="AD27" i="1"/>
  <c r="V27" i="1"/>
  <c r="Q27" i="1"/>
  <c r="P27" i="1"/>
  <c r="BE27" i="1" s="1"/>
  <c r="BT26" i="1"/>
  <c r="BS26" i="1"/>
  <c r="BR26" i="1"/>
  <c r="Y26" i="1" s="1"/>
  <c r="BQ26" i="1"/>
  <c r="BP26" i="1"/>
  <c r="BO26" i="1"/>
  <c r="BN26" i="1"/>
  <c r="BM26" i="1"/>
  <c r="BL26" i="1"/>
  <c r="BG26" i="1" s="1"/>
  <c r="BI26" i="1"/>
  <c r="BD26" i="1"/>
  <c r="BF26" i="1" s="1"/>
  <c r="BB26" i="1"/>
  <c r="AV26" i="1"/>
  <c r="AW26" i="1" s="1"/>
  <c r="AR26" i="1"/>
  <c r="AP26" i="1"/>
  <c r="Q26" i="1" s="1"/>
  <c r="AE26" i="1"/>
  <c r="AD26" i="1"/>
  <c r="AC26" i="1"/>
  <c r="V26" i="1"/>
  <c r="T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V25" i="1"/>
  <c r="AW25" i="1" s="1"/>
  <c r="AR25" i="1"/>
  <c r="AP25" i="1" s="1"/>
  <c r="AE25" i="1"/>
  <c r="AD25" i="1"/>
  <c r="AC25" i="1" s="1"/>
  <c r="V25" i="1"/>
  <c r="BT24" i="1"/>
  <c r="BS24" i="1"/>
  <c r="BQ24" i="1"/>
  <c r="BR24" i="1" s="1"/>
  <c r="BP24" i="1"/>
  <c r="BO24" i="1"/>
  <c r="BN24" i="1"/>
  <c r="BM24" i="1"/>
  <c r="BL24" i="1"/>
  <c r="BG24" i="1" s="1"/>
  <c r="BI24" i="1"/>
  <c r="BB24" i="1"/>
  <c r="AW24" i="1"/>
  <c r="AV24" i="1"/>
  <c r="AR24" i="1"/>
  <c r="AQ24" i="1"/>
  <c r="AP24" i="1"/>
  <c r="P24" i="1" s="1"/>
  <c r="BE24" i="1" s="1"/>
  <c r="AE24" i="1"/>
  <c r="AD24" i="1"/>
  <c r="AC24" i="1" s="1"/>
  <c r="V24" i="1"/>
  <c r="Q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W23" i="1"/>
  <c r="AV23" i="1"/>
  <c r="AR23" i="1"/>
  <c r="AP23" i="1"/>
  <c r="Q23" i="1" s="1"/>
  <c r="AE23" i="1"/>
  <c r="AD23" i="1"/>
  <c r="AC23" i="1"/>
  <c r="V23" i="1"/>
  <c r="T23" i="1"/>
  <c r="BT22" i="1"/>
  <c r="BS22" i="1"/>
  <c r="BR22" i="1"/>
  <c r="BD22" i="1" s="1"/>
  <c r="BF22" i="1" s="1"/>
  <c r="BQ22" i="1"/>
  <c r="BP22" i="1"/>
  <c r="BO22" i="1"/>
  <c r="BN22" i="1"/>
  <c r="BM22" i="1"/>
  <c r="BL22" i="1"/>
  <c r="BG22" i="1" s="1"/>
  <c r="BI22" i="1"/>
  <c r="BB22" i="1"/>
  <c r="AV22" i="1"/>
  <c r="AW22" i="1" s="1"/>
  <c r="AR22" i="1"/>
  <c r="AP22" i="1" s="1"/>
  <c r="AE22" i="1"/>
  <c r="AC22" i="1" s="1"/>
  <c r="AD22" i="1"/>
  <c r="V22" i="1"/>
  <c r="BT21" i="1"/>
  <c r="BS21" i="1"/>
  <c r="BR21" i="1"/>
  <c r="Y21" i="1" s="1"/>
  <c r="BQ21" i="1"/>
  <c r="BP21" i="1"/>
  <c r="BO21" i="1"/>
  <c r="BN21" i="1"/>
  <c r="BM21" i="1"/>
  <c r="BL21" i="1"/>
  <c r="BI21" i="1"/>
  <c r="BG21" i="1"/>
  <c r="BD21" i="1"/>
  <c r="BB21" i="1"/>
  <c r="BF21" i="1" s="1"/>
  <c r="AV21" i="1"/>
  <c r="AW21" i="1" s="1"/>
  <c r="AR21" i="1"/>
  <c r="AP21" i="1" s="1"/>
  <c r="AE21" i="1"/>
  <c r="AD21" i="1"/>
  <c r="AC21" i="1" s="1"/>
  <c r="V21" i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W20" i="1"/>
  <c r="AV20" i="1"/>
  <c r="AR20" i="1"/>
  <c r="AP20" i="1"/>
  <c r="T20" i="1" s="1"/>
  <c r="AE20" i="1"/>
  <c r="AD20" i="1"/>
  <c r="AC20" i="1"/>
  <c r="V20" i="1"/>
  <c r="BT19" i="1"/>
  <c r="BS19" i="1"/>
  <c r="BQ19" i="1"/>
  <c r="BR19" i="1" s="1"/>
  <c r="BP19" i="1"/>
  <c r="BO19" i="1"/>
  <c r="BN19" i="1"/>
  <c r="BM19" i="1"/>
  <c r="BL19" i="1"/>
  <c r="BG19" i="1" s="1"/>
  <c r="BI19" i="1"/>
  <c r="BB19" i="1"/>
  <c r="AV19" i="1"/>
  <c r="AW19" i="1" s="1"/>
  <c r="AR19" i="1"/>
  <c r="AP19" i="1"/>
  <c r="O19" i="1" s="1"/>
  <c r="AE19" i="1"/>
  <c r="AD19" i="1"/>
  <c r="AC19" i="1"/>
  <c r="V19" i="1"/>
  <c r="Q19" i="1"/>
  <c r="P19" i="1"/>
  <c r="BE19" i="1" s="1"/>
  <c r="BT18" i="1"/>
  <c r="BS18" i="1"/>
  <c r="BR18" i="1" s="1"/>
  <c r="BQ18" i="1"/>
  <c r="BP18" i="1"/>
  <c r="BO18" i="1"/>
  <c r="BN18" i="1"/>
  <c r="BM18" i="1"/>
  <c r="BL18" i="1"/>
  <c r="BG18" i="1" s="1"/>
  <c r="BI18" i="1"/>
  <c r="BB18" i="1"/>
  <c r="AV18" i="1"/>
  <c r="AW18" i="1" s="1"/>
  <c r="AR18" i="1"/>
  <c r="AP18" i="1"/>
  <c r="Q18" i="1" s="1"/>
  <c r="AE18" i="1"/>
  <c r="AD18" i="1"/>
  <c r="AC18" i="1"/>
  <c r="V18" i="1"/>
  <c r="T18" i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V17" i="1"/>
  <c r="AW17" i="1" s="1"/>
  <c r="AR17" i="1"/>
  <c r="AP17" i="1" s="1"/>
  <c r="AE17" i="1"/>
  <c r="AD17" i="1"/>
  <c r="AC17" i="1" s="1"/>
  <c r="V17" i="1"/>
  <c r="T38" i="1" l="1"/>
  <c r="P38" i="1"/>
  <c r="BE38" i="1" s="1"/>
  <c r="AQ38" i="1"/>
  <c r="Q38" i="1"/>
  <c r="O38" i="1"/>
  <c r="BF17" i="1"/>
  <c r="BD17" i="1"/>
  <c r="Y17" i="1"/>
  <c r="BD20" i="1"/>
  <c r="BF20" i="1" s="1"/>
  <c r="Y20" i="1"/>
  <c r="AQ22" i="1"/>
  <c r="T22" i="1"/>
  <c r="P22" i="1"/>
  <c r="BE22" i="1" s="1"/>
  <c r="BH22" i="1" s="1"/>
  <c r="O22" i="1"/>
  <c r="Q22" i="1"/>
  <c r="AG44" i="1"/>
  <c r="Y24" i="1"/>
  <c r="BD24" i="1"/>
  <c r="BH24" i="1" s="1"/>
  <c r="BD25" i="1"/>
  <c r="BF25" i="1" s="1"/>
  <c r="Y25" i="1"/>
  <c r="Z30" i="1"/>
  <c r="AA30" i="1" s="1"/>
  <c r="BD38" i="1"/>
  <c r="BF38" i="1" s="1"/>
  <c r="Y38" i="1"/>
  <c r="Y39" i="1"/>
  <c r="BD39" i="1"/>
  <c r="BD43" i="1"/>
  <c r="BH43" i="1" s="1"/>
  <c r="Y43" i="1"/>
  <c r="AG72" i="1"/>
  <c r="T25" i="1"/>
  <c r="O25" i="1"/>
  <c r="AQ25" i="1"/>
  <c r="Q25" i="1"/>
  <c r="P25" i="1"/>
  <c r="BE25" i="1" s="1"/>
  <c r="BH25" i="1" s="1"/>
  <c r="BH73" i="1"/>
  <c r="Y18" i="1"/>
  <c r="BD18" i="1"/>
  <c r="BF18" i="1" s="1"/>
  <c r="AG19" i="1"/>
  <c r="Z54" i="1"/>
  <c r="AA54" i="1" s="1"/>
  <c r="AG60" i="1"/>
  <c r="AG48" i="1"/>
  <c r="Y19" i="1"/>
  <c r="BD19" i="1"/>
  <c r="BH19" i="1" s="1"/>
  <c r="BH31" i="1"/>
  <c r="Z34" i="1"/>
  <c r="AA34" i="1" s="1"/>
  <c r="T17" i="1"/>
  <c r="O17" i="1"/>
  <c r="AQ17" i="1"/>
  <c r="Q17" i="1"/>
  <c r="P17" i="1"/>
  <c r="BE17" i="1" s="1"/>
  <c r="BH17" i="1" s="1"/>
  <c r="BF19" i="1"/>
  <c r="Q21" i="1"/>
  <c r="P21" i="1"/>
  <c r="BE21" i="1" s="1"/>
  <c r="BH21" i="1" s="1"/>
  <c r="O21" i="1"/>
  <c r="AQ21" i="1"/>
  <c r="T21" i="1"/>
  <c r="BD23" i="1"/>
  <c r="BF23" i="1" s="1"/>
  <c r="Y23" i="1"/>
  <c r="AG27" i="1"/>
  <c r="Z27" i="1"/>
  <c r="AA27" i="1" s="1"/>
  <c r="AH30" i="1"/>
  <c r="AG92" i="1"/>
  <c r="AH68" i="1"/>
  <c r="Z76" i="1"/>
  <c r="AA76" i="1" s="1"/>
  <c r="AG125" i="1"/>
  <c r="AQ20" i="1"/>
  <c r="Z88" i="1"/>
  <c r="AA88" i="1" s="1"/>
  <c r="T99" i="1"/>
  <c r="Q99" i="1"/>
  <c r="P99" i="1"/>
  <c r="BE99" i="1" s="1"/>
  <c r="O99" i="1"/>
  <c r="Y107" i="1"/>
  <c r="BD107" i="1"/>
  <c r="BF107" i="1" s="1"/>
  <c r="O20" i="1"/>
  <c r="Y22" i="1"/>
  <c r="AQ23" i="1"/>
  <c r="W33" i="1"/>
  <c r="U33" i="1" s="1"/>
  <c r="X33" i="1" s="1"/>
  <c r="R33" i="1" s="1"/>
  <c r="S33" i="1" s="1"/>
  <c r="O37" i="1"/>
  <c r="AQ37" i="1"/>
  <c r="O39" i="1"/>
  <c r="Y40" i="1"/>
  <c r="Y41" i="1"/>
  <c r="P42" i="1"/>
  <c r="BE42" i="1" s="1"/>
  <c r="BH42" i="1" s="1"/>
  <c r="O42" i="1"/>
  <c r="T42" i="1"/>
  <c r="Q52" i="1"/>
  <c r="P52" i="1"/>
  <c r="BE52" i="1" s="1"/>
  <c r="BH52" i="1" s="1"/>
  <c r="AQ52" i="1"/>
  <c r="T52" i="1"/>
  <c r="T54" i="1"/>
  <c r="P54" i="1"/>
  <c r="BE54" i="1" s="1"/>
  <c r="BH54" i="1" s="1"/>
  <c r="O54" i="1"/>
  <c r="AQ54" i="1"/>
  <c r="Y55" i="1"/>
  <c r="BD55" i="1"/>
  <c r="BF55" i="1" s="1"/>
  <c r="BH57" i="1"/>
  <c r="BD57" i="1"/>
  <c r="BF57" i="1" s="1"/>
  <c r="Y57" i="1"/>
  <c r="AG61" i="1"/>
  <c r="Z68" i="1"/>
  <c r="AA68" i="1" s="1"/>
  <c r="Q79" i="1"/>
  <c r="P79" i="1"/>
  <c r="BE79" i="1" s="1"/>
  <c r="O79" i="1"/>
  <c r="T79" i="1"/>
  <c r="Z82" i="1"/>
  <c r="AA82" i="1" s="1"/>
  <c r="Q84" i="1"/>
  <c r="P84" i="1"/>
  <c r="BE84" i="1" s="1"/>
  <c r="BH84" i="1" s="1"/>
  <c r="AQ84" i="1"/>
  <c r="T84" i="1"/>
  <c r="T86" i="1"/>
  <c r="P86" i="1"/>
  <c r="BE86" i="1" s="1"/>
  <c r="BH86" i="1" s="1"/>
  <c r="O86" i="1"/>
  <c r="AQ86" i="1"/>
  <c r="Y87" i="1"/>
  <c r="BD87" i="1"/>
  <c r="BF87" i="1" s="1"/>
  <c r="AG93" i="1"/>
  <c r="Z100" i="1"/>
  <c r="AA100" i="1" s="1"/>
  <c r="BD101" i="1"/>
  <c r="BF101" i="1" s="1"/>
  <c r="Y101" i="1"/>
  <c r="AG106" i="1"/>
  <c r="T109" i="1"/>
  <c r="Q109" i="1"/>
  <c r="P109" i="1"/>
  <c r="BE109" i="1" s="1"/>
  <c r="BH109" i="1" s="1"/>
  <c r="O109" i="1"/>
  <c r="Z109" i="1" s="1"/>
  <c r="AA109" i="1" s="1"/>
  <c r="AQ109" i="1"/>
  <c r="T112" i="1"/>
  <c r="Q112" i="1"/>
  <c r="O112" i="1"/>
  <c r="P112" i="1"/>
  <c r="BE112" i="1" s="1"/>
  <c r="BH112" i="1" s="1"/>
  <c r="AQ112" i="1"/>
  <c r="BD152" i="1"/>
  <c r="BF152" i="1" s="1"/>
  <c r="Y152" i="1"/>
  <c r="AQ18" i="1"/>
  <c r="P20" i="1"/>
  <c r="BE20" i="1" s="1"/>
  <c r="BH20" i="1" s="1"/>
  <c r="O23" i="1"/>
  <c r="T24" i="1"/>
  <c r="AQ26" i="1"/>
  <c r="AC27" i="1"/>
  <c r="O28" i="1"/>
  <c r="AQ29" i="1"/>
  <c r="AC31" i="1"/>
  <c r="O32" i="1"/>
  <c r="AQ33" i="1"/>
  <c r="AC35" i="1"/>
  <c r="O36" i="1"/>
  <c r="Z36" i="1" s="1"/>
  <c r="AA36" i="1" s="1"/>
  <c r="AC39" i="1"/>
  <c r="BF39" i="1"/>
  <c r="AQ41" i="1"/>
  <c r="AQ42" i="1"/>
  <c r="BD44" i="1"/>
  <c r="BF44" i="1" s="1"/>
  <c r="BD48" i="1"/>
  <c r="BF48" i="1" s="1"/>
  <c r="T59" i="1"/>
  <c r="Q59" i="1"/>
  <c r="P59" i="1"/>
  <c r="BE59" i="1" s="1"/>
  <c r="O59" i="1"/>
  <c r="BD60" i="1"/>
  <c r="BF60" i="1" s="1"/>
  <c r="Y62" i="1"/>
  <c r="AQ64" i="1"/>
  <c r="T64" i="1"/>
  <c r="Q64" i="1"/>
  <c r="P64" i="1"/>
  <c r="BE64" i="1" s="1"/>
  <c r="BH64" i="1" s="1"/>
  <c r="P66" i="1"/>
  <c r="BE66" i="1" s="1"/>
  <c r="BH66" i="1" s="1"/>
  <c r="O66" i="1"/>
  <c r="AQ66" i="1"/>
  <c r="T66" i="1"/>
  <c r="BF67" i="1"/>
  <c r="BD67" i="1"/>
  <c r="Y67" i="1"/>
  <c r="BR69" i="1"/>
  <c r="Z80" i="1"/>
  <c r="AA80" i="1" s="1"/>
  <c r="T91" i="1"/>
  <c r="Q91" i="1"/>
  <c r="P91" i="1"/>
  <c r="BE91" i="1" s="1"/>
  <c r="O91" i="1"/>
  <c r="BD92" i="1"/>
  <c r="BF92" i="1" s="1"/>
  <c r="Y94" i="1"/>
  <c r="AQ96" i="1"/>
  <c r="T96" i="1"/>
  <c r="Q96" i="1"/>
  <c r="P96" i="1"/>
  <c r="BE96" i="1" s="1"/>
  <c r="BH96" i="1" s="1"/>
  <c r="P98" i="1"/>
  <c r="BE98" i="1" s="1"/>
  <c r="BH98" i="1" s="1"/>
  <c r="O98" i="1"/>
  <c r="Z98" i="1" s="1"/>
  <c r="AA98" i="1" s="1"/>
  <c r="AQ98" i="1"/>
  <c r="T98" i="1"/>
  <c r="BD99" i="1"/>
  <c r="BF99" i="1" s="1"/>
  <c r="Y99" i="1"/>
  <c r="Z102" i="1"/>
  <c r="AA102" i="1" s="1"/>
  <c r="O104" i="1"/>
  <c r="BD120" i="1"/>
  <c r="BF120" i="1" s="1"/>
  <c r="Y120" i="1"/>
  <c r="AQ133" i="1"/>
  <c r="T133" i="1"/>
  <c r="Q133" i="1"/>
  <c r="P133" i="1"/>
  <c r="BE133" i="1" s="1"/>
  <c r="O133" i="1"/>
  <c r="Z31" i="1"/>
  <c r="AA31" i="1" s="1"/>
  <c r="AH31" i="1" s="1"/>
  <c r="Z35" i="1"/>
  <c r="AA35" i="1" s="1"/>
  <c r="BF43" i="1"/>
  <c r="AH48" i="1"/>
  <c r="Q55" i="1"/>
  <c r="P55" i="1"/>
  <c r="BE55" i="1" s="1"/>
  <c r="BH55" i="1" s="1"/>
  <c r="O55" i="1"/>
  <c r="T55" i="1"/>
  <c r="Q60" i="1"/>
  <c r="P60" i="1"/>
  <c r="BE60" i="1" s="1"/>
  <c r="BH60" i="1" s="1"/>
  <c r="AQ60" i="1"/>
  <c r="T60" i="1"/>
  <c r="T62" i="1"/>
  <c r="P62" i="1"/>
  <c r="BE62" i="1" s="1"/>
  <c r="BH62" i="1" s="1"/>
  <c r="O62" i="1"/>
  <c r="AQ62" i="1"/>
  <c r="Q87" i="1"/>
  <c r="P87" i="1"/>
  <c r="BE87" i="1" s="1"/>
  <c r="BH87" i="1" s="1"/>
  <c r="O87" i="1"/>
  <c r="T87" i="1"/>
  <c r="Q92" i="1"/>
  <c r="P92" i="1"/>
  <c r="BE92" i="1" s="1"/>
  <c r="BH92" i="1" s="1"/>
  <c r="AQ92" i="1"/>
  <c r="T92" i="1"/>
  <c r="T94" i="1"/>
  <c r="P94" i="1"/>
  <c r="BE94" i="1" s="1"/>
  <c r="BH94" i="1" s="1"/>
  <c r="O94" i="1"/>
  <c r="AQ94" i="1"/>
  <c r="AG113" i="1"/>
  <c r="BD159" i="1"/>
  <c r="Z29" i="1"/>
  <c r="AA29" i="1" s="1"/>
  <c r="W29" i="1" s="1"/>
  <c r="U29" i="1" s="1"/>
  <c r="X29" i="1" s="1"/>
  <c r="R29" i="1" s="1"/>
  <c r="S29" i="1" s="1"/>
  <c r="BF45" i="1"/>
  <c r="P74" i="1"/>
  <c r="BE74" i="1" s="1"/>
  <c r="BH74" i="1" s="1"/>
  <c r="O74" i="1"/>
  <c r="AQ74" i="1"/>
  <c r="T74" i="1"/>
  <c r="Q137" i="1"/>
  <c r="P137" i="1"/>
  <c r="BE137" i="1" s="1"/>
  <c r="BH137" i="1" s="1"/>
  <c r="O137" i="1"/>
  <c r="AQ137" i="1"/>
  <c r="T137" i="1"/>
  <c r="Y189" i="1"/>
  <c r="BD189" i="1"/>
  <c r="O18" i="1"/>
  <c r="T19" i="1"/>
  <c r="Q20" i="1"/>
  <c r="P23" i="1"/>
  <c r="BE23" i="1" s="1"/>
  <c r="BH23" i="1" s="1"/>
  <c r="O26" i="1"/>
  <c r="Z26" i="1" s="1"/>
  <c r="AA26" i="1" s="1"/>
  <c r="T27" i="1"/>
  <c r="T29" i="1"/>
  <c r="T30" i="1"/>
  <c r="P30" i="1"/>
  <c r="BE30" i="1" s="1"/>
  <c r="BH30" i="1" s="1"/>
  <c r="T31" i="1"/>
  <c r="T33" i="1"/>
  <c r="P34" i="1"/>
  <c r="BE34" i="1" s="1"/>
  <c r="BH34" i="1" s="1"/>
  <c r="T34" i="1"/>
  <c r="T35" i="1"/>
  <c r="T37" i="1"/>
  <c r="P41" i="1"/>
  <c r="BE41" i="1" s="1"/>
  <c r="BH41" i="1" s="1"/>
  <c r="Q42" i="1"/>
  <c r="T46" i="1"/>
  <c r="P46" i="1"/>
  <c r="BE46" i="1" s="1"/>
  <c r="BH46" i="1" s="1"/>
  <c r="O46" i="1"/>
  <c r="Z48" i="1"/>
  <c r="AA48" i="1" s="1"/>
  <c r="BR49" i="1"/>
  <c r="AH52" i="1"/>
  <c r="AG53" i="1"/>
  <c r="Z60" i="1"/>
  <c r="AA60" i="1" s="1"/>
  <c r="Q71" i="1"/>
  <c r="P71" i="1"/>
  <c r="BE71" i="1" s="1"/>
  <c r="BH71" i="1" s="1"/>
  <c r="O71" i="1"/>
  <c r="T71" i="1"/>
  <c r="BD72" i="1"/>
  <c r="BF72" i="1" s="1"/>
  <c r="Y74" i="1"/>
  <c r="Q76" i="1"/>
  <c r="P76" i="1"/>
  <c r="BE76" i="1" s="1"/>
  <c r="AQ76" i="1"/>
  <c r="T76" i="1"/>
  <c r="T78" i="1"/>
  <c r="P78" i="1"/>
  <c r="BE78" i="1" s="1"/>
  <c r="BH78" i="1" s="1"/>
  <c r="O78" i="1"/>
  <c r="AQ78" i="1"/>
  <c r="Y79" i="1"/>
  <c r="BD79" i="1"/>
  <c r="BF79" i="1" s="1"/>
  <c r="BR81" i="1"/>
  <c r="AG85" i="1"/>
  <c r="Z92" i="1"/>
  <c r="AA92" i="1" s="1"/>
  <c r="Q104" i="1"/>
  <c r="P104" i="1"/>
  <c r="BE104" i="1" s="1"/>
  <c r="Q113" i="1"/>
  <c r="P113" i="1"/>
  <c r="BE113" i="1" s="1"/>
  <c r="BH113" i="1" s="1"/>
  <c r="AQ113" i="1"/>
  <c r="T113" i="1"/>
  <c r="Z115" i="1"/>
  <c r="AA115" i="1" s="1"/>
  <c r="O119" i="1"/>
  <c r="AQ119" i="1"/>
  <c r="T119" i="1"/>
  <c r="Q119" i="1"/>
  <c r="P119" i="1"/>
  <c r="BE119" i="1" s="1"/>
  <c r="BH119" i="1" s="1"/>
  <c r="BD134" i="1"/>
  <c r="BF134" i="1" s="1"/>
  <c r="Y134" i="1"/>
  <c r="AG140" i="1"/>
  <c r="AQ149" i="1"/>
  <c r="T149" i="1"/>
  <c r="Q149" i="1"/>
  <c r="P149" i="1"/>
  <c r="BE149" i="1" s="1"/>
  <c r="O149" i="1"/>
  <c r="P18" i="1"/>
  <c r="BE18" i="1" s="1"/>
  <c r="BH18" i="1" s="1"/>
  <c r="P26" i="1"/>
  <c r="BE26" i="1" s="1"/>
  <c r="BH26" i="1" s="1"/>
  <c r="BD27" i="1"/>
  <c r="BH27" i="1" s="1"/>
  <c r="BD31" i="1"/>
  <c r="BF31" i="1" s="1"/>
  <c r="BD35" i="1"/>
  <c r="BF35" i="1" s="1"/>
  <c r="Q41" i="1"/>
  <c r="Z44" i="1"/>
  <c r="AA44" i="1" s="1"/>
  <c r="Y45" i="1"/>
  <c r="T51" i="1"/>
  <c r="Q51" i="1"/>
  <c r="P51" i="1"/>
  <c r="BE51" i="1" s="1"/>
  <c r="O51" i="1"/>
  <c r="W52" i="1"/>
  <c r="U52" i="1" s="1"/>
  <c r="X52" i="1" s="1"/>
  <c r="R52" i="1" s="1"/>
  <c r="S52" i="1" s="1"/>
  <c r="AQ56" i="1"/>
  <c r="T56" i="1"/>
  <c r="Q56" i="1"/>
  <c r="P56" i="1"/>
  <c r="BE56" i="1" s="1"/>
  <c r="BH56" i="1" s="1"/>
  <c r="P58" i="1"/>
  <c r="BE58" i="1" s="1"/>
  <c r="BH58" i="1" s="1"/>
  <c r="O58" i="1"/>
  <c r="Z58" i="1" s="1"/>
  <c r="AA58" i="1" s="1"/>
  <c r="AQ58" i="1"/>
  <c r="T58" i="1"/>
  <c r="BF59" i="1"/>
  <c r="BD59" i="1"/>
  <c r="Y59" i="1"/>
  <c r="BF61" i="1"/>
  <c r="BD61" i="1"/>
  <c r="Y61" i="1"/>
  <c r="Z72" i="1"/>
  <c r="AA72" i="1" s="1"/>
  <c r="T83" i="1"/>
  <c r="Q83" i="1"/>
  <c r="P83" i="1"/>
  <c r="BE83" i="1" s="1"/>
  <c r="O83" i="1"/>
  <c r="AQ88" i="1"/>
  <c r="T88" i="1"/>
  <c r="Q88" i="1"/>
  <c r="P88" i="1"/>
  <c r="BE88" i="1" s="1"/>
  <c r="BH88" i="1" s="1"/>
  <c r="P90" i="1"/>
  <c r="BE90" i="1" s="1"/>
  <c r="BH90" i="1" s="1"/>
  <c r="O90" i="1"/>
  <c r="AQ90" i="1"/>
  <c r="T90" i="1"/>
  <c r="BD91" i="1"/>
  <c r="BF91" i="1" s="1"/>
  <c r="Y91" i="1"/>
  <c r="BF93" i="1"/>
  <c r="BD93" i="1"/>
  <c r="Y93" i="1"/>
  <c r="BH101" i="1"/>
  <c r="AG102" i="1"/>
  <c r="W102" i="1"/>
  <c r="U102" i="1" s="1"/>
  <c r="X102" i="1" s="1"/>
  <c r="Z106" i="1"/>
  <c r="AA106" i="1" s="1"/>
  <c r="P107" i="1"/>
  <c r="BE107" i="1" s="1"/>
  <c r="BH107" i="1" s="1"/>
  <c r="T107" i="1"/>
  <c r="AQ107" i="1"/>
  <c r="Q107" i="1"/>
  <c r="BH114" i="1"/>
  <c r="BD114" i="1"/>
  <c r="Y114" i="1"/>
  <c r="AQ125" i="1"/>
  <c r="T125" i="1"/>
  <c r="Q125" i="1"/>
  <c r="P125" i="1"/>
  <c r="BE125" i="1" s="1"/>
  <c r="BH125" i="1" s="1"/>
  <c r="Y132" i="1"/>
  <c r="BD132" i="1"/>
  <c r="BH132" i="1" s="1"/>
  <c r="Z137" i="1"/>
  <c r="AA137" i="1" s="1"/>
  <c r="BH150" i="1"/>
  <c r="BD150" i="1"/>
  <c r="BF150" i="1" s="1"/>
  <c r="Y150" i="1"/>
  <c r="Z168" i="1"/>
  <c r="AA168" i="1" s="1"/>
  <c r="BH169" i="1"/>
  <c r="BD169" i="1"/>
  <c r="Y169" i="1"/>
  <c r="Q44" i="1"/>
  <c r="P44" i="1"/>
  <c r="BE44" i="1" s="1"/>
  <c r="AQ44" i="1"/>
  <c r="AQ48" i="1"/>
  <c r="T48" i="1"/>
  <c r="Q48" i="1"/>
  <c r="Y63" i="1"/>
  <c r="BD63" i="1"/>
  <c r="BF63" i="1" s="1"/>
  <c r="BD65" i="1"/>
  <c r="BF65" i="1" s="1"/>
  <c r="Y65" i="1"/>
  <c r="AG69" i="1"/>
  <c r="Z90" i="1"/>
  <c r="AA90" i="1" s="1"/>
  <c r="Q94" i="1"/>
  <c r="Y95" i="1"/>
  <c r="BD95" i="1"/>
  <c r="BF95" i="1" s="1"/>
  <c r="BD97" i="1"/>
  <c r="BF97" i="1" s="1"/>
  <c r="Y97" i="1"/>
  <c r="AH100" i="1"/>
  <c r="Z159" i="1"/>
  <c r="AA159" i="1" s="1"/>
  <c r="Z33" i="1"/>
  <c r="AA33" i="1" s="1"/>
  <c r="Q39" i="1"/>
  <c r="P39" i="1"/>
  <c r="BE39" i="1" s="1"/>
  <c r="BH39" i="1" s="1"/>
  <c r="Z56" i="1"/>
  <c r="AA56" i="1" s="1"/>
  <c r="T67" i="1"/>
  <c r="Q67" i="1"/>
  <c r="P67" i="1"/>
  <c r="BE67" i="1" s="1"/>
  <c r="BH67" i="1" s="1"/>
  <c r="O67" i="1"/>
  <c r="AQ72" i="1"/>
  <c r="T72" i="1"/>
  <c r="Q72" i="1"/>
  <c r="P72" i="1"/>
  <c r="BE72" i="1" s="1"/>
  <c r="BH72" i="1" s="1"/>
  <c r="Q74" i="1"/>
  <c r="BD75" i="1"/>
  <c r="BF75" i="1" s="1"/>
  <c r="Y75" i="1"/>
  <c r="BD77" i="1"/>
  <c r="BH77" i="1" s="1"/>
  <c r="Y77" i="1"/>
  <c r="P105" i="1"/>
  <c r="BE105" i="1" s="1"/>
  <c r="BH105" i="1" s="1"/>
  <c r="O105" i="1"/>
  <c r="AQ105" i="1"/>
  <c r="T105" i="1"/>
  <c r="Z108" i="1"/>
  <c r="AA108" i="1" s="1"/>
  <c r="Q175" i="1"/>
  <c r="P175" i="1"/>
  <c r="BE175" i="1" s="1"/>
  <c r="BH175" i="1" s="1"/>
  <c r="AQ175" i="1"/>
  <c r="T175" i="1"/>
  <c r="O175" i="1"/>
  <c r="AQ19" i="1"/>
  <c r="O24" i="1"/>
  <c r="W31" i="1"/>
  <c r="U31" i="1" s="1"/>
  <c r="X31" i="1" s="1"/>
  <c r="R31" i="1" s="1"/>
  <c r="S31" i="1" s="1"/>
  <c r="W35" i="1"/>
  <c r="U35" i="1" s="1"/>
  <c r="X35" i="1" s="1"/>
  <c r="R35" i="1" s="1"/>
  <c r="S35" i="1" s="1"/>
  <c r="T41" i="1"/>
  <c r="T43" i="1"/>
  <c r="Q43" i="1"/>
  <c r="P48" i="1"/>
  <c r="BE48" i="1" s="1"/>
  <c r="BH48" i="1" s="1"/>
  <c r="Z52" i="1"/>
  <c r="AA52" i="1" s="1"/>
  <c r="BH61" i="1"/>
  <c r="Q63" i="1"/>
  <c r="P63" i="1"/>
  <c r="BE63" i="1" s="1"/>
  <c r="BH63" i="1" s="1"/>
  <c r="O63" i="1"/>
  <c r="T63" i="1"/>
  <c r="Q68" i="1"/>
  <c r="P68" i="1"/>
  <c r="BE68" i="1" s="1"/>
  <c r="BH68" i="1" s="1"/>
  <c r="AQ68" i="1"/>
  <c r="T68" i="1"/>
  <c r="T70" i="1"/>
  <c r="P70" i="1"/>
  <c r="BE70" i="1" s="1"/>
  <c r="BH70" i="1" s="1"/>
  <c r="O70" i="1"/>
  <c r="Z70" i="1" s="1"/>
  <c r="AA70" i="1" s="1"/>
  <c r="AQ70" i="1"/>
  <c r="Y71" i="1"/>
  <c r="BD71" i="1"/>
  <c r="BF71" i="1" s="1"/>
  <c r="BD73" i="1"/>
  <c r="BF73" i="1" s="1"/>
  <c r="Y73" i="1"/>
  <c r="AH76" i="1"/>
  <c r="AG77" i="1"/>
  <c r="Z84" i="1"/>
  <c r="AA84" i="1" s="1"/>
  <c r="BH93" i="1"/>
  <c r="Q95" i="1"/>
  <c r="P95" i="1"/>
  <c r="BE95" i="1" s="1"/>
  <c r="BH95" i="1" s="1"/>
  <c r="O95" i="1"/>
  <c r="T95" i="1"/>
  <c r="Q100" i="1"/>
  <c r="P100" i="1"/>
  <c r="BE100" i="1" s="1"/>
  <c r="BH100" i="1" s="1"/>
  <c r="AQ100" i="1"/>
  <c r="T100" i="1"/>
  <c r="O101" i="1"/>
  <c r="AQ101" i="1"/>
  <c r="Q101" i="1"/>
  <c r="Q102" i="1"/>
  <c r="P102" i="1"/>
  <c r="BE102" i="1" s="1"/>
  <c r="BH102" i="1" s="1"/>
  <c r="BD143" i="1"/>
  <c r="BF143" i="1" s="1"/>
  <c r="Y143" i="1"/>
  <c r="Y148" i="1"/>
  <c r="BD148" i="1"/>
  <c r="BH148" i="1" s="1"/>
  <c r="AB185" i="1"/>
  <c r="AF185" i="1" s="1"/>
  <c r="AI185" i="1"/>
  <c r="AH185" i="1"/>
  <c r="BD89" i="1"/>
  <c r="BF89" i="1" s="1"/>
  <c r="Y89" i="1"/>
  <c r="T28" i="1"/>
  <c r="AG29" i="1"/>
  <c r="T32" i="1"/>
  <c r="AG33" i="1"/>
  <c r="T36" i="1"/>
  <c r="BR37" i="1"/>
  <c r="T44" i="1"/>
  <c r="Y46" i="1"/>
  <c r="Q47" i="1"/>
  <c r="P47" i="1"/>
  <c r="BE47" i="1" s="1"/>
  <c r="BH47" i="1" s="1"/>
  <c r="O47" i="1"/>
  <c r="T47" i="1"/>
  <c r="P50" i="1"/>
  <c r="BE50" i="1" s="1"/>
  <c r="BH50" i="1" s="1"/>
  <c r="O50" i="1"/>
  <c r="AQ50" i="1"/>
  <c r="T50" i="1"/>
  <c r="BD51" i="1"/>
  <c r="BF51" i="1" s="1"/>
  <c r="Y51" i="1"/>
  <c r="BR53" i="1"/>
  <c r="AQ55" i="1"/>
  <c r="AH56" i="1"/>
  <c r="Z64" i="1"/>
  <c r="AA64" i="1" s="1"/>
  <c r="T75" i="1"/>
  <c r="Q75" i="1"/>
  <c r="P75" i="1"/>
  <c r="BE75" i="1" s="1"/>
  <c r="BH75" i="1" s="1"/>
  <c r="O75" i="1"/>
  <c r="W76" i="1"/>
  <c r="U76" i="1" s="1"/>
  <c r="X76" i="1" s="1"/>
  <c r="R76" i="1" s="1"/>
  <c r="S76" i="1" s="1"/>
  <c r="BD76" i="1"/>
  <c r="BF76" i="1" s="1"/>
  <c r="Y78" i="1"/>
  <c r="AQ80" i="1"/>
  <c r="T80" i="1"/>
  <c r="Q80" i="1"/>
  <c r="P80" i="1"/>
  <c r="BE80" i="1" s="1"/>
  <c r="BH80" i="1" s="1"/>
  <c r="P82" i="1"/>
  <c r="BE82" i="1" s="1"/>
  <c r="BH82" i="1" s="1"/>
  <c r="O82" i="1"/>
  <c r="AQ82" i="1"/>
  <c r="T82" i="1"/>
  <c r="BD83" i="1"/>
  <c r="BF83" i="1" s="1"/>
  <c r="Y83" i="1"/>
  <c r="BR85" i="1"/>
  <c r="AQ87" i="1"/>
  <c r="Z96" i="1"/>
  <c r="AA96" i="1" s="1"/>
  <c r="BD104" i="1"/>
  <c r="BF104" i="1" s="1"/>
  <c r="Y104" i="1"/>
  <c r="O107" i="1"/>
  <c r="Y117" i="1"/>
  <c r="BD117" i="1"/>
  <c r="BF117" i="1" s="1"/>
  <c r="Y172" i="1"/>
  <c r="BD172" i="1"/>
  <c r="BF172" i="1" s="1"/>
  <c r="BH201" i="1"/>
  <c r="BH110" i="1"/>
  <c r="BF114" i="1"/>
  <c r="P115" i="1"/>
  <c r="BE115" i="1" s="1"/>
  <c r="BH115" i="1" s="1"/>
  <c r="O115" i="1"/>
  <c r="AQ115" i="1"/>
  <c r="BD118" i="1"/>
  <c r="BF118" i="1" s="1"/>
  <c r="BD122" i="1"/>
  <c r="BH122" i="1" s="1"/>
  <c r="Y122" i="1"/>
  <c r="BD130" i="1"/>
  <c r="BH130" i="1" s="1"/>
  <c r="Y130" i="1"/>
  <c r="T131" i="1"/>
  <c r="Q131" i="1"/>
  <c r="P131" i="1"/>
  <c r="BE131" i="1" s="1"/>
  <c r="BH131" i="1" s="1"/>
  <c r="O131" i="1"/>
  <c r="AQ131" i="1"/>
  <c r="Z135" i="1"/>
  <c r="AA135" i="1" s="1"/>
  <c r="O138" i="1"/>
  <c r="AQ138" i="1"/>
  <c r="T138" i="1"/>
  <c r="Q138" i="1"/>
  <c r="BD149" i="1"/>
  <c r="BF149" i="1" s="1"/>
  <c r="Y149" i="1"/>
  <c r="T164" i="1"/>
  <c r="AQ164" i="1"/>
  <c r="O164" i="1"/>
  <c r="Q164" i="1"/>
  <c r="AQ174" i="1"/>
  <c r="T174" i="1"/>
  <c r="P174" i="1"/>
  <c r="BE174" i="1" s="1"/>
  <c r="BH174" i="1" s="1"/>
  <c r="Q174" i="1"/>
  <c r="O174" i="1"/>
  <c r="AG176" i="1"/>
  <c r="AQ49" i="1"/>
  <c r="AQ57" i="1"/>
  <c r="AQ65" i="1"/>
  <c r="AQ73" i="1"/>
  <c r="AQ81" i="1"/>
  <c r="AQ89" i="1"/>
  <c r="AQ97" i="1"/>
  <c r="Z119" i="1"/>
  <c r="AA119" i="1" s="1"/>
  <c r="Q121" i="1"/>
  <c r="P121" i="1"/>
  <c r="BE121" i="1" s="1"/>
  <c r="BH121" i="1" s="1"/>
  <c r="AQ121" i="1"/>
  <c r="T121" i="1"/>
  <c r="Z125" i="1"/>
  <c r="AA125" i="1" s="1"/>
  <c r="W125" i="1" s="1"/>
  <c r="U125" i="1" s="1"/>
  <c r="X125" i="1" s="1"/>
  <c r="R125" i="1" s="1"/>
  <c r="S125" i="1" s="1"/>
  <c r="Q129" i="1"/>
  <c r="P129" i="1"/>
  <c r="BE129" i="1" s="1"/>
  <c r="BH129" i="1" s="1"/>
  <c r="AQ129" i="1"/>
  <c r="T129" i="1"/>
  <c r="AG132" i="1"/>
  <c r="Y140" i="1"/>
  <c r="BD140" i="1"/>
  <c r="BH140" i="1" s="1"/>
  <c r="AQ141" i="1"/>
  <c r="T141" i="1"/>
  <c r="Q141" i="1"/>
  <c r="P141" i="1"/>
  <c r="BE141" i="1" s="1"/>
  <c r="BH141" i="1" s="1"/>
  <c r="BH152" i="1"/>
  <c r="AG152" i="1"/>
  <c r="BH159" i="1"/>
  <c r="Z176" i="1"/>
  <c r="AA176" i="1" s="1"/>
  <c r="AG186" i="1"/>
  <c r="O49" i="1"/>
  <c r="O57" i="1"/>
  <c r="O65" i="1"/>
  <c r="O73" i="1"/>
  <c r="O81" i="1"/>
  <c r="O89" i="1"/>
  <c r="O97" i="1"/>
  <c r="W108" i="1"/>
  <c r="U108" i="1" s="1"/>
  <c r="X108" i="1" s="1"/>
  <c r="R108" i="1" s="1"/>
  <c r="S108" i="1" s="1"/>
  <c r="Q110" i="1"/>
  <c r="O110" i="1"/>
  <c r="AC114" i="1"/>
  <c r="AC117" i="1"/>
  <c r="BR126" i="1"/>
  <c r="BD136" i="1"/>
  <c r="BF136" i="1" s="1"/>
  <c r="Y136" i="1"/>
  <c r="P138" i="1"/>
  <c r="BE138" i="1" s="1"/>
  <c r="BD138" i="1"/>
  <c r="BF138" i="1" s="1"/>
  <c r="Y138" i="1"/>
  <c r="T139" i="1"/>
  <c r="Q139" i="1"/>
  <c r="P139" i="1"/>
  <c r="BE139" i="1" s="1"/>
  <c r="BH139" i="1" s="1"/>
  <c r="O139" i="1"/>
  <c r="AQ139" i="1"/>
  <c r="O146" i="1"/>
  <c r="AQ146" i="1"/>
  <c r="T146" i="1"/>
  <c r="Q146" i="1"/>
  <c r="BF148" i="1"/>
  <c r="BH153" i="1"/>
  <c r="BH155" i="1"/>
  <c r="P164" i="1"/>
  <c r="BE164" i="1" s="1"/>
  <c r="P184" i="1"/>
  <c r="BE184" i="1" s="1"/>
  <c r="BH184" i="1" s="1"/>
  <c r="T184" i="1"/>
  <c r="O184" i="1"/>
  <c r="AQ184" i="1"/>
  <c r="Q184" i="1"/>
  <c r="Z206" i="1"/>
  <c r="AA206" i="1" s="1"/>
  <c r="BH111" i="1"/>
  <c r="O111" i="1"/>
  <c r="Z111" i="1" s="1"/>
  <c r="AA111" i="1" s="1"/>
  <c r="AQ111" i="1"/>
  <c r="T111" i="1"/>
  <c r="BD112" i="1"/>
  <c r="BF112" i="1" s="1"/>
  <c r="Y112" i="1"/>
  <c r="AQ122" i="1"/>
  <c r="Q122" i="1"/>
  <c r="Y124" i="1"/>
  <c r="BD133" i="1"/>
  <c r="BF133" i="1" s="1"/>
  <c r="Y133" i="1"/>
  <c r="O141" i="1"/>
  <c r="BF144" i="1"/>
  <c r="BD144" i="1"/>
  <c r="Y144" i="1"/>
  <c r="BD146" i="1"/>
  <c r="BH146" i="1" s="1"/>
  <c r="Y146" i="1"/>
  <c r="T147" i="1"/>
  <c r="Q147" i="1"/>
  <c r="P147" i="1"/>
  <c r="BE147" i="1" s="1"/>
  <c r="BH147" i="1" s="1"/>
  <c r="O147" i="1"/>
  <c r="AQ147" i="1"/>
  <c r="BF154" i="1"/>
  <c r="Z155" i="1"/>
  <c r="AA155" i="1" s="1"/>
  <c r="BD166" i="1"/>
  <c r="BF166" i="1" s="1"/>
  <c r="Y166" i="1"/>
  <c r="Z171" i="1"/>
  <c r="AA171" i="1" s="1"/>
  <c r="T172" i="1"/>
  <c r="Q172" i="1"/>
  <c r="AQ172" i="1"/>
  <c r="P172" i="1"/>
  <c r="BE172" i="1" s="1"/>
  <c r="O172" i="1"/>
  <c r="BD222" i="1"/>
  <c r="BF222" i="1" s="1"/>
  <c r="Y222" i="1"/>
  <c r="AQ45" i="1"/>
  <c r="AQ53" i="1"/>
  <c r="AQ61" i="1"/>
  <c r="AQ69" i="1"/>
  <c r="AQ77" i="1"/>
  <c r="AQ85" i="1"/>
  <c r="AQ93" i="1"/>
  <c r="BF106" i="1"/>
  <c r="Q111" i="1"/>
  <c r="Z113" i="1"/>
  <c r="AA113" i="1" s="1"/>
  <c r="W113" i="1" s="1"/>
  <c r="U113" i="1" s="1"/>
  <c r="X113" i="1" s="1"/>
  <c r="R113" i="1" s="1"/>
  <c r="S113" i="1" s="1"/>
  <c r="Q115" i="1"/>
  <c r="AH125" i="1"/>
  <c r="P127" i="1"/>
  <c r="BE127" i="1" s="1"/>
  <c r="BH127" i="1" s="1"/>
  <c r="O127" i="1"/>
  <c r="AQ127" i="1"/>
  <c r="T127" i="1"/>
  <c r="Z129" i="1"/>
  <c r="AA129" i="1" s="1"/>
  <c r="W129" i="1" s="1"/>
  <c r="U129" i="1" s="1"/>
  <c r="X129" i="1" s="1"/>
  <c r="R129" i="1" s="1"/>
  <c r="S129" i="1" s="1"/>
  <c r="BH135" i="1"/>
  <c r="BD142" i="1"/>
  <c r="BF142" i="1" s="1"/>
  <c r="Y142" i="1"/>
  <c r="Q145" i="1"/>
  <c r="P145" i="1"/>
  <c r="BE145" i="1" s="1"/>
  <c r="BH145" i="1" s="1"/>
  <c r="O145" i="1"/>
  <c r="AQ145" i="1"/>
  <c r="T145" i="1"/>
  <c r="AG148" i="1"/>
  <c r="Z153" i="1"/>
  <c r="AA153" i="1" s="1"/>
  <c r="Y158" i="1"/>
  <c r="BD158" i="1"/>
  <c r="BF158" i="1" s="1"/>
  <c r="Y162" i="1"/>
  <c r="BD162" i="1"/>
  <c r="BF162" i="1" s="1"/>
  <c r="O163" i="1"/>
  <c r="Q163" i="1"/>
  <c r="AQ163" i="1"/>
  <c r="T163" i="1"/>
  <c r="BD175" i="1"/>
  <c r="Y175" i="1"/>
  <c r="Y180" i="1"/>
  <c r="BD180" i="1"/>
  <c r="BF180" i="1" s="1"/>
  <c r="O103" i="1"/>
  <c r="AG108" i="1"/>
  <c r="T110" i="1"/>
  <c r="BF113" i="1"/>
  <c r="AQ114" i="1"/>
  <c r="Q114" i="1"/>
  <c r="T115" i="1"/>
  <c r="Y116" i="1"/>
  <c r="T117" i="1"/>
  <c r="Q117" i="1"/>
  <c r="P117" i="1"/>
  <c r="BE117" i="1" s="1"/>
  <c r="BH117" i="1" s="1"/>
  <c r="T120" i="1"/>
  <c r="Q120" i="1"/>
  <c r="P120" i="1"/>
  <c r="BE120" i="1" s="1"/>
  <c r="BH120" i="1" s="1"/>
  <c r="O120" i="1"/>
  <c r="O121" i="1"/>
  <c r="BF122" i="1"/>
  <c r="P123" i="1"/>
  <c r="BE123" i="1" s="1"/>
  <c r="BH123" i="1" s="1"/>
  <c r="O123" i="1"/>
  <c r="Z123" i="1" s="1"/>
  <c r="AA123" i="1" s="1"/>
  <c r="AQ123" i="1"/>
  <c r="BD128" i="1"/>
  <c r="BF128" i="1" s="1"/>
  <c r="Y128" i="1"/>
  <c r="O130" i="1"/>
  <c r="AQ130" i="1"/>
  <c r="T130" i="1"/>
  <c r="Q130" i="1"/>
  <c r="BF132" i="1"/>
  <c r="BF137" i="1"/>
  <c r="BD141" i="1"/>
  <c r="BF141" i="1" s="1"/>
  <c r="Y141" i="1"/>
  <c r="Y154" i="1"/>
  <c r="BD154" i="1"/>
  <c r="BH160" i="1"/>
  <c r="BH180" i="1"/>
  <c r="O128" i="1"/>
  <c r="O136" i="1"/>
  <c r="O144" i="1"/>
  <c r="BF151" i="1"/>
  <c r="Q153" i="1"/>
  <c r="P173" i="1"/>
  <c r="BE173" i="1" s="1"/>
  <c r="P179" i="1"/>
  <c r="BE179" i="1" s="1"/>
  <c r="BH179" i="1" s="1"/>
  <c r="O179" i="1"/>
  <c r="T179" i="1"/>
  <c r="Q179" i="1"/>
  <c r="P181" i="1"/>
  <c r="BE181" i="1" s="1"/>
  <c r="BH181" i="1" s="1"/>
  <c r="Y181" i="1"/>
  <c r="BD181" i="1"/>
  <c r="BF181" i="1" s="1"/>
  <c r="BH203" i="1"/>
  <c r="Q210" i="1"/>
  <c r="P210" i="1"/>
  <c r="BE210" i="1" s="1"/>
  <c r="BH210" i="1" s="1"/>
  <c r="AQ210" i="1"/>
  <c r="O210" i="1"/>
  <c r="P128" i="1"/>
  <c r="BE128" i="1" s="1"/>
  <c r="BH128" i="1" s="1"/>
  <c r="P136" i="1"/>
  <c r="BE136" i="1" s="1"/>
  <c r="BH136" i="1" s="1"/>
  <c r="P144" i="1"/>
  <c r="BE144" i="1" s="1"/>
  <c r="BH144" i="1" s="1"/>
  <c r="T156" i="1"/>
  <c r="T160" i="1"/>
  <c r="BD164" i="1"/>
  <c r="BF164" i="1" s="1"/>
  <c r="Y165" i="1"/>
  <c r="BD165" i="1"/>
  <c r="BH165" i="1" s="1"/>
  <c r="AQ166" i="1"/>
  <c r="T166" i="1"/>
  <c r="P166" i="1"/>
  <c r="BE166" i="1" s="1"/>
  <c r="BH166" i="1" s="1"/>
  <c r="BF175" i="1"/>
  <c r="BD176" i="1"/>
  <c r="BF176" i="1" s="1"/>
  <c r="AH177" i="1"/>
  <c r="AJ177" i="1"/>
  <c r="T180" i="1"/>
  <c r="Q180" i="1"/>
  <c r="AQ180" i="1"/>
  <c r="Z184" i="1"/>
  <c r="AA184" i="1" s="1"/>
  <c r="AG196" i="1"/>
  <c r="BD196" i="1"/>
  <c r="Y196" i="1"/>
  <c r="Z198" i="1"/>
  <c r="AA198" i="1" s="1"/>
  <c r="AG222" i="1"/>
  <c r="O118" i="1"/>
  <c r="O126" i="1"/>
  <c r="Q128" i="1"/>
  <c r="O134" i="1"/>
  <c r="T135" i="1"/>
  <c r="Q136" i="1"/>
  <c r="O142" i="1"/>
  <c r="T143" i="1"/>
  <c r="Q144" i="1"/>
  <c r="O150" i="1"/>
  <c r="T151" i="1"/>
  <c r="Y157" i="1"/>
  <c r="Y161" i="1"/>
  <c r="BD163" i="1"/>
  <c r="BH163" i="1" s="1"/>
  <c r="O167" i="1"/>
  <c r="AH168" i="1"/>
  <c r="BR173" i="1"/>
  <c r="AC175" i="1"/>
  <c r="W177" i="1"/>
  <c r="U177" i="1" s="1"/>
  <c r="X177" i="1" s="1"/>
  <c r="R177" i="1" s="1"/>
  <c r="S177" i="1" s="1"/>
  <c r="BF179" i="1"/>
  <c r="Z188" i="1"/>
  <c r="AA188" i="1" s="1"/>
  <c r="Z190" i="1"/>
  <c r="AA190" i="1" s="1"/>
  <c r="T210" i="1"/>
  <c r="Y223" i="1"/>
  <c r="BD223" i="1"/>
  <c r="BF223" i="1" s="1"/>
  <c r="W153" i="1"/>
  <c r="U153" i="1" s="1"/>
  <c r="X153" i="1" s="1"/>
  <c r="AH160" i="1"/>
  <c r="P162" i="1"/>
  <c r="BE162" i="1" s="1"/>
  <c r="T162" i="1"/>
  <c r="BD167" i="1"/>
  <c r="BF167" i="1" s="1"/>
  <c r="Y167" i="1"/>
  <c r="Q181" i="1"/>
  <c r="O181" i="1"/>
  <c r="AQ181" i="1"/>
  <c r="O182" i="1"/>
  <c r="AQ182" i="1"/>
  <c r="T182" i="1"/>
  <c r="P182" i="1"/>
  <c r="BE182" i="1" s="1"/>
  <c r="BH182" i="1" s="1"/>
  <c r="BD187" i="1"/>
  <c r="BF187" i="1" s="1"/>
  <c r="Y187" i="1"/>
  <c r="Y200" i="1"/>
  <c r="BD200" i="1"/>
  <c r="BF200" i="1" s="1"/>
  <c r="BD203" i="1"/>
  <c r="Y203" i="1"/>
  <c r="BD217" i="1"/>
  <c r="BH217" i="1" s="1"/>
  <c r="Y217" i="1"/>
  <c r="Z131" i="1"/>
  <c r="AA131" i="1" s="1"/>
  <c r="AH131" i="1" s="1"/>
  <c r="AQ135" i="1"/>
  <c r="Z139" i="1"/>
  <c r="AA139" i="1" s="1"/>
  <c r="AH139" i="1" s="1"/>
  <c r="AQ143" i="1"/>
  <c r="Z147" i="1"/>
  <c r="AA147" i="1" s="1"/>
  <c r="AQ151" i="1"/>
  <c r="AQ153" i="1"/>
  <c r="AQ162" i="1"/>
  <c r="Q165" i="1"/>
  <c r="O165" i="1"/>
  <c r="AQ165" i="1"/>
  <c r="O166" i="1"/>
  <c r="T167" i="1"/>
  <c r="P168" i="1"/>
  <c r="BE168" i="1" s="1"/>
  <c r="BH168" i="1" s="1"/>
  <c r="AQ168" i="1"/>
  <c r="O171" i="1"/>
  <c r="T171" i="1"/>
  <c r="Q171" i="1"/>
  <c r="Z174" i="1"/>
  <c r="AA174" i="1" s="1"/>
  <c r="AB177" i="1"/>
  <c r="AF177" i="1" s="1"/>
  <c r="BD186" i="1"/>
  <c r="BF186" i="1" s="1"/>
  <c r="Y186" i="1"/>
  <c r="Y193" i="1"/>
  <c r="BD193" i="1"/>
  <c r="BH193" i="1" s="1"/>
  <c r="Q202" i="1"/>
  <c r="P202" i="1"/>
  <c r="BE202" i="1" s="1"/>
  <c r="AQ202" i="1"/>
  <c r="T202" i="1"/>
  <c r="O202" i="1"/>
  <c r="BF203" i="1"/>
  <c r="Z260" i="1"/>
  <c r="AA260" i="1" s="1"/>
  <c r="O135" i="1"/>
  <c r="O143" i="1"/>
  <c r="O151" i="1"/>
  <c r="Z151" i="1" s="1"/>
  <c r="AA151" i="1" s="1"/>
  <c r="AC155" i="1"/>
  <c r="O156" i="1"/>
  <c r="AC159" i="1"/>
  <c r="O160" i="1"/>
  <c r="Z163" i="1"/>
  <c r="AA163" i="1" s="1"/>
  <c r="Q166" i="1"/>
  <c r="P170" i="1"/>
  <c r="BE170" i="1" s="1"/>
  <c r="BH170" i="1" s="1"/>
  <c r="O170" i="1"/>
  <c r="T170" i="1"/>
  <c r="P176" i="1"/>
  <c r="BE176" i="1" s="1"/>
  <c r="AQ176" i="1"/>
  <c r="P178" i="1"/>
  <c r="BE178" i="1" s="1"/>
  <c r="BH178" i="1" s="1"/>
  <c r="O178" i="1"/>
  <c r="T178" i="1"/>
  <c r="AG185" i="1"/>
  <c r="W185" i="1"/>
  <c r="U185" i="1" s="1"/>
  <c r="X185" i="1" s="1"/>
  <c r="W198" i="1"/>
  <c r="U198" i="1" s="1"/>
  <c r="X198" i="1" s="1"/>
  <c r="R198" i="1" s="1"/>
  <c r="S198" i="1" s="1"/>
  <c r="AG198" i="1"/>
  <c r="BD204" i="1"/>
  <c r="Y204" i="1"/>
  <c r="AG209" i="1"/>
  <c r="Z214" i="1"/>
  <c r="AA214" i="1" s="1"/>
  <c r="W214" i="1" s="1"/>
  <c r="U214" i="1" s="1"/>
  <c r="X214" i="1" s="1"/>
  <c r="R214" i="1" s="1"/>
  <c r="S214" i="1" s="1"/>
  <c r="P154" i="1"/>
  <c r="BE154" i="1" s="1"/>
  <c r="BH154" i="1" s="1"/>
  <c r="T154" i="1"/>
  <c r="BF155" i="1"/>
  <c r="Z156" i="1"/>
  <c r="AA156" i="1" s="1"/>
  <c r="T158" i="1"/>
  <c r="P158" i="1"/>
  <c r="BE158" i="1" s="1"/>
  <c r="BH158" i="1" s="1"/>
  <c r="BF159" i="1"/>
  <c r="Z160" i="1"/>
  <c r="AA160" i="1" s="1"/>
  <c r="O162" i="1"/>
  <c r="Q167" i="1"/>
  <c r="P167" i="1"/>
  <c r="BE167" i="1" s="1"/>
  <c r="BF169" i="1"/>
  <c r="Z170" i="1"/>
  <c r="AA170" i="1" s="1"/>
  <c r="BF171" i="1"/>
  <c r="Q173" i="1"/>
  <c r="O173" i="1"/>
  <c r="AQ173" i="1"/>
  <c r="W188" i="1"/>
  <c r="U188" i="1" s="1"/>
  <c r="X188" i="1" s="1"/>
  <c r="R188" i="1" s="1"/>
  <c r="S188" i="1" s="1"/>
  <c r="BF192" i="1"/>
  <c r="BD201" i="1"/>
  <c r="BF201" i="1" s="1"/>
  <c r="Y201" i="1"/>
  <c r="Q216" i="1"/>
  <c r="P216" i="1"/>
  <c r="BE216" i="1" s="1"/>
  <c r="BH216" i="1" s="1"/>
  <c r="O216" i="1"/>
  <c r="AQ216" i="1"/>
  <c r="T216" i="1"/>
  <c r="P223" i="1"/>
  <c r="BE223" i="1" s="1"/>
  <c r="BH223" i="1" s="1"/>
  <c r="T223" i="1"/>
  <c r="AQ223" i="1"/>
  <c r="Q223" i="1"/>
  <c r="O223" i="1"/>
  <c r="AQ185" i="1"/>
  <c r="T185" i="1"/>
  <c r="Q185" i="1"/>
  <c r="T188" i="1"/>
  <c r="P188" i="1"/>
  <c r="BE188" i="1" s="1"/>
  <c r="BH188" i="1" s="1"/>
  <c r="O189" i="1"/>
  <c r="T191" i="1"/>
  <c r="O191" i="1"/>
  <c r="Z191" i="1" s="1"/>
  <c r="AA191" i="1" s="1"/>
  <c r="BD197" i="1"/>
  <c r="AH198" i="1"/>
  <c r="AQ201" i="1"/>
  <c r="T201" i="1"/>
  <c r="Q201" i="1"/>
  <c r="Q205" i="1"/>
  <c r="P205" i="1"/>
  <c r="BE205" i="1" s="1"/>
  <c r="O205" i="1"/>
  <c r="Y211" i="1"/>
  <c r="O212" i="1"/>
  <c r="BF217" i="1"/>
  <c r="Z221" i="1"/>
  <c r="AA221" i="1" s="1"/>
  <c r="BD230" i="1"/>
  <c r="Y230" i="1"/>
  <c r="AG270" i="1"/>
  <c r="BH199" i="1"/>
  <c r="T199" i="1"/>
  <c r="Q199" i="1"/>
  <c r="O199" i="1"/>
  <c r="BF204" i="1"/>
  <c r="BR207" i="1"/>
  <c r="BD210" i="1"/>
  <c r="BF210" i="1" s="1"/>
  <c r="Y210" i="1"/>
  <c r="T212" i="1"/>
  <c r="P212" i="1"/>
  <c r="BE212" i="1" s="1"/>
  <c r="BH212" i="1" s="1"/>
  <c r="AQ220" i="1"/>
  <c r="T220" i="1"/>
  <c r="P220" i="1"/>
  <c r="BE220" i="1" s="1"/>
  <c r="BH220" i="1" s="1"/>
  <c r="AC221" i="1"/>
  <c r="BD225" i="1"/>
  <c r="BF225" i="1" s="1"/>
  <c r="Y225" i="1"/>
  <c r="BF230" i="1"/>
  <c r="AG235" i="1"/>
  <c r="T238" i="1"/>
  <c r="Q238" i="1"/>
  <c r="O238" i="1"/>
  <c r="AQ238" i="1"/>
  <c r="P238" i="1"/>
  <c r="BE238" i="1" s="1"/>
  <c r="P183" i="1"/>
  <c r="BE183" i="1" s="1"/>
  <c r="BH183" i="1" s="1"/>
  <c r="AC185" i="1"/>
  <c r="BD185" i="1"/>
  <c r="BH185" i="1" s="1"/>
  <c r="AC188" i="1"/>
  <c r="BF188" i="1"/>
  <c r="O194" i="1"/>
  <c r="BD194" i="1"/>
  <c r="BF194" i="1" s="1"/>
  <c r="Y194" i="1"/>
  <c r="T196" i="1"/>
  <c r="P196" i="1"/>
  <c r="BE196" i="1" s="1"/>
  <c r="BH196" i="1" s="1"/>
  <c r="BD205" i="1"/>
  <c r="BF205" i="1" s="1"/>
  <c r="AQ209" i="1"/>
  <c r="T209" i="1"/>
  <c r="Q209" i="1"/>
  <c r="AH213" i="1"/>
  <c r="Q213" i="1"/>
  <c r="P213" i="1"/>
  <c r="BE213" i="1" s="1"/>
  <c r="BH213" i="1" s="1"/>
  <c r="O213" i="1"/>
  <c r="O217" i="1"/>
  <c r="Z227" i="1"/>
  <c r="AA227" i="1" s="1"/>
  <c r="Q228" i="1"/>
  <c r="AQ228" i="1"/>
  <c r="T228" i="1"/>
  <c r="P228" i="1"/>
  <c r="BE228" i="1" s="1"/>
  <c r="O228" i="1"/>
  <c r="Q183" i="1"/>
  <c r="Y183" i="1"/>
  <c r="P187" i="1"/>
  <c r="BE187" i="1" s="1"/>
  <c r="O187" i="1"/>
  <c r="AQ187" i="1"/>
  <c r="Q189" i="1"/>
  <c r="P189" i="1"/>
  <c r="BE189" i="1" s="1"/>
  <c r="BH189" i="1" s="1"/>
  <c r="Q192" i="1"/>
  <c r="P192" i="1"/>
  <c r="BE192" i="1" s="1"/>
  <c r="BH192" i="1" s="1"/>
  <c r="O192" i="1"/>
  <c r="T192" i="1"/>
  <c r="AQ193" i="1"/>
  <c r="T193" i="1"/>
  <c r="Q193" i="1"/>
  <c r="T197" i="1"/>
  <c r="BH198" i="1"/>
  <c r="Q200" i="1"/>
  <c r="P200" i="1"/>
  <c r="BE200" i="1" s="1"/>
  <c r="BH200" i="1" s="1"/>
  <c r="O200" i="1"/>
  <c r="AQ200" i="1"/>
  <c r="T200" i="1"/>
  <c r="AC201" i="1"/>
  <c r="Z205" i="1"/>
  <c r="AA205" i="1" s="1"/>
  <c r="T207" i="1"/>
  <c r="Q207" i="1"/>
  <c r="O207" i="1"/>
  <c r="BD208" i="1"/>
  <c r="BF208" i="1" s="1"/>
  <c r="Y212" i="1"/>
  <c r="BF212" i="1"/>
  <c r="BD215" i="1"/>
  <c r="BF215" i="1" s="1"/>
  <c r="Y215" i="1"/>
  <c r="O218" i="1"/>
  <c r="BD218" i="1"/>
  <c r="BF218" i="1" s="1"/>
  <c r="Y218" i="1"/>
  <c r="P221" i="1"/>
  <c r="BE221" i="1" s="1"/>
  <c r="BH221" i="1" s="1"/>
  <c r="AQ221" i="1"/>
  <c r="T221" i="1"/>
  <c r="Q221" i="1"/>
  <c r="P225" i="1"/>
  <c r="BE225" i="1" s="1"/>
  <c r="T241" i="1"/>
  <c r="Q241" i="1"/>
  <c r="P241" i="1"/>
  <c r="BE241" i="1" s="1"/>
  <c r="AQ241" i="1"/>
  <c r="O241" i="1"/>
  <c r="AG248" i="1"/>
  <c r="AJ185" i="1"/>
  <c r="Q186" i="1"/>
  <c r="AQ186" i="1"/>
  <c r="W190" i="1"/>
  <c r="U190" i="1" s="1"/>
  <c r="X190" i="1" s="1"/>
  <c r="R190" i="1" s="1"/>
  <c r="S190" i="1" s="1"/>
  <c r="Q194" i="1"/>
  <c r="P194" i="1"/>
  <c r="BE194" i="1" s="1"/>
  <c r="BH194" i="1" s="1"/>
  <c r="AQ194" i="1"/>
  <c r="Q197" i="1"/>
  <c r="P197" i="1"/>
  <c r="BE197" i="1" s="1"/>
  <c r="BH197" i="1" s="1"/>
  <c r="O197" i="1"/>
  <c r="O204" i="1"/>
  <c r="W206" i="1"/>
  <c r="U206" i="1" s="1"/>
  <c r="X206" i="1" s="1"/>
  <c r="R206" i="1" s="1"/>
  <c r="S206" i="1" s="1"/>
  <c r="AC212" i="1"/>
  <c r="BF213" i="1"/>
  <c r="Y220" i="1"/>
  <c r="T225" i="1"/>
  <c r="Q225" i="1"/>
  <c r="O225" i="1"/>
  <c r="BD236" i="1"/>
  <c r="BF236" i="1" s="1"/>
  <c r="Y236" i="1"/>
  <c r="Q252" i="1"/>
  <c r="P252" i="1"/>
  <c r="BE252" i="1" s="1"/>
  <c r="O252" i="1"/>
  <c r="T252" i="1"/>
  <c r="AQ252" i="1"/>
  <c r="BD257" i="1"/>
  <c r="BF257" i="1" s="1"/>
  <c r="Y257" i="1"/>
  <c r="AG276" i="1"/>
  <c r="BF189" i="1"/>
  <c r="BF193" i="1"/>
  <c r="BF196" i="1"/>
  <c r="BD199" i="1"/>
  <c r="BF199" i="1" s="1"/>
  <c r="Y199" i="1"/>
  <c r="BD202" i="1"/>
  <c r="BF202" i="1" s="1"/>
  <c r="Y202" i="1"/>
  <c r="T204" i="1"/>
  <c r="P204" i="1"/>
  <c r="BE204" i="1" s="1"/>
  <c r="BH204" i="1" s="1"/>
  <c r="BD209" i="1"/>
  <c r="BH209" i="1" s="1"/>
  <c r="Y209" i="1"/>
  <c r="AQ217" i="1"/>
  <c r="T217" i="1"/>
  <c r="Q217" i="1"/>
  <c r="Q218" i="1"/>
  <c r="P218" i="1"/>
  <c r="BE218" i="1" s="1"/>
  <c r="BH218" i="1" s="1"/>
  <c r="AQ218" i="1"/>
  <c r="Y219" i="1"/>
  <c r="BD219" i="1"/>
  <c r="BF219" i="1" s="1"/>
  <c r="AG221" i="1"/>
  <c r="W221" i="1"/>
  <c r="U221" i="1" s="1"/>
  <c r="X221" i="1" s="1"/>
  <c r="BH226" i="1"/>
  <c r="T233" i="1"/>
  <c r="P233" i="1"/>
  <c r="BE233" i="1" s="1"/>
  <c r="BH233" i="1" s="1"/>
  <c r="AQ233" i="1"/>
  <c r="Q233" i="1"/>
  <c r="O233" i="1"/>
  <c r="BD240" i="1"/>
  <c r="Y240" i="1"/>
  <c r="T268" i="1"/>
  <c r="Q268" i="1"/>
  <c r="AQ268" i="1"/>
  <c r="P268" i="1"/>
  <c r="BE268" i="1" s="1"/>
  <c r="O268" i="1"/>
  <c r="T183" i="1"/>
  <c r="BF197" i="1"/>
  <c r="BH206" i="1"/>
  <c r="Q208" i="1"/>
  <c r="P208" i="1"/>
  <c r="BE208" i="1" s="1"/>
  <c r="BH208" i="1" s="1"/>
  <c r="O208" i="1"/>
  <c r="AQ208" i="1"/>
  <c r="T208" i="1"/>
  <c r="Z213" i="1"/>
  <c r="AA213" i="1" s="1"/>
  <c r="BH215" i="1"/>
  <c r="T215" i="1"/>
  <c r="Q215" i="1"/>
  <c r="O215" i="1"/>
  <c r="BH230" i="1"/>
  <c r="BD252" i="1"/>
  <c r="BF252" i="1" s="1"/>
  <c r="Y252" i="1"/>
  <c r="Y267" i="1"/>
  <c r="BD267" i="1"/>
  <c r="BR232" i="1"/>
  <c r="Z233" i="1"/>
  <c r="AA233" i="1" s="1"/>
  <c r="AH233" i="1" s="1"/>
  <c r="BF244" i="1"/>
  <c r="BD244" i="1"/>
  <c r="Y244" i="1"/>
  <c r="AG256" i="1"/>
  <c r="AH260" i="1"/>
  <c r="BF262" i="1"/>
  <c r="BD262" i="1"/>
  <c r="Y262" i="1"/>
  <c r="P263" i="1"/>
  <c r="BE263" i="1" s="1"/>
  <c r="BH263" i="1" s="1"/>
  <c r="T263" i="1"/>
  <c r="AQ263" i="1"/>
  <c r="Q263" i="1"/>
  <c r="BF267" i="1"/>
  <c r="Z323" i="1"/>
  <c r="AA323" i="1" s="1"/>
  <c r="P222" i="1"/>
  <c r="BE222" i="1" s="1"/>
  <c r="BH222" i="1" s="1"/>
  <c r="Y226" i="1"/>
  <c r="BD226" i="1"/>
  <c r="BF226" i="1" s="1"/>
  <c r="AQ235" i="1"/>
  <c r="T235" i="1"/>
  <c r="P235" i="1"/>
  <c r="BE235" i="1" s="1"/>
  <c r="BH235" i="1" s="1"/>
  <c r="BF240" i="1"/>
  <c r="BF242" i="1"/>
  <c r="T246" i="1"/>
  <c r="Q246" i="1"/>
  <c r="O246" i="1"/>
  <c r="AQ246" i="1"/>
  <c r="BD248" i="1"/>
  <c r="Y248" i="1"/>
  <c r="T249" i="1"/>
  <c r="Q249" i="1"/>
  <c r="P249" i="1"/>
  <c r="BE249" i="1" s="1"/>
  <c r="AQ249" i="1"/>
  <c r="AG263" i="1"/>
  <c r="Z270" i="1"/>
  <c r="AA270" i="1" s="1"/>
  <c r="Q287" i="1"/>
  <c r="P287" i="1"/>
  <c r="BE287" i="1" s="1"/>
  <c r="BH287" i="1" s="1"/>
  <c r="O287" i="1"/>
  <c r="T287" i="1"/>
  <c r="AQ287" i="1"/>
  <c r="AQ195" i="1"/>
  <c r="AQ203" i="1"/>
  <c r="AQ211" i="1"/>
  <c r="AQ219" i="1"/>
  <c r="Q222" i="1"/>
  <c r="AQ227" i="1"/>
  <c r="T227" i="1"/>
  <c r="P227" i="1"/>
  <c r="BE227" i="1" s="1"/>
  <c r="BH227" i="1" s="1"/>
  <c r="BF234" i="1"/>
  <c r="BR238" i="1"/>
  <c r="Q239" i="1"/>
  <c r="P239" i="1"/>
  <c r="BE239" i="1" s="1"/>
  <c r="BH239" i="1" s="1"/>
  <c r="O239" i="1"/>
  <c r="AQ239" i="1"/>
  <c r="T239" i="1"/>
  <c r="Y242" i="1"/>
  <c r="BD242" i="1"/>
  <c r="BF248" i="1"/>
  <c r="T254" i="1"/>
  <c r="Q254" i="1"/>
  <c r="O254" i="1"/>
  <c r="AQ254" i="1"/>
  <c r="BD256" i="1"/>
  <c r="BH256" i="1" s="1"/>
  <c r="Y256" i="1"/>
  <c r="T257" i="1"/>
  <c r="Q257" i="1"/>
  <c r="P257" i="1"/>
  <c r="BE257" i="1" s="1"/>
  <c r="BH257" i="1" s="1"/>
  <c r="AQ257" i="1"/>
  <c r="Q261" i="1"/>
  <c r="AQ261" i="1"/>
  <c r="T261" i="1"/>
  <c r="P261" i="1"/>
  <c r="BE261" i="1" s="1"/>
  <c r="BH261" i="1" s="1"/>
  <c r="O261" i="1"/>
  <c r="T276" i="1"/>
  <c r="Q276" i="1"/>
  <c r="P276" i="1"/>
  <c r="BE276" i="1" s="1"/>
  <c r="AQ276" i="1"/>
  <c r="BH289" i="1"/>
  <c r="BF310" i="1"/>
  <c r="AQ190" i="1"/>
  <c r="O195" i="1"/>
  <c r="Z195" i="1" s="1"/>
  <c r="AA195" i="1" s="1"/>
  <c r="AQ198" i="1"/>
  <c r="O203" i="1"/>
  <c r="AQ206" i="1"/>
  <c r="O211" i="1"/>
  <c r="AQ214" i="1"/>
  <c r="O219" i="1"/>
  <c r="Q226" i="1"/>
  <c r="O226" i="1"/>
  <c r="BD228" i="1"/>
  <c r="BF228" i="1" s="1"/>
  <c r="Y228" i="1"/>
  <c r="T230" i="1"/>
  <c r="O230" i="1"/>
  <c r="Q231" i="1"/>
  <c r="P231" i="1"/>
  <c r="BE231" i="1" s="1"/>
  <c r="BH231" i="1" s="1"/>
  <c r="AQ231" i="1"/>
  <c r="T231" i="1"/>
  <c r="Z231" i="1"/>
  <c r="AA231" i="1" s="1"/>
  <c r="AG232" i="1"/>
  <c r="Y234" i="1"/>
  <c r="BD234" i="1"/>
  <c r="Z235" i="1"/>
  <c r="AA235" i="1" s="1"/>
  <c r="AQ243" i="1"/>
  <c r="T243" i="1"/>
  <c r="P243" i="1"/>
  <c r="BE243" i="1" s="1"/>
  <c r="BH243" i="1" s="1"/>
  <c r="O243" i="1"/>
  <c r="Z243" i="1" s="1"/>
  <c r="AA243" i="1" s="1"/>
  <c r="BH245" i="1"/>
  <c r="P246" i="1"/>
  <c r="BE246" i="1" s="1"/>
  <c r="BD246" i="1"/>
  <c r="BF246" i="1" s="1"/>
  <c r="Y246" i="1"/>
  <c r="Q247" i="1"/>
  <c r="P247" i="1"/>
  <c r="BE247" i="1" s="1"/>
  <c r="BH247" i="1" s="1"/>
  <c r="O247" i="1"/>
  <c r="AQ247" i="1"/>
  <c r="T247" i="1"/>
  <c r="Y250" i="1"/>
  <c r="BD250" i="1"/>
  <c r="BF250" i="1" s="1"/>
  <c r="BF256" i="1"/>
  <c r="BF258" i="1"/>
  <c r="BD263" i="1"/>
  <c r="BF263" i="1" s="1"/>
  <c r="Y263" i="1"/>
  <c r="P280" i="1"/>
  <c r="BE280" i="1" s="1"/>
  <c r="BH280" i="1" s="1"/>
  <c r="O280" i="1"/>
  <c r="AQ280" i="1"/>
  <c r="T280" i="1"/>
  <c r="Q280" i="1"/>
  <c r="BR224" i="1"/>
  <c r="AQ226" i="1"/>
  <c r="O227" i="1"/>
  <c r="P229" i="1"/>
  <c r="BE229" i="1" s="1"/>
  <c r="BH229" i="1" s="1"/>
  <c r="O229" i="1"/>
  <c r="AQ229" i="1"/>
  <c r="BF235" i="1"/>
  <c r="Q236" i="1"/>
  <c r="P236" i="1"/>
  <c r="BE236" i="1" s="1"/>
  <c r="BH236" i="1" s="1"/>
  <c r="O236" i="1"/>
  <c r="T236" i="1"/>
  <c r="BH240" i="1"/>
  <c r="BD241" i="1"/>
  <c r="BF241" i="1" s="1"/>
  <c r="Y241" i="1"/>
  <c r="O249" i="1"/>
  <c r="AQ251" i="1"/>
  <c r="T251" i="1"/>
  <c r="P251" i="1"/>
  <c r="BE251" i="1" s="1"/>
  <c r="BH251" i="1" s="1"/>
  <c r="O251" i="1"/>
  <c r="Z251" i="1" s="1"/>
  <c r="AA251" i="1" s="1"/>
  <c r="BH253" i="1"/>
  <c r="P254" i="1"/>
  <c r="BE254" i="1" s="1"/>
  <c r="BR254" i="1"/>
  <c r="Q255" i="1"/>
  <c r="P255" i="1"/>
  <c r="BE255" i="1" s="1"/>
  <c r="BH255" i="1" s="1"/>
  <c r="O255" i="1"/>
  <c r="AQ255" i="1"/>
  <c r="T255" i="1"/>
  <c r="Y258" i="1"/>
  <c r="BD258" i="1"/>
  <c r="BH260" i="1"/>
  <c r="Y265" i="1"/>
  <c r="BD265" i="1"/>
  <c r="BF265" i="1" s="1"/>
  <c r="AQ270" i="1"/>
  <c r="T270" i="1"/>
  <c r="P270" i="1"/>
  <c r="BE270" i="1" s="1"/>
  <c r="BH270" i="1" s="1"/>
  <c r="Q270" i="1"/>
  <c r="Q274" i="1"/>
  <c r="P274" i="1"/>
  <c r="BE274" i="1" s="1"/>
  <c r="BH274" i="1" s="1"/>
  <c r="O274" i="1"/>
  <c r="AQ274" i="1"/>
  <c r="T274" i="1"/>
  <c r="T327" i="1"/>
  <c r="Q327" i="1"/>
  <c r="P327" i="1"/>
  <c r="BE327" i="1" s="1"/>
  <c r="AQ327" i="1"/>
  <c r="O327" i="1"/>
  <c r="AC222" i="1"/>
  <c r="BF227" i="1"/>
  <c r="AG240" i="1"/>
  <c r="Q244" i="1"/>
  <c r="P244" i="1"/>
  <c r="BE244" i="1" s="1"/>
  <c r="BH244" i="1" s="1"/>
  <c r="O244" i="1"/>
  <c r="T244" i="1"/>
  <c r="BH248" i="1"/>
  <c r="BD249" i="1"/>
  <c r="BF249" i="1" s="1"/>
  <c r="Y249" i="1"/>
  <c r="AQ259" i="1"/>
  <c r="T259" i="1"/>
  <c r="P259" i="1"/>
  <c r="BE259" i="1" s="1"/>
  <c r="BH259" i="1" s="1"/>
  <c r="O259" i="1"/>
  <c r="Y261" i="1"/>
  <c r="BD261" i="1"/>
  <c r="BF261" i="1" s="1"/>
  <c r="Y325" i="1"/>
  <c r="BD325" i="1"/>
  <c r="BF325" i="1" s="1"/>
  <c r="Q271" i="1"/>
  <c r="P271" i="1"/>
  <c r="BE271" i="1" s="1"/>
  <c r="O271" i="1"/>
  <c r="P272" i="1"/>
  <c r="BE272" i="1" s="1"/>
  <c r="BH272" i="1" s="1"/>
  <c r="O272" i="1"/>
  <c r="Z272" i="1" s="1"/>
  <c r="AA272" i="1" s="1"/>
  <c r="AQ272" i="1"/>
  <c r="T272" i="1"/>
  <c r="AQ278" i="1"/>
  <c r="T278" i="1"/>
  <c r="Q278" i="1"/>
  <c r="P278" i="1"/>
  <c r="BE278" i="1" s="1"/>
  <c r="BD283" i="1"/>
  <c r="BF283" i="1" s="1"/>
  <c r="Y283" i="1"/>
  <c r="T284" i="1"/>
  <c r="Q284" i="1"/>
  <c r="P284" i="1"/>
  <c r="BE284" i="1" s="1"/>
  <c r="BH284" i="1" s="1"/>
  <c r="O284" i="1"/>
  <c r="AQ284" i="1"/>
  <c r="Z307" i="1"/>
  <c r="AA307" i="1" s="1"/>
  <c r="W307" i="1" s="1"/>
  <c r="U307" i="1" s="1"/>
  <c r="X307" i="1" s="1"/>
  <c r="R307" i="1" s="1"/>
  <c r="S307" i="1" s="1"/>
  <c r="Y309" i="1"/>
  <c r="BD309" i="1"/>
  <c r="BF309" i="1" s="1"/>
  <c r="T262" i="1"/>
  <c r="T264" i="1"/>
  <c r="BF264" i="1"/>
  <c r="T271" i="1"/>
  <c r="BD279" i="1"/>
  <c r="BF279" i="1" s="1"/>
  <c r="Y279" i="1"/>
  <c r="BD286" i="1"/>
  <c r="BF286" i="1" s="1"/>
  <c r="Y286" i="1"/>
  <c r="Y288" i="1"/>
  <c r="BD288" i="1"/>
  <c r="BH288" i="1" s="1"/>
  <c r="BH294" i="1"/>
  <c r="T303" i="1"/>
  <c r="Q303" i="1"/>
  <c r="P303" i="1"/>
  <c r="BE303" i="1" s="1"/>
  <c r="AQ303" i="1"/>
  <c r="O303" i="1"/>
  <c r="BH306" i="1"/>
  <c r="BD306" i="1"/>
  <c r="BF306" i="1" s="1"/>
  <c r="Y306" i="1"/>
  <c r="AG311" i="1"/>
  <c r="AQ321" i="1"/>
  <c r="P321" i="1"/>
  <c r="BE321" i="1" s="1"/>
  <c r="BH321" i="1" s="1"/>
  <c r="T321" i="1"/>
  <c r="Q321" i="1"/>
  <c r="O321" i="1"/>
  <c r="Z334" i="1"/>
  <c r="AA334" i="1" s="1"/>
  <c r="T237" i="1"/>
  <c r="T245" i="1"/>
  <c r="T253" i="1"/>
  <c r="W260" i="1"/>
  <c r="U260" i="1" s="1"/>
  <c r="X260" i="1" s="1"/>
  <c r="R260" i="1" s="1"/>
  <c r="S260" i="1" s="1"/>
  <c r="BR266" i="1"/>
  <c r="BF272" i="1"/>
  <c r="O278" i="1"/>
  <c r="T281" i="1"/>
  <c r="Q281" i="1"/>
  <c r="P281" i="1"/>
  <c r="BE281" i="1" s="1"/>
  <c r="BH281" i="1" s="1"/>
  <c r="O281" i="1"/>
  <c r="AG289" i="1"/>
  <c r="Z298" i="1"/>
  <c r="AA298" i="1" s="1"/>
  <c r="Z316" i="1"/>
  <c r="AA316" i="1" s="1"/>
  <c r="BD322" i="1"/>
  <c r="BF322" i="1" s="1"/>
  <c r="Y322" i="1"/>
  <c r="Q266" i="1"/>
  <c r="O266" i="1"/>
  <c r="BD271" i="1"/>
  <c r="BF271" i="1" s="1"/>
  <c r="Y271" i="1"/>
  <c r="BD278" i="1"/>
  <c r="BF278" i="1" s="1"/>
  <c r="Y278" i="1"/>
  <c r="AB285" i="1"/>
  <c r="AF285" i="1" s="1"/>
  <c r="AI285" i="1"/>
  <c r="AJ285" i="1" s="1"/>
  <c r="Q293" i="1"/>
  <c r="O293" i="1"/>
  <c r="AQ293" i="1"/>
  <c r="T293" i="1"/>
  <c r="P293" i="1"/>
  <c r="BE293" i="1" s="1"/>
  <c r="BH293" i="1" s="1"/>
  <c r="AG294" i="1"/>
  <c r="T319" i="1"/>
  <c r="Q319" i="1"/>
  <c r="P319" i="1"/>
  <c r="BE319" i="1" s="1"/>
  <c r="AQ319" i="1"/>
  <c r="O319" i="1"/>
  <c r="BH322" i="1"/>
  <c r="O234" i="1"/>
  <c r="AQ237" i="1"/>
  <c r="O242" i="1"/>
  <c r="AQ245" i="1"/>
  <c r="O250" i="1"/>
  <c r="AQ253" i="1"/>
  <c r="O258" i="1"/>
  <c r="O262" i="1"/>
  <c r="AQ266" i="1"/>
  <c r="BD268" i="1"/>
  <c r="BF268" i="1" s="1"/>
  <c r="Y268" i="1"/>
  <c r="BF270" i="1"/>
  <c r="T273" i="1"/>
  <c r="Q273" i="1"/>
  <c r="O273" i="1"/>
  <c r="AG275" i="1"/>
  <c r="Q279" i="1"/>
  <c r="P279" i="1"/>
  <c r="BE279" i="1" s="1"/>
  <c r="O279" i="1"/>
  <c r="AQ279" i="1"/>
  <c r="BF280" i="1"/>
  <c r="BF281" i="1"/>
  <c r="BD281" i="1"/>
  <c r="Y281" i="1"/>
  <c r="AQ286" i="1"/>
  <c r="T286" i="1"/>
  <c r="Q286" i="1"/>
  <c r="P286" i="1"/>
  <c r="BE286" i="1" s="1"/>
  <c r="BH286" i="1" s="1"/>
  <c r="BD287" i="1"/>
  <c r="BF287" i="1" s="1"/>
  <c r="Y287" i="1"/>
  <c r="Z314" i="1"/>
  <c r="AA314" i="1" s="1"/>
  <c r="Z329" i="1"/>
  <c r="AA329" i="1" s="1"/>
  <c r="P234" i="1"/>
  <c r="BE234" i="1" s="1"/>
  <c r="BH234" i="1" s="1"/>
  <c r="O237" i="1"/>
  <c r="Z237" i="1" s="1"/>
  <c r="AA237" i="1" s="1"/>
  <c r="P242" i="1"/>
  <c r="BE242" i="1" s="1"/>
  <c r="BH242" i="1" s="1"/>
  <c r="O245" i="1"/>
  <c r="P250" i="1"/>
  <c r="BE250" i="1" s="1"/>
  <c r="BH250" i="1" s="1"/>
  <c r="O253" i="1"/>
  <c r="P258" i="1"/>
  <c r="BE258" i="1" s="1"/>
  <c r="BH258" i="1" s="1"/>
  <c r="P262" i="1"/>
  <c r="BE262" i="1" s="1"/>
  <c r="BH262" i="1" s="1"/>
  <c r="P264" i="1"/>
  <c r="BE264" i="1" s="1"/>
  <c r="BH264" i="1" s="1"/>
  <c r="O264" i="1"/>
  <c r="P266" i="1"/>
  <c r="BE266" i="1" s="1"/>
  <c r="BH267" i="1"/>
  <c r="Y280" i="1"/>
  <c r="BH283" i="1"/>
  <c r="AG283" i="1"/>
  <c r="Y289" i="1"/>
  <c r="BD289" i="1"/>
  <c r="Z299" i="1"/>
  <c r="AA299" i="1" s="1"/>
  <c r="AQ305" i="1"/>
  <c r="P305" i="1"/>
  <c r="BE305" i="1" s="1"/>
  <c r="BH305" i="1" s="1"/>
  <c r="T305" i="1"/>
  <c r="Q305" i="1"/>
  <c r="O305" i="1"/>
  <c r="T335" i="1"/>
  <c r="AQ335" i="1"/>
  <c r="Q335" i="1"/>
  <c r="O335" i="1"/>
  <c r="P335" i="1"/>
  <c r="BE335" i="1" s="1"/>
  <c r="BH335" i="1" s="1"/>
  <c r="Q262" i="1"/>
  <c r="P265" i="1"/>
  <c r="BE265" i="1" s="1"/>
  <c r="AC265" i="1"/>
  <c r="AQ271" i="1"/>
  <c r="Q272" i="1"/>
  <c r="BR273" i="1"/>
  <c r="Z274" i="1"/>
  <c r="AA274" i="1" s="1"/>
  <c r="BR275" i="1"/>
  <c r="BD276" i="1"/>
  <c r="BF276" i="1" s="1"/>
  <c r="Y276" i="1"/>
  <c r="T279" i="1"/>
  <c r="BF304" i="1"/>
  <c r="T282" i="1"/>
  <c r="BR290" i="1"/>
  <c r="BR291" i="1"/>
  <c r="T292" i="1"/>
  <c r="Q292" i="1"/>
  <c r="O292" i="1"/>
  <c r="BD295" i="1"/>
  <c r="BF295" i="1" s="1"/>
  <c r="Y295" i="1"/>
  <c r="P296" i="1"/>
  <c r="BE296" i="1" s="1"/>
  <c r="BH296" i="1" s="1"/>
  <c r="AQ296" i="1"/>
  <c r="O302" i="1"/>
  <c r="AQ302" i="1"/>
  <c r="T302" i="1"/>
  <c r="Q302" i="1"/>
  <c r="AC304" i="1"/>
  <c r="BD310" i="1"/>
  <c r="BH310" i="1" s="1"/>
  <c r="Y310" i="1"/>
  <c r="Q312" i="1"/>
  <c r="P312" i="1"/>
  <c r="BE312" i="1" s="1"/>
  <c r="AQ312" i="1"/>
  <c r="W315" i="1"/>
  <c r="U315" i="1" s="1"/>
  <c r="X315" i="1" s="1"/>
  <c r="R315" i="1" s="1"/>
  <c r="S315" i="1" s="1"/>
  <c r="O318" i="1"/>
  <c r="AQ318" i="1"/>
  <c r="T318" i="1"/>
  <c r="Q318" i="1"/>
  <c r="AC320" i="1"/>
  <c r="BD326" i="1"/>
  <c r="BF326" i="1" s="1"/>
  <c r="Y326" i="1"/>
  <c r="BF350" i="1"/>
  <c r="BD350" i="1"/>
  <c r="Y350" i="1"/>
  <c r="O291" i="1"/>
  <c r="T291" i="1"/>
  <c r="BD294" i="1"/>
  <c r="BF294" i="1" s="1"/>
  <c r="Y294" i="1"/>
  <c r="Q295" i="1"/>
  <c r="P295" i="1"/>
  <c r="BE295" i="1" s="1"/>
  <c r="BH295" i="1" s="1"/>
  <c r="AQ295" i="1"/>
  <c r="BH300" i="1"/>
  <c r="Y304" i="1"/>
  <c r="BD304" i="1"/>
  <c r="Z305" i="1"/>
  <c r="AA305" i="1" s="1"/>
  <c r="Q309" i="1"/>
  <c r="O309" i="1"/>
  <c r="AQ309" i="1"/>
  <c r="T309" i="1"/>
  <c r="BH316" i="1"/>
  <c r="Y320" i="1"/>
  <c r="BD320" i="1"/>
  <c r="BF320" i="1" s="1"/>
  <c r="Z321" i="1"/>
  <c r="AA321" i="1" s="1"/>
  <c r="AH321" i="1" s="1"/>
  <c r="Q325" i="1"/>
  <c r="O325" i="1"/>
  <c r="AQ325" i="1"/>
  <c r="T325" i="1"/>
  <c r="BH326" i="1"/>
  <c r="BD327" i="1"/>
  <c r="BF327" i="1" s="1"/>
  <c r="Y327" i="1"/>
  <c r="AQ330" i="1"/>
  <c r="T330" i="1"/>
  <c r="Q330" i="1"/>
  <c r="P330" i="1"/>
  <c r="BE330" i="1" s="1"/>
  <c r="O330" i="1"/>
  <c r="AQ361" i="1"/>
  <c r="T361" i="1"/>
  <c r="P361" i="1"/>
  <c r="BE361" i="1" s="1"/>
  <c r="O361" i="1"/>
  <c r="Q361" i="1"/>
  <c r="BD366" i="1"/>
  <c r="BF366" i="1" s="1"/>
  <c r="Y366" i="1"/>
  <c r="Z369" i="1"/>
  <c r="AA369" i="1" s="1"/>
  <c r="AG383" i="1"/>
  <c r="Y383" i="1"/>
  <c r="BD383" i="1"/>
  <c r="BD435" i="1"/>
  <c r="BF435" i="1" s="1"/>
  <c r="Y435" i="1"/>
  <c r="AG454" i="1"/>
  <c r="AQ282" i="1"/>
  <c r="T289" i="1"/>
  <c r="AQ291" i="1"/>
  <c r="BH301" i="1"/>
  <c r="BF305" i="1"/>
  <c r="BD311" i="1"/>
  <c r="BF311" i="1" s="1"/>
  <c r="Y311" i="1"/>
  <c r="Z315" i="1"/>
  <c r="AA315" i="1" s="1"/>
  <c r="AH315" i="1" s="1"/>
  <c r="BH317" i="1"/>
  <c r="BF321" i="1"/>
  <c r="BD343" i="1"/>
  <c r="BF343" i="1" s="1"/>
  <c r="Y343" i="1"/>
  <c r="T348" i="1"/>
  <c r="Q348" i="1"/>
  <c r="O348" i="1"/>
  <c r="AQ348" i="1"/>
  <c r="T267" i="1"/>
  <c r="AQ269" i="1"/>
  <c r="T275" i="1"/>
  <c r="AQ277" i="1"/>
  <c r="O282" i="1"/>
  <c r="T283" i="1"/>
  <c r="Y284" i="1"/>
  <c r="AQ285" i="1"/>
  <c r="Q288" i="1"/>
  <c r="AQ288" i="1"/>
  <c r="BF289" i="1"/>
  <c r="P291" i="1"/>
  <c r="BE291" i="1" s="1"/>
  <c r="P292" i="1"/>
  <c r="BE292" i="1" s="1"/>
  <c r="O296" i="1"/>
  <c r="AQ297" i="1"/>
  <c r="P297" i="1"/>
  <c r="BE297" i="1" s="1"/>
  <c r="BH297" i="1" s="1"/>
  <c r="Z301" i="1"/>
  <c r="AA301" i="1" s="1"/>
  <c r="AC305" i="1"/>
  <c r="BR308" i="1"/>
  <c r="AQ313" i="1"/>
  <c r="P313" i="1"/>
  <c r="BE313" i="1" s="1"/>
  <c r="BH313" i="1" s="1"/>
  <c r="AH316" i="1"/>
  <c r="AC321" i="1"/>
  <c r="BR324" i="1"/>
  <c r="Z335" i="1"/>
  <c r="AA335" i="1" s="1"/>
  <c r="BF336" i="1"/>
  <c r="Q349" i="1"/>
  <c r="P349" i="1"/>
  <c r="BE349" i="1" s="1"/>
  <c r="BH349" i="1" s="1"/>
  <c r="O349" i="1"/>
  <c r="AQ349" i="1"/>
  <c r="T349" i="1"/>
  <c r="O365" i="1"/>
  <c r="Q365" i="1"/>
  <c r="T365" i="1"/>
  <c r="P365" i="1"/>
  <c r="BE365" i="1" s="1"/>
  <c r="AQ365" i="1"/>
  <c r="O269" i="1"/>
  <c r="O277" i="1"/>
  <c r="Z277" i="1" s="1"/>
  <c r="AA277" i="1" s="1"/>
  <c r="P282" i="1"/>
  <c r="BE282" i="1" s="1"/>
  <c r="BH282" i="1" s="1"/>
  <c r="W285" i="1"/>
  <c r="U285" i="1" s="1"/>
  <c r="X285" i="1" s="1"/>
  <c r="R285" i="1" s="1"/>
  <c r="S285" i="1" s="1"/>
  <c r="Q291" i="1"/>
  <c r="AQ294" i="1"/>
  <c r="T294" i="1"/>
  <c r="Q294" i="1"/>
  <c r="O295" i="1"/>
  <c r="BD302" i="1"/>
  <c r="BF302" i="1" s="1"/>
  <c r="Y302" i="1"/>
  <c r="Q304" i="1"/>
  <c r="P304" i="1"/>
  <c r="BE304" i="1" s="1"/>
  <c r="BH304" i="1" s="1"/>
  <c r="AQ304" i="1"/>
  <c r="O310" i="1"/>
  <c r="AQ310" i="1"/>
  <c r="T310" i="1"/>
  <c r="Q310" i="1"/>
  <c r="T311" i="1"/>
  <c r="Q311" i="1"/>
  <c r="P311" i="1"/>
  <c r="BE311" i="1" s="1"/>
  <c r="AQ311" i="1"/>
  <c r="BD318" i="1"/>
  <c r="BF318" i="1" s="1"/>
  <c r="Y318" i="1"/>
  <c r="Q320" i="1"/>
  <c r="P320" i="1"/>
  <c r="BE320" i="1" s="1"/>
  <c r="BH320" i="1" s="1"/>
  <c r="AQ320" i="1"/>
  <c r="W323" i="1"/>
  <c r="U323" i="1" s="1"/>
  <c r="X323" i="1" s="1"/>
  <c r="R323" i="1" s="1"/>
  <c r="S323" i="1" s="1"/>
  <c r="O326" i="1"/>
  <c r="AQ326" i="1"/>
  <c r="T326" i="1"/>
  <c r="Q326" i="1"/>
  <c r="AQ329" i="1"/>
  <c r="T329" i="1"/>
  <c r="P329" i="1"/>
  <c r="BE329" i="1" s="1"/>
  <c r="BH329" i="1" s="1"/>
  <c r="AQ334" i="1"/>
  <c r="T334" i="1"/>
  <c r="P334" i="1"/>
  <c r="BE334" i="1" s="1"/>
  <c r="BH334" i="1" s="1"/>
  <c r="BH336" i="1"/>
  <c r="Y336" i="1"/>
  <c r="BD336" i="1"/>
  <c r="BD337" i="1"/>
  <c r="Y337" i="1"/>
  <c r="BF348" i="1"/>
  <c r="BD348" i="1"/>
  <c r="Y348" i="1"/>
  <c r="AG364" i="1"/>
  <c r="W364" i="1"/>
  <c r="U364" i="1" s="1"/>
  <c r="X364" i="1" s="1"/>
  <c r="T398" i="1"/>
  <c r="Q398" i="1"/>
  <c r="P398" i="1"/>
  <c r="BE398" i="1" s="1"/>
  <c r="AQ398" i="1"/>
  <c r="O398" i="1"/>
  <c r="AG400" i="1"/>
  <c r="AQ267" i="1"/>
  <c r="P269" i="1"/>
  <c r="BE269" i="1" s="1"/>
  <c r="BH269" i="1" s="1"/>
  <c r="AQ275" i="1"/>
  <c r="P277" i="1"/>
  <c r="BE277" i="1" s="1"/>
  <c r="BH277" i="1" s="1"/>
  <c r="AQ283" i="1"/>
  <c r="P285" i="1"/>
  <c r="BE285" i="1" s="1"/>
  <c r="BH285" i="1" s="1"/>
  <c r="Y297" i="1"/>
  <c r="W298" i="1"/>
  <c r="U298" i="1" s="1"/>
  <c r="X298" i="1" s="1"/>
  <c r="R298" i="1" s="1"/>
  <c r="S298" i="1" s="1"/>
  <c r="Q301" i="1"/>
  <c r="O301" i="1"/>
  <c r="AQ301" i="1"/>
  <c r="T301" i="1"/>
  <c r="P302" i="1"/>
  <c r="BE302" i="1" s="1"/>
  <c r="BH302" i="1" s="1"/>
  <c r="O312" i="1"/>
  <c r="Y312" i="1"/>
  <c r="BD312" i="1"/>
  <c r="BF312" i="1" s="1"/>
  <c r="Y313" i="1"/>
  <c r="W314" i="1"/>
  <c r="U314" i="1" s="1"/>
  <c r="X314" i="1" s="1"/>
  <c r="R314" i="1" s="1"/>
  <c r="S314" i="1" s="1"/>
  <c r="BF315" i="1"/>
  <c r="Q317" i="1"/>
  <c r="O317" i="1"/>
  <c r="AQ317" i="1"/>
  <c r="T317" i="1"/>
  <c r="P318" i="1"/>
  <c r="BE318" i="1" s="1"/>
  <c r="AH323" i="1"/>
  <c r="Q328" i="1"/>
  <c r="P328" i="1"/>
  <c r="BE328" i="1" s="1"/>
  <c r="BH328" i="1" s="1"/>
  <c r="O328" i="1"/>
  <c r="AQ328" i="1"/>
  <c r="Q329" i="1"/>
  <c r="BD330" i="1"/>
  <c r="BF330" i="1" s="1"/>
  <c r="Y330" i="1"/>
  <c r="Q334" i="1"/>
  <c r="Y339" i="1"/>
  <c r="BD339" i="1"/>
  <c r="BF339" i="1" s="1"/>
  <c r="T288" i="1"/>
  <c r="AG290" i="1"/>
  <c r="BR292" i="1"/>
  <c r="T295" i="1"/>
  <c r="T296" i="1"/>
  <c r="BF297" i="1"/>
  <c r="AH298" i="1"/>
  <c r="AG299" i="1"/>
  <c r="BD303" i="1"/>
  <c r="BF303" i="1" s="1"/>
  <c r="Y303" i="1"/>
  <c r="P309" i="1"/>
  <c r="BE309" i="1" s="1"/>
  <c r="BH309" i="1" s="1"/>
  <c r="BF313" i="1"/>
  <c r="AH314" i="1"/>
  <c r="AG315" i="1"/>
  <c r="BD319" i="1"/>
  <c r="BF319" i="1" s="1"/>
  <c r="Y319" i="1"/>
  <c r="P325" i="1"/>
  <c r="BE325" i="1" s="1"/>
  <c r="BH325" i="1" s="1"/>
  <c r="BD332" i="1"/>
  <c r="BF332" i="1" s="1"/>
  <c r="Y332" i="1"/>
  <c r="AQ345" i="1"/>
  <c r="T345" i="1"/>
  <c r="P345" i="1"/>
  <c r="BE345" i="1" s="1"/>
  <c r="BH345" i="1" s="1"/>
  <c r="O345" i="1"/>
  <c r="BD346" i="1"/>
  <c r="BF346" i="1" s="1"/>
  <c r="Y346" i="1"/>
  <c r="P348" i="1"/>
  <c r="BE348" i="1" s="1"/>
  <c r="BH348" i="1" s="1"/>
  <c r="BD359" i="1"/>
  <c r="BF359" i="1" s="1"/>
  <c r="Y359" i="1"/>
  <c r="Z364" i="1"/>
  <c r="AA364" i="1" s="1"/>
  <c r="Z370" i="1"/>
  <c r="AA370" i="1" s="1"/>
  <c r="BH373" i="1"/>
  <c r="O300" i="1"/>
  <c r="Z300" i="1" s="1"/>
  <c r="AA300" i="1" s="1"/>
  <c r="O308" i="1"/>
  <c r="O316" i="1"/>
  <c r="O324" i="1"/>
  <c r="BD328" i="1"/>
  <c r="BF328" i="1" s="1"/>
  <c r="O333" i="1"/>
  <c r="BD333" i="1"/>
  <c r="BF333" i="1" s="1"/>
  <c r="BD338" i="1"/>
  <c r="BF338" i="1" s="1"/>
  <c r="Y338" i="1"/>
  <c r="Q341" i="1"/>
  <c r="P341" i="1"/>
  <c r="BE341" i="1" s="1"/>
  <c r="BH341" i="1" s="1"/>
  <c r="O341" i="1"/>
  <c r="AQ341" i="1"/>
  <c r="T341" i="1"/>
  <c r="T351" i="1"/>
  <c r="Q351" i="1"/>
  <c r="P351" i="1"/>
  <c r="BE351" i="1" s="1"/>
  <c r="BH351" i="1" s="1"/>
  <c r="AQ351" i="1"/>
  <c r="Y360" i="1"/>
  <c r="BD360" i="1"/>
  <c r="BF360" i="1" s="1"/>
  <c r="BD362" i="1"/>
  <c r="BH362" i="1" s="1"/>
  <c r="Y362" i="1"/>
  <c r="T299" i="1"/>
  <c r="Q300" i="1"/>
  <c r="T307" i="1"/>
  <c r="Q308" i="1"/>
  <c r="T315" i="1"/>
  <c r="Q316" i="1"/>
  <c r="T323" i="1"/>
  <c r="Q324" i="1"/>
  <c r="P331" i="1"/>
  <c r="BE331" i="1" s="1"/>
  <c r="P332" i="1"/>
  <c r="BE332" i="1" s="1"/>
  <c r="AQ337" i="1"/>
  <c r="T337" i="1"/>
  <c r="O342" i="1"/>
  <c r="AQ342" i="1"/>
  <c r="T342" i="1"/>
  <c r="Q342" i="1"/>
  <c r="BH347" i="1"/>
  <c r="Z400" i="1"/>
  <c r="AA400" i="1" s="1"/>
  <c r="AG409" i="1"/>
  <c r="Q331" i="1"/>
  <c r="Q332" i="1"/>
  <c r="T340" i="1"/>
  <c r="Q340" i="1"/>
  <c r="O340" i="1"/>
  <c r="T343" i="1"/>
  <c r="Q343" i="1"/>
  <c r="P343" i="1"/>
  <c r="BE343" i="1" s="1"/>
  <c r="BH343" i="1" s="1"/>
  <c r="AQ343" i="1"/>
  <c r="BH350" i="1"/>
  <c r="O351" i="1"/>
  <c r="Y352" i="1"/>
  <c r="BD352" i="1"/>
  <c r="BF352" i="1" s="1"/>
  <c r="BF355" i="1"/>
  <c r="T366" i="1"/>
  <c r="P366" i="1"/>
  <c r="BE366" i="1" s="1"/>
  <c r="BH366" i="1" s="1"/>
  <c r="AQ366" i="1"/>
  <c r="Q366" i="1"/>
  <c r="O366" i="1"/>
  <c r="Y372" i="1"/>
  <c r="BD372" i="1"/>
  <c r="BF372" i="1" s="1"/>
  <c r="T382" i="1"/>
  <c r="Q382" i="1"/>
  <c r="P382" i="1"/>
  <c r="BE382" i="1" s="1"/>
  <c r="AQ382" i="1"/>
  <c r="O382" i="1"/>
  <c r="AG393" i="1"/>
  <c r="BD342" i="1"/>
  <c r="BH342" i="1" s="1"/>
  <c r="Y342" i="1"/>
  <c r="BD351" i="1"/>
  <c r="BF351" i="1" s="1"/>
  <c r="Y351" i="1"/>
  <c r="AQ353" i="1"/>
  <c r="T353" i="1"/>
  <c r="P353" i="1"/>
  <c r="BE353" i="1" s="1"/>
  <c r="BH353" i="1" s="1"/>
  <c r="O353" i="1"/>
  <c r="BH354" i="1"/>
  <c r="BD354" i="1"/>
  <c r="BF354" i="1" s="1"/>
  <c r="Y354" i="1"/>
  <c r="T356" i="1"/>
  <c r="Q356" i="1"/>
  <c r="O356" i="1"/>
  <c r="AQ356" i="1"/>
  <c r="BF373" i="1"/>
  <c r="AG385" i="1"/>
  <c r="T407" i="1"/>
  <c r="P407" i="1"/>
  <c r="BE407" i="1" s="1"/>
  <c r="BH407" i="1" s="1"/>
  <c r="AQ407" i="1"/>
  <c r="Q407" i="1"/>
  <c r="O407" i="1"/>
  <c r="T412" i="1"/>
  <c r="Q412" i="1"/>
  <c r="O412" i="1"/>
  <c r="AQ412" i="1"/>
  <c r="P412" i="1"/>
  <c r="BE412" i="1" s="1"/>
  <c r="AQ332" i="1"/>
  <c r="P337" i="1"/>
  <c r="BE337" i="1" s="1"/>
  <c r="BH337" i="1" s="1"/>
  <c r="AC337" i="1"/>
  <c r="BF337" i="1"/>
  <c r="BR340" i="1"/>
  <c r="BF344" i="1"/>
  <c r="T359" i="1"/>
  <c r="Q359" i="1"/>
  <c r="P359" i="1"/>
  <c r="BE359" i="1" s="1"/>
  <c r="BH359" i="1" s="1"/>
  <c r="AQ359" i="1"/>
  <c r="AQ364" i="1"/>
  <c r="T364" i="1"/>
  <c r="Q364" i="1"/>
  <c r="P364" i="1"/>
  <c r="BE364" i="1" s="1"/>
  <c r="BH364" i="1" s="1"/>
  <c r="AQ400" i="1"/>
  <c r="T400" i="1"/>
  <c r="P400" i="1"/>
  <c r="BE400" i="1" s="1"/>
  <c r="BH400" i="1" s="1"/>
  <c r="Q400" i="1"/>
  <c r="T415" i="1"/>
  <c r="P415" i="1"/>
  <c r="BE415" i="1" s="1"/>
  <c r="BH415" i="1" s="1"/>
  <c r="AQ415" i="1"/>
  <c r="O415" i="1"/>
  <c r="Q415" i="1"/>
  <c r="BR331" i="1"/>
  <c r="AH335" i="1"/>
  <c r="Z341" i="1"/>
  <c r="AA341" i="1" s="1"/>
  <c r="Y344" i="1"/>
  <c r="BD344" i="1"/>
  <c r="Z347" i="1"/>
  <c r="AA347" i="1" s="1"/>
  <c r="Q353" i="1"/>
  <c r="P356" i="1"/>
  <c r="BE356" i="1" s="1"/>
  <c r="BR356" i="1"/>
  <c r="Q357" i="1"/>
  <c r="P357" i="1"/>
  <c r="BE357" i="1" s="1"/>
  <c r="BH357" i="1" s="1"/>
  <c r="O357" i="1"/>
  <c r="AQ357" i="1"/>
  <c r="T357" i="1"/>
  <c r="BD358" i="1"/>
  <c r="BF358" i="1" s="1"/>
  <c r="Y358" i="1"/>
  <c r="BF382" i="1"/>
  <c r="T390" i="1"/>
  <c r="Q390" i="1"/>
  <c r="P390" i="1"/>
  <c r="BE390" i="1" s="1"/>
  <c r="BH390" i="1" s="1"/>
  <c r="AQ390" i="1"/>
  <c r="O390" i="1"/>
  <c r="Y394" i="1"/>
  <c r="BD394" i="1"/>
  <c r="BF394" i="1" s="1"/>
  <c r="P402" i="1"/>
  <c r="BE402" i="1" s="1"/>
  <c r="O402" i="1"/>
  <c r="AQ402" i="1"/>
  <c r="T402" i="1"/>
  <c r="BD420" i="1"/>
  <c r="BF420" i="1" s="1"/>
  <c r="Y420" i="1"/>
  <c r="BD365" i="1"/>
  <c r="BF365" i="1" s="1"/>
  <c r="Y365" i="1"/>
  <c r="Y367" i="1"/>
  <c r="BD367" i="1"/>
  <c r="BF367" i="1" s="1"/>
  <c r="W369" i="1"/>
  <c r="U369" i="1" s="1"/>
  <c r="X369" i="1" s="1"/>
  <c r="R369" i="1" s="1"/>
  <c r="S369" i="1" s="1"/>
  <c r="T374" i="1"/>
  <c r="Q374" i="1"/>
  <c r="P374" i="1"/>
  <c r="BE374" i="1" s="1"/>
  <c r="BH374" i="1" s="1"/>
  <c r="AQ374" i="1"/>
  <c r="O381" i="1"/>
  <c r="AQ381" i="1"/>
  <c r="T381" i="1"/>
  <c r="Q381" i="1"/>
  <c r="AQ384" i="1"/>
  <c r="P384" i="1"/>
  <c r="BE384" i="1" s="1"/>
  <c r="BH384" i="1" s="1"/>
  <c r="BD389" i="1"/>
  <c r="BF389" i="1" s="1"/>
  <c r="Y389" i="1"/>
  <c r="BD390" i="1"/>
  <c r="BF390" i="1" s="1"/>
  <c r="Y390" i="1"/>
  <c r="BH393" i="1"/>
  <c r="BD393" i="1"/>
  <c r="Y393" i="1"/>
  <c r="BD395" i="1"/>
  <c r="BH395" i="1" s="1"/>
  <c r="Y395" i="1"/>
  <c r="Z403" i="1"/>
  <c r="AA403" i="1" s="1"/>
  <c r="AQ454" i="1"/>
  <c r="T454" i="1"/>
  <c r="Q454" i="1"/>
  <c r="P454" i="1"/>
  <c r="BE454" i="1" s="1"/>
  <c r="BH454" i="1" s="1"/>
  <c r="AB368" i="1"/>
  <c r="AF368" i="1" s="1"/>
  <c r="AH369" i="1"/>
  <c r="Y375" i="1"/>
  <c r="BD375" i="1"/>
  <c r="Z376" i="1"/>
  <c r="AA376" i="1" s="1"/>
  <c r="W377" i="1"/>
  <c r="U377" i="1" s="1"/>
  <c r="X377" i="1" s="1"/>
  <c r="R377" i="1" s="1"/>
  <c r="S377" i="1" s="1"/>
  <c r="AC383" i="1"/>
  <c r="BR387" i="1"/>
  <c r="AG401" i="1"/>
  <c r="Y413" i="1"/>
  <c r="BD413" i="1"/>
  <c r="BF413" i="1" s="1"/>
  <c r="O338" i="1"/>
  <c r="T339" i="1"/>
  <c r="O346" i="1"/>
  <c r="T347" i="1"/>
  <c r="O354" i="1"/>
  <c r="T355" i="1"/>
  <c r="Q367" i="1"/>
  <c r="AQ367" i="1"/>
  <c r="AH370" i="1"/>
  <c r="P370" i="1"/>
  <c r="BE370" i="1" s="1"/>
  <c r="BH370" i="1" s="1"/>
  <c r="O370" i="1"/>
  <c r="T370" i="1"/>
  <c r="BD373" i="1"/>
  <c r="Y373" i="1"/>
  <c r="Z377" i="1"/>
  <c r="AA377" i="1" s="1"/>
  <c r="BH379" i="1"/>
  <c r="BH380" i="1"/>
  <c r="BH389" i="1"/>
  <c r="AQ392" i="1"/>
  <c r="T392" i="1"/>
  <c r="P392" i="1"/>
  <c r="BE392" i="1" s="1"/>
  <c r="BH392" i="1" s="1"/>
  <c r="Q396" i="1"/>
  <c r="P396" i="1"/>
  <c r="BE396" i="1" s="1"/>
  <c r="O396" i="1"/>
  <c r="Z396" i="1" s="1"/>
  <c r="AA396" i="1" s="1"/>
  <c r="AQ396" i="1"/>
  <c r="T396" i="1"/>
  <c r="Q399" i="1"/>
  <c r="P399" i="1"/>
  <c r="BE399" i="1" s="1"/>
  <c r="BH399" i="1" s="1"/>
  <c r="O399" i="1"/>
  <c r="AQ399" i="1"/>
  <c r="AG404" i="1"/>
  <c r="BD406" i="1"/>
  <c r="BF406" i="1" s="1"/>
  <c r="Y406" i="1"/>
  <c r="AG417" i="1"/>
  <c r="T371" i="1"/>
  <c r="Q371" i="1"/>
  <c r="O371" i="1"/>
  <c r="Q375" i="1"/>
  <c r="P375" i="1"/>
  <c r="BE375" i="1" s="1"/>
  <c r="BH375" i="1" s="1"/>
  <c r="AQ375" i="1"/>
  <c r="O376" i="1"/>
  <c r="P378" i="1"/>
  <c r="BE378" i="1" s="1"/>
  <c r="BH378" i="1" s="1"/>
  <c r="O378" i="1"/>
  <c r="Z378" i="1" s="1"/>
  <c r="AA378" i="1" s="1"/>
  <c r="T378" i="1"/>
  <c r="BR381" i="1"/>
  <c r="Y385" i="1"/>
  <c r="Q388" i="1"/>
  <c r="P388" i="1"/>
  <c r="BE388" i="1" s="1"/>
  <c r="BH388" i="1" s="1"/>
  <c r="O388" i="1"/>
  <c r="AQ388" i="1"/>
  <c r="T388" i="1"/>
  <c r="Q391" i="1"/>
  <c r="P391" i="1"/>
  <c r="BE391" i="1" s="1"/>
  <c r="BH391" i="1" s="1"/>
  <c r="O391" i="1"/>
  <c r="Z391" i="1" s="1"/>
  <c r="AA391" i="1" s="1"/>
  <c r="AQ391" i="1"/>
  <c r="AG397" i="1"/>
  <c r="AH400" i="1"/>
  <c r="AG414" i="1"/>
  <c r="AH415" i="1"/>
  <c r="Y417" i="1"/>
  <c r="BD417" i="1"/>
  <c r="BF417" i="1" s="1"/>
  <c r="O336" i="1"/>
  <c r="AQ339" i="1"/>
  <c r="O344" i="1"/>
  <c r="AQ347" i="1"/>
  <c r="O352" i="1"/>
  <c r="AQ355" i="1"/>
  <c r="O360" i="1"/>
  <c r="T363" i="1"/>
  <c r="O367" i="1"/>
  <c r="Q372" i="1"/>
  <c r="O372" i="1"/>
  <c r="AQ372" i="1"/>
  <c r="T372" i="1"/>
  <c r="T379" i="1"/>
  <c r="Q379" i="1"/>
  <c r="O379" i="1"/>
  <c r="P381" i="1"/>
  <c r="BE381" i="1" s="1"/>
  <c r="Q383" i="1"/>
  <c r="P383" i="1"/>
  <c r="BE383" i="1" s="1"/>
  <c r="BH383" i="1" s="1"/>
  <c r="AQ383" i="1"/>
  <c r="O384" i="1"/>
  <c r="P386" i="1"/>
  <c r="BE386" i="1" s="1"/>
  <c r="BH386" i="1" s="1"/>
  <c r="O386" i="1"/>
  <c r="T386" i="1"/>
  <c r="AG389" i="1"/>
  <c r="Q408" i="1"/>
  <c r="P408" i="1"/>
  <c r="BE408" i="1" s="1"/>
  <c r="BH408" i="1" s="1"/>
  <c r="O408" i="1"/>
  <c r="AQ408" i="1"/>
  <c r="T408" i="1"/>
  <c r="BD409" i="1"/>
  <c r="BF409" i="1" s="1"/>
  <c r="Y409" i="1"/>
  <c r="Q413" i="1"/>
  <c r="P413" i="1"/>
  <c r="BE413" i="1" s="1"/>
  <c r="AQ413" i="1"/>
  <c r="T413" i="1"/>
  <c r="O413" i="1"/>
  <c r="O339" i="1"/>
  <c r="P344" i="1"/>
  <c r="BE344" i="1" s="1"/>
  <c r="BH344" i="1" s="1"/>
  <c r="O347" i="1"/>
  <c r="P352" i="1"/>
  <c r="BE352" i="1" s="1"/>
  <c r="BH352" i="1" s="1"/>
  <c r="O355" i="1"/>
  <c r="P360" i="1"/>
  <c r="BE360" i="1" s="1"/>
  <c r="AQ362" i="1"/>
  <c r="P367" i="1"/>
  <c r="BE367" i="1" s="1"/>
  <c r="AC367" i="1"/>
  <c r="AH368" i="1"/>
  <c r="AJ368" i="1" s="1"/>
  <c r="AQ368" i="1"/>
  <c r="P368" i="1"/>
  <c r="BE368" i="1" s="1"/>
  <c r="BH368" i="1" s="1"/>
  <c r="AG369" i="1"/>
  <c r="O374" i="1"/>
  <c r="BD374" i="1"/>
  <c r="BF374" i="1" s="1"/>
  <c r="Y374" i="1"/>
  <c r="BF375" i="1"/>
  <c r="BF377" i="1"/>
  <c r="Q380" i="1"/>
  <c r="O380" i="1"/>
  <c r="AQ380" i="1"/>
  <c r="T380" i="1"/>
  <c r="Q384" i="1"/>
  <c r="BF391" i="1"/>
  <c r="BF401" i="1"/>
  <c r="BF403" i="1"/>
  <c r="BD404" i="1"/>
  <c r="BF404" i="1" s="1"/>
  <c r="Y404" i="1"/>
  <c r="Y432" i="1"/>
  <c r="BD432" i="1"/>
  <c r="BF432" i="1" s="1"/>
  <c r="BR361" i="1"/>
  <c r="BR363" i="1"/>
  <c r="BR371" i="1"/>
  <c r="O373" i="1"/>
  <c r="AQ373" i="1"/>
  <c r="T373" i="1"/>
  <c r="Q373" i="1"/>
  <c r="AH376" i="1"/>
  <c r="AQ376" i="1"/>
  <c r="P376" i="1"/>
  <c r="BE376" i="1" s="1"/>
  <c r="BH376" i="1" s="1"/>
  <c r="AG377" i="1"/>
  <c r="BF379" i="1"/>
  <c r="BD382" i="1"/>
  <c r="Y382" i="1"/>
  <c r="BF383" i="1"/>
  <c r="T384" i="1"/>
  <c r="BF385" i="1"/>
  <c r="Z392" i="1"/>
  <c r="AA392" i="1" s="1"/>
  <c r="AH392" i="1" s="1"/>
  <c r="BF393" i="1"/>
  <c r="BD396" i="1"/>
  <c r="BF396" i="1" s="1"/>
  <c r="BR397" i="1"/>
  <c r="BD398" i="1"/>
  <c r="BF398" i="1" s="1"/>
  <c r="Y398" i="1"/>
  <c r="BH401" i="1"/>
  <c r="BD401" i="1"/>
  <c r="Y401" i="1"/>
  <c r="Z407" i="1"/>
  <c r="AA407" i="1" s="1"/>
  <c r="BD430" i="1"/>
  <c r="Y430" i="1"/>
  <c r="O387" i="1"/>
  <c r="Q389" i="1"/>
  <c r="BD391" i="1"/>
  <c r="O395" i="1"/>
  <c r="Q397" i="1"/>
  <c r="BD399" i="1"/>
  <c r="BF399" i="1" s="1"/>
  <c r="BR402" i="1"/>
  <c r="P404" i="1"/>
  <c r="BE404" i="1" s="1"/>
  <c r="BH404" i="1" s="1"/>
  <c r="AC404" i="1"/>
  <c r="BR410" i="1"/>
  <c r="T394" i="1"/>
  <c r="T404" i="1"/>
  <c r="BD405" i="1"/>
  <c r="BF405" i="1" s="1"/>
  <c r="AQ409" i="1"/>
  <c r="T409" i="1"/>
  <c r="P409" i="1"/>
  <c r="BE409" i="1" s="1"/>
  <c r="BH409" i="1" s="1"/>
  <c r="T416" i="1"/>
  <c r="BD422" i="1"/>
  <c r="BH422" i="1" s="1"/>
  <c r="Y422" i="1"/>
  <c r="BH424" i="1"/>
  <c r="T389" i="1"/>
  <c r="T397" i="1"/>
  <c r="P403" i="1"/>
  <c r="BE403" i="1" s="1"/>
  <c r="BH403" i="1" s="1"/>
  <c r="T403" i="1"/>
  <c r="BF408" i="1"/>
  <c r="BR412" i="1"/>
  <c r="BR414" i="1"/>
  <c r="Z415" i="1"/>
  <c r="AA415" i="1" s="1"/>
  <c r="Q416" i="1"/>
  <c r="P416" i="1"/>
  <c r="BE416" i="1" s="1"/>
  <c r="O416" i="1"/>
  <c r="O427" i="1"/>
  <c r="AQ427" i="1"/>
  <c r="T427" i="1"/>
  <c r="Q427" i="1"/>
  <c r="P427" i="1"/>
  <c r="BE427" i="1" s="1"/>
  <c r="BH427" i="1" s="1"/>
  <c r="T428" i="1"/>
  <c r="Q428" i="1"/>
  <c r="P428" i="1"/>
  <c r="BE428" i="1" s="1"/>
  <c r="AQ428" i="1"/>
  <c r="O428" i="1"/>
  <c r="BH435" i="1"/>
  <c r="AG406" i="1"/>
  <c r="Y408" i="1"/>
  <c r="BD408" i="1"/>
  <c r="AQ417" i="1"/>
  <c r="T417" i="1"/>
  <c r="P417" i="1"/>
  <c r="BE417" i="1" s="1"/>
  <c r="BH417" i="1" s="1"/>
  <c r="BD431" i="1"/>
  <c r="BF431" i="1" s="1"/>
  <c r="Y431" i="1"/>
  <c r="AQ389" i="1"/>
  <c r="AQ397" i="1"/>
  <c r="P405" i="1"/>
  <c r="BE405" i="1" s="1"/>
  <c r="BH405" i="1" s="1"/>
  <c r="AQ405" i="1"/>
  <c r="BD418" i="1"/>
  <c r="BF418" i="1" s="1"/>
  <c r="Y418" i="1"/>
  <c r="T420" i="1"/>
  <c r="P420" i="1"/>
  <c r="BE420" i="1" s="1"/>
  <c r="O420" i="1"/>
  <c r="AQ420" i="1"/>
  <c r="T425" i="1"/>
  <c r="Q425" i="1"/>
  <c r="AQ425" i="1"/>
  <c r="O425" i="1"/>
  <c r="BF427" i="1"/>
  <c r="BD427" i="1"/>
  <c r="Y427" i="1"/>
  <c r="Z438" i="1"/>
  <c r="AA438" i="1" s="1"/>
  <c r="O405" i="1"/>
  <c r="Z405" i="1" s="1"/>
  <c r="AA405" i="1" s="1"/>
  <c r="P411" i="1"/>
  <c r="BE411" i="1" s="1"/>
  <c r="BH411" i="1" s="1"/>
  <c r="O411" i="1"/>
  <c r="AQ411" i="1"/>
  <c r="T411" i="1"/>
  <c r="Y416" i="1"/>
  <c r="BD416" i="1"/>
  <c r="BF416" i="1" s="1"/>
  <c r="AG418" i="1"/>
  <c r="BD423" i="1"/>
  <c r="BF423" i="1" s="1"/>
  <c r="Y423" i="1"/>
  <c r="Y424" i="1"/>
  <c r="BD428" i="1"/>
  <c r="BF428" i="1" s="1"/>
  <c r="Y428" i="1"/>
  <c r="BF430" i="1"/>
  <c r="Q434" i="1"/>
  <c r="P434" i="1"/>
  <c r="BE434" i="1" s="1"/>
  <c r="BH434" i="1" s="1"/>
  <c r="O434" i="1"/>
  <c r="AQ434" i="1"/>
  <c r="T434" i="1"/>
  <c r="T436" i="1"/>
  <c r="Q436" i="1"/>
  <c r="P436" i="1"/>
  <c r="BE436" i="1" s="1"/>
  <c r="BH436" i="1" s="1"/>
  <c r="AQ436" i="1"/>
  <c r="O410" i="1"/>
  <c r="Q423" i="1"/>
  <c r="P423" i="1"/>
  <c r="BE423" i="1" s="1"/>
  <c r="O423" i="1"/>
  <c r="BD426" i="1"/>
  <c r="BF426" i="1" s="1"/>
  <c r="Y429" i="1"/>
  <c r="BD429" i="1"/>
  <c r="BF429" i="1" s="1"/>
  <c r="AC430" i="1"/>
  <c r="Q437" i="1"/>
  <c r="AQ437" i="1"/>
  <c r="T437" i="1"/>
  <c r="P437" i="1"/>
  <c r="BE437" i="1" s="1"/>
  <c r="O437" i="1"/>
  <c r="T440" i="1"/>
  <c r="P440" i="1"/>
  <c r="BE440" i="1" s="1"/>
  <c r="BH440" i="1" s="1"/>
  <c r="O440" i="1"/>
  <c r="Q440" i="1"/>
  <c r="AQ440" i="1"/>
  <c r="Y441" i="1"/>
  <c r="BD441" i="1"/>
  <c r="BH441" i="1" s="1"/>
  <c r="Q421" i="1"/>
  <c r="P421" i="1"/>
  <c r="BE421" i="1" s="1"/>
  <c r="BH421" i="1" s="1"/>
  <c r="O421" i="1"/>
  <c r="AQ422" i="1"/>
  <c r="T422" i="1"/>
  <c r="BD425" i="1"/>
  <c r="BF425" i="1" s="1"/>
  <c r="Y425" i="1"/>
  <c r="T433" i="1"/>
  <c r="Q433" i="1"/>
  <c r="O433" i="1"/>
  <c r="BD439" i="1"/>
  <c r="BF439" i="1" s="1"/>
  <c r="Y439" i="1"/>
  <c r="Y452" i="1"/>
  <c r="BD452" i="1"/>
  <c r="BF452" i="1" s="1"/>
  <c r="AQ421" i="1"/>
  <c r="P433" i="1"/>
  <c r="BE433" i="1" s="1"/>
  <c r="Y437" i="1"/>
  <c r="BD437" i="1"/>
  <c r="BF437" i="1" s="1"/>
  <c r="AG442" i="1"/>
  <c r="BF424" i="1"/>
  <c r="AQ430" i="1"/>
  <c r="T430" i="1"/>
  <c r="P430" i="1"/>
  <c r="BE430" i="1" s="1"/>
  <c r="BH430" i="1" s="1"/>
  <c r="BH432" i="1"/>
  <c r="BR433" i="1"/>
  <c r="Z434" i="1"/>
  <c r="AA434" i="1" s="1"/>
  <c r="O466" i="1"/>
  <c r="AQ466" i="1"/>
  <c r="Q466" i="1"/>
  <c r="P466" i="1"/>
  <c r="BE466" i="1" s="1"/>
  <c r="BH466" i="1" s="1"/>
  <c r="T466" i="1"/>
  <c r="O419" i="1"/>
  <c r="AQ419" i="1"/>
  <c r="O422" i="1"/>
  <c r="BF422" i="1"/>
  <c r="Q426" i="1"/>
  <c r="P426" i="1"/>
  <c r="BE426" i="1" s="1"/>
  <c r="O426" i="1"/>
  <c r="Z426" i="1" s="1"/>
  <c r="AA426" i="1" s="1"/>
  <c r="AQ426" i="1"/>
  <c r="T426" i="1"/>
  <c r="Q430" i="1"/>
  <c r="AQ438" i="1"/>
  <c r="T438" i="1"/>
  <c r="Q438" i="1"/>
  <c r="O438" i="1"/>
  <c r="AH442" i="1"/>
  <c r="BF449" i="1"/>
  <c r="BD449" i="1"/>
  <c r="Y449" i="1"/>
  <c r="AQ455" i="1"/>
  <c r="Q455" i="1"/>
  <c r="T455" i="1"/>
  <c r="P455" i="1"/>
  <c r="BE455" i="1" s="1"/>
  <c r="Z448" i="1"/>
  <c r="AA448" i="1" s="1"/>
  <c r="BH450" i="1"/>
  <c r="Z450" i="1"/>
  <c r="AA450" i="1" s="1"/>
  <c r="O455" i="1"/>
  <c r="O431" i="1"/>
  <c r="T446" i="1"/>
  <c r="Q446" i="1"/>
  <c r="P446" i="1"/>
  <c r="BE446" i="1" s="1"/>
  <c r="AQ446" i="1"/>
  <c r="BH451" i="1"/>
  <c r="O453" i="1"/>
  <c r="AQ453" i="1"/>
  <c r="T453" i="1"/>
  <c r="Q453" i="1"/>
  <c r="P453" i="1"/>
  <c r="BE453" i="1" s="1"/>
  <c r="BH453" i="1" s="1"/>
  <c r="P456" i="1"/>
  <c r="BE456" i="1" s="1"/>
  <c r="BH456" i="1" s="1"/>
  <c r="AQ456" i="1"/>
  <c r="O456" i="1"/>
  <c r="Q456" i="1"/>
  <c r="AG460" i="1"/>
  <c r="AQ429" i="1"/>
  <c r="P431" i="1"/>
  <c r="BE431" i="1" s="1"/>
  <c r="BH431" i="1" s="1"/>
  <c r="Y436" i="1"/>
  <c r="AQ439" i="1"/>
  <c r="Y444" i="1"/>
  <c r="BD444" i="1"/>
  <c r="BF444" i="1" s="1"/>
  <c r="Y447" i="1"/>
  <c r="BD447" i="1"/>
  <c r="BF447" i="1" s="1"/>
  <c r="W450" i="1"/>
  <c r="U450" i="1" s="1"/>
  <c r="X450" i="1" s="1"/>
  <c r="R450" i="1" s="1"/>
  <c r="S450" i="1" s="1"/>
  <c r="AG450" i="1"/>
  <c r="Z469" i="1"/>
  <c r="AA469" i="1" s="1"/>
  <c r="AH469" i="1" s="1"/>
  <c r="AQ424" i="1"/>
  <c r="O429" i="1"/>
  <c r="AQ432" i="1"/>
  <c r="Q441" i="1"/>
  <c r="T441" i="1"/>
  <c r="AQ448" i="1"/>
  <c r="T448" i="1"/>
  <c r="P448" i="1"/>
  <c r="BE448" i="1" s="1"/>
  <c r="BH448" i="1" s="1"/>
  <c r="O448" i="1"/>
  <c r="BD451" i="1"/>
  <c r="Y451" i="1"/>
  <c r="Q452" i="1"/>
  <c r="P452" i="1"/>
  <c r="BE452" i="1" s="1"/>
  <c r="BH452" i="1" s="1"/>
  <c r="O452" i="1"/>
  <c r="AQ452" i="1"/>
  <c r="T452" i="1"/>
  <c r="O424" i="1"/>
  <c r="P429" i="1"/>
  <c r="BE429" i="1" s="1"/>
  <c r="O432" i="1"/>
  <c r="BD442" i="1"/>
  <c r="BF442" i="1" s="1"/>
  <c r="BR443" i="1"/>
  <c r="Q444" i="1"/>
  <c r="P444" i="1"/>
  <c r="BE444" i="1" s="1"/>
  <c r="BH444" i="1" s="1"/>
  <c r="O444" i="1"/>
  <c r="T444" i="1"/>
  <c r="O446" i="1"/>
  <c r="BD446" i="1"/>
  <c r="BF446" i="1" s="1"/>
  <c r="Y446" i="1"/>
  <c r="Q449" i="1"/>
  <c r="P449" i="1"/>
  <c r="BE449" i="1" s="1"/>
  <c r="BH449" i="1" s="1"/>
  <c r="O449" i="1"/>
  <c r="T449" i="1"/>
  <c r="AH450" i="1"/>
  <c r="BF451" i="1"/>
  <c r="T456" i="1"/>
  <c r="AG457" i="1"/>
  <c r="P439" i="1"/>
  <c r="BE439" i="1" s="1"/>
  <c r="BH439" i="1" s="1"/>
  <c r="BF441" i="1"/>
  <c r="BH442" i="1"/>
  <c r="Z442" i="1"/>
  <c r="AA442" i="1" s="1"/>
  <c r="W442" i="1" s="1"/>
  <c r="U442" i="1" s="1"/>
  <c r="X442" i="1" s="1"/>
  <c r="R442" i="1" s="1"/>
  <c r="S442" i="1" s="1"/>
  <c r="AQ444" i="1"/>
  <c r="O445" i="1"/>
  <c r="AQ445" i="1"/>
  <c r="T445" i="1"/>
  <c r="Q445" i="1"/>
  <c r="P445" i="1"/>
  <c r="BE445" i="1" s="1"/>
  <c r="BH445" i="1" s="1"/>
  <c r="Q448" i="1"/>
  <c r="Q442" i="1"/>
  <c r="AQ443" i="1"/>
  <c r="Q450" i="1"/>
  <c r="AQ451" i="1"/>
  <c r="Y457" i="1"/>
  <c r="BD457" i="1"/>
  <c r="Y458" i="1"/>
  <c r="P459" i="1"/>
  <c r="BE459" i="1" s="1"/>
  <c r="BH459" i="1" s="1"/>
  <c r="O459" i="1"/>
  <c r="Y465" i="1"/>
  <c r="BD465" i="1"/>
  <c r="BF465" i="1" s="1"/>
  <c r="Q468" i="1"/>
  <c r="P468" i="1"/>
  <c r="BE468" i="1" s="1"/>
  <c r="O468" i="1"/>
  <c r="T468" i="1"/>
  <c r="O443" i="1"/>
  <c r="O451" i="1"/>
  <c r="BD455" i="1"/>
  <c r="BF455" i="1" s="1"/>
  <c r="BF458" i="1"/>
  <c r="Y459" i="1"/>
  <c r="BD463" i="1"/>
  <c r="BF463" i="1" s="1"/>
  <c r="Y463" i="1"/>
  <c r="T464" i="1"/>
  <c r="Q464" i="1"/>
  <c r="P464" i="1"/>
  <c r="BE464" i="1" s="1"/>
  <c r="BH464" i="1" s="1"/>
  <c r="O464" i="1"/>
  <c r="AQ464" i="1"/>
  <c r="Y473" i="1"/>
  <c r="BD473" i="1"/>
  <c r="BF473" i="1" s="1"/>
  <c r="AG478" i="1"/>
  <c r="Q457" i="1"/>
  <c r="P457" i="1"/>
  <c r="BE457" i="1" s="1"/>
  <c r="BH457" i="1" s="1"/>
  <c r="AQ457" i="1"/>
  <c r="BF459" i="1"/>
  <c r="Y468" i="1"/>
  <c r="BD468" i="1"/>
  <c r="BF468" i="1" s="1"/>
  <c r="BD471" i="1"/>
  <c r="BF471" i="1" s="1"/>
  <c r="Y471" i="1"/>
  <c r="T472" i="1"/>
  <c r="Q472" i="1"/>
  <c r="P472" i="1"/>
  <c r="BE472" i="1" s="1"/>
  <c r="BH472" i="1" s="1"/>
  <c r="O472" i="1"/>
  <c r="AQ472" i="1"/>
  <c r="O474" i="1"/>
  <c r="AQ474" i="1"/>
  <c r="Q474" i="1"/>
  <c r="P474" i="1"/>
  <c r="BE474" i="1" s="1"/>
  <c r="BH474" i="1" s="1"/>
  <c r="Y476" i="1"/>
  <c r="BD476" i="1"/>
  <c r="BF476" i="1" s="1"/>
  <c r="AG481" i="1"/>
  <c r="AQ447" i="1"/>
  <c r="AG458" i="1"/>
  <c r="Z460" i="1"/>
  <c r="AA460" i="1" s="1"/>
  <c r="BH462" i="1"/>
  <c r="Q465" i="1"/>
  <c r="P465" i="1"/>
  <c r="BE465" i="1" s="1"/>
  <c r="AQ465" i="1"/>
  <c r="T465" i="1"/>
  <c r="BH477" i="1"/>
  <c r="AQ442" i="1"/>
  <c r="O447" i="1"/>
  <c r="AQ450" i="1"/>
  <c r="Z454" i="1"/>
  <c r="AA454" i="1" s="1"/>
  <c r="W454" i="1" s="1"/>
  <c r="U454" i="1" s="1"/>
  <c r="X454" i="1" s="1"/>
  <c r="R454" i="1" s="1"/>
  <c r="S454" i="1" s="1"/>
  <c r="BD462" i="1"/>
  <c r="BF462" i="1" s="1"/>
  <c r="Y462" i="1"/>
  <c r="P463" i="1"/>
  <c r="BE463" i="1" s="1"/>
  <c r="BH463" i="1" s="1"/>
  <c r="O463" i="1"/>
  <c r="AQ463" i="1"/>
  <c r="T463" i="1"/>
  <c r="Q463" i="1"/>
  <c r="Q473" i="1"/>
  <c r="P473" i="1"/>
  <c r="BE473" i="1" s="1"/>
  <c r="BH473" i="1" s="1"/>
  <c r="AQ473" i="1"/>
  <c r="T473" i="1"/>
  <c r="Z491" i="1"/>
  <c r="AA491" i="1" s="1"/>
  <c r="P447" i="1"/>
  <c r="BE447" i="1" s="1"/>
  <c r="BH447" i="1" s="1"/>
  <c r="BF457" i="1"/>
  <c r="AQ458" i="1"/>
  <c r="P458" i="1"/>
  <c r="BE458" i="1" s="1"/>
  <c r="BH458" i="1" s="1"/>
  <c r="BH469" i="1"/>
  <c r="BR470" i="1"/>
  <c r="P471" i="1"/>
  <c r="BE471" i="1" s="1"/>
  <c r="BH471" i="1" s="1"/>
  <c r="O471" i="1"/>
  <c r="AQ471" i="1"/>
  <c r="T471" i="1"/>
  <c r="Q471" i="1"/>
  <c r="BF474" i="1"/>
  <c r="BH476" i="1"/>
  <c r="O465" i="1"/>
  <c r="T467" i="1"/>
  <c r="P467" i="1"/>
  <c r="BE467" i="1" s="1"/>
  <c r="BH467" i="1" s="1"/>
  <c r="O467" i="1"/>
  <c r="Z467" i="1" s="1"/>
  <c r="AA467" i="1" s="1"/>
  <c r="AQ467" i="1"/>
  <c r="BD478" i="1"/>
  <c r="BF478" i="1" s="1"/>
  <c r="Y478" i="1"/>
  <c r="AG489" i="1"/>
  <c r="O461" i="1"/>
  <c r="T462" i="1"/>
  <c r="O469" i="1"/>
  <c r="T470" i="1"/>
  <c r="BD477" i="1"/>
  <c r="P479" i="1"/>
  <c r="BE479" i="1" s="1"/>
  <c r="BH479" i="1" s="1"/>
  <c r="O479" i="1"/>
  <c r="AQ479" i="1"/>
  <c r="Y482" i="1"/>
  <c r="BD482" i="1"/>
  <c r="BF482" i="1" s="1"/>
  <c r="BD484" i="1"/>
  <c r="BF484" i="1" s="1"/>
  <c r="Y484" i="1"/>
  <c r="T489" i="1"/>
  <c r="Q489" i="1"/>
  <c r="P489" i="1"/>
  <c r="BE489" i="1" s="1"/>
  <c r="AQ489" i="1"/>
  <c r="AG490" i="1"/>
  <c r="W491" i="1"/>
  <c r="U491" i="1" s="1"/>
  <c r="X491" i="1" s="1"/>
  <c r="R491" i="1" s="1"/>
  <c r="S491" i="1" s="1"/>
  <c r="Z494" i="1"/>
  <c r="AA494" i="1" s="1"/>
  <c r="BF500" i="1"/>
  <c r="Y500" i="1"/>
  <c r="BD500" i="1"/>
  <c r="Q461" i="1"/>
  <c r="AQ462" i="1"/>
  <c r="Q469" i="1"/>
  <c r="AQ470" i="1"/>
  <c r="O475" i="1"/>
  <c r="Z479" i="1"/>
  <c r="AA479" i="1" s="1"/>
  <c r="BD481" i="1"/>
  <c r="BF481" i="1" s="1"/>
  <c r="Y481" i="1"/>
  <c r="BH482" i="1"/>
  <c r="P485" i="1"/>
  <c r="BE485" i="1" s="1"/>
  <c r="BH485" i="1" s="1"/>
  <c r="O485" i="1"/>
  <c r="AQ485" i="1"/>
  <c r="T485" i="1"/>
  <c r="Q485" i="1"/>
  <c r="BH493" i="1"/>
  <c r="W493" i="1"/>
  <c r="U493" i="1" s="1"/>
  <c r="X493" i="1" s="1"/>
  <c r="R493" i="1" s="1"/>
  <c r="S493" i="1" s="1"/>
  <c r="AG493" i="1"/>
  <c r="Y496" i="1"/>
  <c r="BD496" i="1"/>
  <c r="BF496" i="1" s="1"/>
  <c r="Z497" i="1"/>
  <c r="AA497" i="1" s="1"/>
  <c r="O462" i="1"/>
  <c r="Y464" i="1"/>
  <c r="O470" i="1"/>
  <c r="Y472" i="1"/>
  <c r="O480" i="1"/>
  <c r="AQ480" i="1"/>
  <c r="T480" i="1"/>
  <c r="P480" i="1"/>
  <c r="BE480" i="1" s="1"/>
  <c r="BH480" i="1" s="1"/>
  <c r="AC481" i="1"/>
  <c r="Z487" i="1"/>
  <c r="AA487" i="1" s="1"/>
  <c r="BR475" i="1"/>
  <c r="AQ477" i="1"/>
  <c r="T477" i="1"/>
  <c r="Q477" i="1"/>
  <c r="P478" i="1"/>
  <c r="BE478" i="1" s="1"/>
  <c r="BH478" i="1" s="1"/>
  <c r="T481" i="1"/>
  <c r="Q481" i="1"/>
  <c r="P481" i="1"/>
  <c r="BE481" i="1" s="1"/>
  <c r="BH481" i="1" s="1"/>
  <c r="AQ481" i="1"/>
  <c r="AG482" i="1"/>
  <c r="Z485" i="1"/>
  <c r="AA485" i="1" s="1"/>
  <c r="T486" i="1"/>
  <c r="Q486" i="1"/>
  <c r="O486" i="1"/>
  <c r="AQ486" i="1"/>
  <c r="BF493" i="1"/>
  <c r="Z505" i="1"/>
  <c r="AA505" i="1" s="1"/>
  <c r="Q476" i="1"/>
  <c r="O476" i="1"/>
  <c r="T476" i="1"/>
  <c r="Z477" i="1"/>
  <c r="AA477" i="1" s="1"/>
  <c r="Q479" i="1"/>
  <c r="O488" i="1"/>
  <c r="AQ488" i="1"/>
  <c r="T488" i="1"/>
  <c r="Q488" i="1"/>
  <c r="P488" i="1"/>
  <c r="BE488" i="1" s="1"/>
  <c r="BH488" i="1" s="1"/>
  <c r="BD489" i="1"/>
  <c r="BF489" i="1" s="1"/>
  <c r="Y489" i="1"/>
  <c r="Y490" i="1"/>
  <c r="BD490" i="1"/>
  <c r="BF490" i="1" s="1"/>
  <c r="Z493" i="1"/>
  <c r="AA493" i="1" s="1"/>
  <c r="T494" i="1"/>
  <c r="Q494" i="1"/>
  <c r="O494" i="1"/>
  <c r="AQ494" i="1"/>
  <c r="BD495" i="1"/>
  <c r="BH495" i="1" s="1"/>
  <c r="Y495" i="1"/>
  <c r="Q508" i="1"/>
  <c r="P508" i="1"/>
  <c r="BE508" i="1" s="1"/>
  <c r="BH508" i="1" s="1"/>
  <c r="O508" i="1"/>
  <c r="AQ508" i="1"/>
  <c r="T508" i="1"/>
  <c r="BF477" i="1"/>
  <c r="Q478" i="1"/>
  <c r="AQ478" i="1"/>
  <c r="T479" i="1"/>
  <c r="BD486" i="1"/>
  <c r="BF486" i="1" s="1"/>
  <c r="Y486" i="1"/>
  <c r="Q487" i="1"/>
  <c r="P487" i="1"/>
  <c r="BE487" i="1" s="1"/>
  <c r="BH487" i="1" s="1"/>
  <c r="O487" i="1"/>
  <c r="AQ487" i="1"/>
  <c r="T487" i="1"/>
  <c r="BH490" i="1"/>
  <c r="BD492" i="1"/>
  <c r="BF492" i="1" s="1"/>
  <c r="Y492" i="1"/>
  <c r="O483" i="1"/>
  <c r="T484" i="1"/>
  <c r="T492" i="1"/>
  <c r="Q493" i="1"/>
  <c r="Q500" i="1"/>
  <c r="P500" i="1"/>
  <c r="BE500" i="1" s="1"/>
  <c r="BH500" i="1" s="1"/>
  <c r="O500" i="1"/>
  <c r="AQ500" i="1"/>
  <c r="T500" i="1"/>
  <c r="BD504" i="1"/>
  <c r="BF504" i="1" s="1"/>
  <c r="Y504" i="1"/>
  <c r="Q496" i="1"/>
  <c r="P496" i="1"/>
  <c r="BE496" i="1" s="1"/>
  <c r="T499" i="1"/>
  <c r="Q499" i="1"/>
  <c r="P499" i="1"/>
  <c r="BE499" i="1" s="1"/>
  <c r="O499" i="1"/>
  <c r="AQ499" i="1"/>
  <c r="AQ501" i="1"/>
  <c r="T501" i="1"/>
  <c r="Q501" i="1"/>
  <c r="P501" i="1"/>
  <c r="BE501" i="1" s="1"/>
  <c r="BH501" i="1" s="1"/>
  <c r="BF505" i="1"/>
  <c r="BD507" i="1"/>
  <c r="BF507" i="1" s="1"/>
  <c r="Y507" i="1"/>
  <c r="AC509" i="1"/>
  <c r="O484" i="1"/>
  <c r="O492" i="1"/>
  <c r="T493" i="1"/>
  <c r="O498" i="1"/>
  <c r="T498" i="1"/>
  <c r="BF502" i="1"/>
  <c r="BD502" i="1"/>
  <c r="Y502" i="1"/>
  <c r="BH505" i="1"/>
  <c r="O506" i="1"/>
  <c r="AQ506" i="1"/>
  <c r="T506" i="1"/>
  <c r="Q506" i="1"/>
  <c r="AQ509" i="1"/>
  <c r="T509" i="1"/>
  <c r="Q509" i="1"/>
  <c r="P509" i="1"/>
  <c r="BE509" i="1" s="1"/>
  <c r="T524" i="1"/>
  <c r="Q524" i="1"/>
  <c r="P524" i="1"/>
  <c r="BE524" i="1" s="1"/>
  <c r="BH524" i="1" s="1"/>
  <c r="O524" i="1"/>
  <c r="AQ524" i="1"/>
  <c r="P484" i="1"/>
  <c r="BE484" i="1" s="1"/>
  <c r="P492" i="1"/>
  <c r="BE492" i="1" s="1"/>
  <c r="O496" i="1"/>
  <c r="O501" i="1"/>
  <c r="P503" i="1"/>
  <c r="BE503" i="1" s="1"/>
  <c r="BH503" i="1" s="1"/>
  <c r="O503" i="1"/>
  <c r="AQ503" i="1"/>
  <c r="T503" i="1"/>
  <c r="BD506" i="1"/>
  <c r="BF506" i="1" s="1"/>
  <c r="Y506" i="1"/>
  <c r="T507" i="1"/>
  <c r="Q507" i="1"/>
  <c r="P507" i="1"/>
  <c r="BE507" i="1" s="1"/>
  <c r="BH507" i="1" s="1"/>
  <c r="O507" i="1"/>
  <c r="AQ507" i="1"/>
  <c r="Y508" i="1"/>
  <c r="BD508" i="1"/>
  <c r="BF508" i="1" s="1"/>
  <c r="BD523" i="1"/>
  <c r="BF523" i="1" s="1"/>
  <c r="Y523" i="1"/>
  <c r="T483" i="1"/>
  <c r="AQ493" i="1"/>
  <c r="Q495" i="1"/>
  <c r="BF497" i="1"/>
  <c r="BD501" i="1"/>
  <c r="BF501" i="1" s="1"/>
  <c r="Y501" i="1"/>
  <c r="AG505" i="1"/>
  <c r="W505" i="1"/>
  <c r="U505" i="1" s="1"/>
  <c r="X505" i="1" s="1"/>
  <c r="R505" i="1" s="1"/>
  <c r="S505" i="1" s="1"/>
  <c r="P506" i="1"/>
  <c r="BE506" i="1" s="1"/>
  <c r="BH506" i="1" s="1"/>
  <c r="BD510" i="1"/>
  <c r="BF510" i="1" s="1"/>
  <c r="Y510" i="1"/>
  <c r="AC495" i="1"/>
  <c r="T496" i="1"/>
  <c r="BR498" i="1"/>
  <c r="BD499" i="1"/>
  <c r="BF499" i="1" s="1"/>
  <c r="Q503" i="1"/>
  <c r="T504" i="1"/>
  <c r="Q504" i="1"/>
  <c r="P504" i="1"/>
  <c r="BE504" i="1" s="1"/>
  <c r="BH504" i="1" s="1"/>
  <c r="O504" i="1"/>
  <c r="O509" i="1"/>
  <c r="P511" i="1"/>
  <c r="BE511" i="1" s="1"/>
  <c r="BH511" i="1" s="1"/>
  <c r="O511" i="1"/>
  <c r="Z511" i="1" s="1"/>
  <c r="AA511" i="1" s="1"/>
  <c r="AQ511" i="1"/>
  <c r="T511" i="1"/>
  <c r="AQ512" i="1"/>
  <c r="T512" i="1"/>
  <c r="Q512" i="1"/>
  <c r="P512" i="1"/>
  <c r="BE512" i="1" s="1"/>
  <c r="BH512" i="1" s="1"/>
  <c r="O512" i="1"/>
  <c r="BD509" i="1"/>
  <c r="BF509" i="1" s="1"/>
  <c r="Y509" i="1"/>
  <c r="AB515" i="1"/>
  <c r="AF515" i="1" s="1"/>
  <c r="AI515" i="1"/>
  <c r="AJ515" i="1" s="1"/>
  <c r="T543" i="1"/>
  <c r="Q543" i="1"/>
  <c r="P543" i="1"/>
  <c r="BE543" i="1" s="1"/>
  <c r="O543" i="1"/>
  <c r="AQ543" i="1"/>
  <c r="BF525" i="1"/>
  <c r="Y525" i="1"/>
  <c r="BD525" i="1"/>
  <c r="AQ526" i="1"/>
  <c r="T526" i="1"/>
  <c r="Q526" i="1"/>
  <c r="P526" i="1"/>
  <c r="BE526" i="1" s="1"/>
  <c r="BH526" i="1" s="1"/>
  <c r="BD529" i="1"/>
  <c r="BF529" i="1" s="1"/>
  <c r="Y529" i="1"/>
  <c r="AQ502" i="1"/>
  <c r="AQ510" i="1"/>
  <c r="Q513" i="1"/>
  <c r="Z513" i="1"/>
  <c r="AA513" i="1" s="1"/>
  <c r="T514" i="1"/>
  <c r="BD518" i="1"/>
  <c r="BF518" i="1" s="1"/>
  <c r="Y518" i="1"/>
  <c r="Q530" i="1"/>
  <c r="P530" i="1"/>
  <c r="BE530" i="1" s="1"/>
  <c r="BH530" i="1" s="1"/>
  <c r="O530" i="1"/>
  <c r="AQ530" i="1"/>
  <c r="T530" i="1"/>
  <c r="AG531" i="1"/>
  <c r="O502" i="1"/>
  <c r="AQ505" i="1"/>
  <c r="O510" i="1"/>
  <c r="Y512" i="1"/>
  <c r="AH515" i="1"/>
  <c r="Q519" i="1"/>
  <c r="P519" i="1"/>
  <c r="BE519" i="1" s="1"/>
  <c r="BH519" i="1" s="1"/>
  <c r="O519" i="1"/>
  <c r="AQ519" i="1"/>
  <c r="T521" i="1"/>
  <c r="Q521" i="1"/>
  <c r="P521" i="1"/>
  <c r="BE521" i="1" s="1"/>
  <c r="O521" i="1"/>
  <c r="BD524" i="1"/>
  <c r="BF524" i="1" s="1"/>
  <c r="Y524" i="1"/>
  <c r="BF526" i="1"/>
  <c r="AH531" i="1"/>
  <c r="P502" i="1"/>
  <c r="BE502" i="1" s="1"/>
  <c r="BH502" i="1" s="1"/>
  <c r="P510" i="1"/>
  <c r="BE510" i="1" s="1"/>
  <c r="BH510" i="1" s="1"/>
  <c r="AQ513" i="1"/>
  <c r="T516" i="1"/>
  <c r="Q516" i="1"/>
  <c r="O516" i="1"/>
  <c r="AQ516" i="1"/>
  <c r="AC518" i="1"/>
  <c r="O526" i="1"/>
  <c r="BH528" i="1"/>
  <c r="BF530" i="1"/>
  <c r="Z534" i="1"/>
  <c r="AA534" i="1" s="1"/>
  <c r="Y535" i="1"/>
  <c r="BD535" i="1"/>
  <c r="AQ514" i="1"/>
  <c r="W515" i="1"/>
  <c r="U515" i="1" s="1"/>
  <c r="X515" i="1" s="1"/>
  <c r="R515" i="1" s="1"/>
  <c r="S515" i="1" s="1"/>
  <c r="AG515" i="1"/>
  <c r="BD526" i="1"/>
  <c r="Y526" i="1"/>
  <c r="AH530" i="1"/>
  <c r="Z530" i="1"/>
  <c r="AA530" i="1" s="1"/>
  <c r="Z532" i="1"/>
  <c r="AA532" i="1" s="1"/>
  <c r="W532" i="1" s="1"/>
  <c r="U532" i="1" s="1"/>
  <c r="X532" i="1" s="1"/>
  <c r="R532" i="1" s="1"/>
  <c r="S532" i="1" s="1"/>
  <c r="BF517" i="1"/>
  <c r="Y517" i="1"/>
  <c r="BD517" i="1"/>
  <c r="AQ518" i="1"/>
  <c r="T518" i="1"/>
  <c r="Q518" i="1"/>
  <c r="P518" i="1"/>
  <c r="BE518" i="1" s="1"/>
  <c r="BH518" i="1" s="1"/>
  <c r="BD521" i="1"/>
  <c r="BF521" i="1" s="1"/>
  <c r="Y521" i="1"/>
  <c r="AG523" i="1"/>
  <c r="Q527" i="1"/>
  <c r="P527" i="1"/>
  <c r="BE527" i="1" s="1"/>
  <c r="BH527" i="1" s="1"/>
  <c r="O527" i="1"/>
  <c r="AQ527" i="1"/>
  <c r="T529" i="1"/>
  <c r="Q529" i="1"/>
  <c r="P529" i="1"/>
  <c r="BE529" i="1" s="1"/>
  <c r="BH529" i="1" s="1"/>
  <c r="O529" i="1"/>
  <c r="BD540" i="1"/>
  <c r="BF540" i="1" s="1"/>
  <c r="Y540" i="1"/>
  <c r="O514" i="1"/>
  <c r="BR516" i="1"/>
  <c r="Q522" i="1"/>
  <c r="P522" i="1"/>
  <c r="BE522" i="1" s="1"/>
  <c r="BH522" i="1" s="1"/>
  <c r="O522" i="1"/>
  <c r="Z522" i="1" s="1"/>
  <c r="AA522" i="1" s="1"/>
  <c r="AQ522" i="1"/>
  <c r="T522" i="1"/>
  <c r="AC526" i="1"/>
  <c r="Z528" i="1"/>
  <c r="AA528" i="1" s="1"/>
  <c r="Q547" i="1"/>
  <c r="P547" i="1"/>
  <c r="BE547" i="1" s="1"/>
  <c r="BH547" i="1" s="1"/>
  <c r="O547" i="1"/>
  <c r="AQ547" i="1"/>
  <c r="T547" i="1"/>
  <c r="BD538" i="1"/>
  <c r="BF538" i="1" s="1"/>
  <c r="Y538" i="1"/>
  <c r="AG545" i="1"/>
  <c r="P550" i="1"/>
  <c r="BE550" i="1" s="1"/>
  <c r="BH550" i="1" s="1"/>
  <c r="O550" i="1"/>
  <c r="AQ550" i="1"/>
  <c r="T550" i="1"/>
  <c r="T517" i="1"/>
  <c r="T525" i="1"/>
  <c r="Z531" i="1"/>
  <c r="AA531" i="1" s="1"/>
  <c r="P532" i="1"/>
  <c r="BE532" i="1" s="1"/>
  <c r="BH532" i="1" s="1"/>
  <c r="AC532" i="1"/>
  <c r="BF532" i="1"/>
  <c r="P533" i="1"/>
  <c r="BE533" i="1" s="1"/>
  <c r="BH533" i="1" s="1"/>
  <c r="O533" i="1"/>
  <c r="AQ533" i="1"/>
  <c r="Q534" i="1"/>
  <c r="O535" i="1"/>
  <c r="Q541" i="1"/>
  <c r="P541" i="1"/>
  <c r="BE541" i="1" s="1"/>
  <c r="O541" i="1"/>
  <c r="AQ541" i="1"/>
  <c r="BF542" i="1"/>
  <c r="T551" i="1"/>
  <c r="Q551" i="1"/>
  <c r="P551" i="1"/>
  <c r="BE551" i="1" s="1"/>
  <c r="BH551" i="1" s="1"/>
  <c r="O551" i="1"/>
  <c r="BD552" i="1"/>
  <c r="BF552" i="1" s="1"/>
  <c r="O553" i="1"/>
  <c r="AQ553" i="1"/>
  <c r="T553" i="1"/>
  <c r="Q553" i="1"/>
  <c r="Z533" i="1"/>
  <c r="AA533" i="1" s="1"/>
  <c r="T535" i="1"/>
  <c r="Q535" i="1"/>
  <c r="P535" i="1"/>
  <c r="BE535" i="1" s="1"/>
  <c r="Z537" i="1"/>
  <c r="AA537" i="1" s="1"/>
  <c r="W537" i="1" s="1"/>
  <c r="U537" i="1" s="1"/>
  <c r="X537" i="1" s="1"/>
  <c r="R537" i="1" s="1"/>
  <c r="S537" i="1" s="1"/>
  <c r="BD543" i="1"/>
  <c r="BF543" i="1" s="1"/>
  <c r="Y543" i="1"/>
  <c r="BD545" i="1"/>
  <c r="BF545" i="1" s="1"/>
  <c r="Y545" i="1"/>
  <c r="T546" i="1"/>
  <c r="Q546" i="1"/>
  <c r="P546" i="1"/>
  <c r="BE546" i="1" s="1"/>
  <c r="BH546" i="1" s="1"/>
  <c r="O546" i="1"/>
  <c r="AQ546" i="1"/>
  <c r="AQ548" i="1"/>
  <c r="T548" i="1"/>
  <c r="Q548" i="1"/>
  <c r="P548" i="1"/>
  <c r="BE548" i="1" s="1"/>
  <c r="Z549" i="1"/>
  <c r="AA549" i="1" s="1"/>
  <c r="Q550" i="1"/>
  <c r="AG555" i="1"/>
  <c r="AQ517" i="1"/>
  <c r="AQ525" i="1"/>
  <c r="P534" i="1"/>
  <c r="BE534" i="1" s="1"/>
  <c r="BH534" i="1" s="1"/>
  <c r="O534" i="1"/>
  <c r="T534" i="1"/>
  <c r="Z536" i="1"/>
  <c r="AA536" i="1" s="1"/>
  <c r="T538" i="1"/>
  <c r="Q538" i="1"/>
  <c r="P538" i="1"/>
  <c r="BE538" i="1" s="1"/>
  <c r="BH538" i="1" s="1"/>
  <c r="O538" i="1"/>
  <c r="AQ540" i="1"/>
  <c r="T540" i="1"/>
  <c r="Q540" i="1"/>
  <c r="Q544" i="1"/>
  <c r="P544" i="1"/>
  <c r="BE544" i="1" s="1"/>
  <c r="O544" i="1"/>
  <c r="Z544" i="1" s="1"/>
  <c r="AA544" i="1" s="1"/>
  <c r="AQ544" i="1"/>
  <c r="T544" i="1"/>
  <c r="Z547" i="1"/>
  <c r="AA547" i="1" s="1"/>
  <c r="P553" i="1"/>
  <c r="BE553" i="1" s="1"/>
  <c r="BR553" i="1"/>
  <c r="T554" i="1"/>
  <c r="Q554" i="1"/>
  <c r="P554" i="1"/>
  <c r="BE554" i="1" s="1"/>
  <c r="O554" i="1"/>
  <c r="AQ554" i="1"/>
  <c r="O517" i="1"/>
  <c r="Y519" i="1"/>
  <c r="AQ520" i="1"/>
  <c r="O525" i="1"/>
  <c r="Y527" i="1"/>
  <c r="AQ528" i="1"/>
  <c r="AH532" i="1"/>
  <c r="AG532" i="1"/>
  <c r="BF535" i="1"/>
  <c r="AQ538" i="1"/>
  <c r="Q539" i="1"/>
  <c r="P539" i="1"/>
  <c r="BE539" i="1" s="1"/>
  <c r="BH539" i="1" s="1"/>
  <c r="O539" i="1"/>
  <c r="AQ539" i="1"/>
  <c r="T539" i="1"/>
  <c r="P540" i="1"/>
  <c r="BE540" i="1" s="1"/>
  <c r="BH540" i="1" s="1"/>
  <c r="Z550" i="1"/>
  <c r="AA550" i="1" s="1"/>
  <c r="BD551" i="1"/>
  <c r="BF551" i="1" s="1"/>
  <c r="Y551" i="1"/>
  <c r="Y555" i="1"/>
  <c r="BD555" i="1"/>
  <c r="BF555" i="1" s="1"/>
  <c r="AQ515" i="1"/>
  <c r="P517" i="1"/>
  <c r="BE517" i="1" s="1"/>
  <c r="BH517" i="1" s="1"/>
  <c r="O520" i="1"/>
  <c r="Z520" i="1" s="1"/>
  <c r="AA520" i="1" s="1"/>
  <c r="AQ523" i="1"/>
  <c r="P525" i="1"/>
  <c r="BE525" i="1" s="1"/>
  <c r="BH525" i="1" s="1"/>
  <c r="O528" i="1"/>
  <c r="AQ531" i="1"/>
  <c r="AH536" i="1"/>
  <c r="BD541" i="1"/>
  <c r="BF541" i="1" s="1"/>
  <c r="Y541" i="1"/>
  <c r="O548" i="1"/>
  <c r="BD548" i="1"/>
  <c r="BF548" i="1" s="1"/>
  <c r="Y548" i="1"/>
  <c r="Q552" i="1"/>
  <c r="P552" i="1"/>
  <c r="BE552" i="1" s="1"/>
  <c r="BH552" i="1" s="1"/>
  <c r="O552" i="1"/>
  <c r="AQ552" i="1"/>
  <c r="T552" i="1"/>
  <c r="AC535" i="1"/>
  <c r="BH537" i="1"/>
  <c r="Z539" i="1"/>
  <c r="AA539" i="1" s="1"/>
  <c r="P542" i="1"/>
  <c r="BE542" i="1" s="1"/>
  <c r="BH542" i="1" s="1"/>
  <c r="O542" i="1"/>
  <c r="Z542" i="1" s="1"/>
  <c r="AA542" i="1" s="1"/>
  <c r="AQ542" i="1"/>
  <c r="T542" i="1"/>
  <c r="BD544" i="1"/>
  <c r="BF544" i="1" s="1"/>
  <c r="BD546" i="1"/>
  <c r="BF546" i="1" s="1"/>
  <c r="Y546" i="1"/>
  <c r="BD554" i="1"/>
  <c r="BF554" i="1" s="1"/>
  <c r="Y554" i="1"/>
  <c r="AQ549" i="1"/>
  <c r="T555" i="1"/>
  <c r="AQ536" i="1"/>
  <c r="O549" i="1"/>
  <c r="O536" i="1"/>
  <c r="T537" i="1"/>
  <c r="T545" i="1"/>
  <c r="P549" i="1"/>
  <c r="BE549" i="1" s="1"/>
  <c r="BH549" i="1" s="1"/>
  <c r="AQ555" i="1"/>
  <c r="AQ537" i="1"/>
  <c r="AQ545" i="1"/>
  <c r="AB467" i="1" l="1"/>
  <c r="AF467" i="1" s="1"/>
  <c r="AI467" i="1"/>
  <c r="AH467" i="1"/>
  <c r="AB378" i="1"/>
  <c r="AF378" i="1" s="1"/>
  <c r="AI378" i="1"/>
  <c r="AH378" i="1"/>
  <c r="AB58" i="1"/>
  <c r="AF58" i="1" s="1"/>
  <c r="AI58" i="1"/>
  <c r="AJ58" i="1" s="1"/>
  <c r="AH58" i="1"/>
  <c r="AB36" i="1"/>
  <c r="AF36" i="1" s="1"/>
  <c r="AI36" i="1"/>
  <c r="AH36" i="1"/>
  <c r="AB544" i="1"/>
  <c r="AF544" i="1" s="1"/>
  <c r="AI544" i="1"/>
  <c r="AH544" i="1"/>
  <c r="AB426" i="1"/>
  <c r="AF426" i="1" s="1"/>
  <c r="AI426" i="1"/>
  <c r="AH426" i="1"/>
  <c r="AI405" i="1"/>
  <c r="AB405" i="1"/>
  <c r="AF405" i="1" s="1"/>
  <c r="AH405" i="1"/>
  <c r="AB151" i="1"/>
  <c r="AF151" i="1" s="1"/>
  <c r="AI151" i="1"/>
  <c r="AH151" i="1"/>
  <c r="AB70" i="1"/>
  <c r="AF70" i="1" s="1"/>
  <c r="AI70" i="1"/>
  <c r="AH70" i="1"/>
  <c r="AB542" i="1"/>
  <c r="AF542" i="1" s="1"/>
  <c r="AI542" i="1"/>
  <c r="AH542" i="1"/>
  <c r="AH396" i="1"/>
  <c r="AB396" i="1"/>
  <c r="AF396" i="1" s="1"/>
  <c r="AI396" i="1"/>
  <c r="AI123" i="1"/>
  <c r="AB123" i="1"/>
  <c r="AF123" i="1" s="1"/>
  <c r="AH123" i="1"/>
  <c r="AB98" i="1"/>
  <c r="AF98" i="1" s="1"/>
  <c r="AI98" i="1"/>
  <c r="AH98" i="1"/>
  <c r="AB511" i="1"/>
  <c r="AF511" i="1" s="1"/>
  <c r="AI511" i="1"/>
  <c r="AH511" i="1"/>
  <c r="AI391" i="1"/>
  <c r="AB391" i="1"/>
  <c r="AF391" i="1" s="1"/>
  <c r="AH391" i="1"/>
  <c r="AI277" i="1"/>
  <c r="AB277" i="1"/>
  <c r="AF277" i="1" s="1"/>
  <c r="AH277" i="1"/>
  <c r="AB237" i="1"/>
  <c r="AF237" i="1" s="1"/>
  <c r="AH237" i="1"/>
  <c r="AI237" i="1"/>
  <c r="AB272" i="1"/>
  <c r="AF272" i="1" s="1"/>
  <c r="AH272" i="1"/>
  <c r="AI272" i="1"/>
  <c r="AB191" i="1"/>
  <c r="AF191" i="1" s="1"/>
  <c r="AI191" i="1"/>
  <c r="AH191" i="1"/>
  <c r="AB111" i="1"/>
  <c r="AF111" i="1" s="1"/>
  <c r="AH111" i="1"/>
  <c r="AI111" i="1"/>
  <c r="AB109" i="1"/>
  <c r="AF109" i="1" s="1"/>
  <c r="AI109" i="1"/>
  <c r="AH109" i="1"/>
  <c r="AB300" i="1"/>
  <c r="AF300" i="1" s="1"/>
  <c r="AI300" i="1"/>
  <c r="AH300" i="1"/>
  <c r="AB243" i="1"/>
  <c r="AF243" i="1" s="1"/>
  <c r="AI243" i="1"/>
  <c r="AH243" i="1"/>
  <c r="AB26" i="1"/>
  <c r="AF26" i="1" s="1"/>
  <c r="AI26" i="1"/>
  <c r="AH26" i="1"/>
  <c r="AB520" i="1"/>
  <c r="AF520" i="1" s="1"/>
  <c r="AI520" i="1"/>
  <c r="AH520" i="1"/>
  <c r="AB522" i="1"/>
  <c r="AF522" i="1" s="1"/>
  <c r="AI522" i="1"/>
  <c r="AH522" i="1"/>
  <c r="AB251" i="1"/>
  <c r="AF251" i="1" s="1"/>
  <c r="AI251" i="1"/>
  <c r="AJ251" i="1" s="1"/>
  <c r="AH251" i="1"/>
  <c r="AI195" i="1"/>
  <c r="AB195" i="1"/>
  <c r="AF195" i="1" s="1"/>
  <c r="AH195" i="1"/>
  <c r="Z280" i="1"/>
  <c r="AA280" i="1" s="1"/>
  <c r="Z286" i="1"/>
  <c r="AA286" i="1" s="1"/>
  <c r="AG255" i="1"/>
  <c r="Z234" i="1"/>
  <c r="AA234" i="1" s="1"/>
  <c r="AG233" i="1"/>
  <c r="W233" i="1"/>
  <c r="U233" i="1" s="1"/>
  <c r="X233" i="1" s="1"/>
  <c r="R233" i="1" s="1"/>
  <c r="S233" i="1" s="1"/>
  <c r="Z183" i="1"/>
  <c r="AA183" i="1" s="1"/>
  <c r="AG216" i="1"/>
  <c r="Z216" i="1"/>
  <c r="AA216" i="1" s="1"/>
  <c r="AI115" i="1"/>
  <c r="AB115" i="1"/>
  <c r="AF115" i="1" s="1"/>
  <c r="AB82" i="1"/>
  <c r="AF82" i="1" s="1"/>
  <c r="AI82" i="1"/>
  <c r="AH82" i="1"/>
  <c r="AG42" i="1"/>
  <c r="AG99" i="1"/>
  <c r="AI27" i="1"/>
  <c r="AB27" i="1"/>
  <c r="AF27" i="1" s="1"/>
  <c r="AG21" i="1"/>
  <c r="W21" i="1"/>
  <c r="U21" i="1" s="1"/>
  <c r="X21" i="1" s="1"/>
  <c r="R21" i="1" s="1"/>
  <c r="S21" i="1" s="1"/>
  <c r="Z42" i="1"/>
  <c r="AA42" i="1" s="1"/>
  <c r="AB54" i="1"/>
  <c r="AF54" i="1" s="1"/>
  <c r="AI54" i="1"/>
  <c r="AG554" i="1"/>
  <c r="AI549" i="1"/>
  <c r="AH549" i="1"/>
  <c r="AB549" i="1"/>
  <c r="AF549" i="1" s="1"/>
  <c r="AI533" i="1"/>
  <c r="AB533" i="1"/>
  <c r="AF533" i="1" s="1"/>
  <c r="AG535" i="1"/>
  <c r="Z538" i="1"/>
  <c r="AA538" i="1" s="1"/>
  <c r="AB528" i="1"/>
  <c r="AF528" i="1" s="1"/>
  <c r="AI528" i="1"/>
  <c r="AJ528" i="1" s="1"/>
  <c r="AH528" i="1"/>
  <c r="Z526" i="1"/>
  <c r="AA526" i="1" s="1"/>
  <c r="AB534" i="1"/>
  <c r="AF534" i="1" s="1"/>
  <c r="AI534" i="1"/>
  <c r="BH521" i="1"/>
  <c r="AG509" i="1"/>
  <c r="W509" i="1"/>
  <c r="U509" i="1" s="1"/>
  <c r="X509" i="1" s="1"/>
  <c r="R509" i="1" s="1"/>
  <c r="S509" i="1" s="1"/>
  <c r="BD498" i="1"/>
  <c r="Y498" i="1"/>
  <c r="AG507" i="1"/>
  <c r="AG503" i="1"/>
  <c r="Z507" i="1"/>
  <c r="AA507" i="1" s="1"/>
  <c r="AG499" i="1"/>
  <c r="Z504" i="1"/>
  <c r="AA504" i="1" s="1"/>
  <c r="BH486" i="1"/>
  <c r="AB493" i="1"/>
  <c r="AF493" i="1" s="1"/>
  <c r="AH493" i="1"/>
  <c r="AI493" i="1"/>
  <c r="AJ493" i="1" s="1"/>
  <c r="AG476" i="1"/>
  <c r="AH487" i="1"/>
  <c r="AB487" i="1"/>
  <c r="AF487" i="1" s="1"/>
  <c r="AI487" i="1"/>
  <c r="Z464" i="1"/>
  <c r="AA464" i="1" s="1"/>
  <c r="Z481" i="1"/>
  <c r="AA481" i="1" s="1"/>
  <c r="Z503" i="1"/>
  <c r="AA503" i="1" s="1"/>
  <c r="W503" i="1" s="1"/>
  <c r="U503" i="1" s="1"/>
  <c r="X503" i="1" s="1"/>
  <c r="R503" i="1" s="1"/>
  <c r="S503" i="1" s="1"/>
  <c r="AG461" i="1"/>
  <c r="AB460" i="1"/>
  <c r="AF460" i="1" s="1"/>
  <c r="AI460" i="1"/>
  <c r="Z468" i="1"/>
  <c r="AA468" i="1" s="1"/>
  <c r="AG451" i="1"/>
  <c r="BD443" i="1"/>
  <c r="Y443" i="1"/>
  <c r="AG452" i="1"/>
  <c r="AG456" i="1"/>
  <c r="Z456" i="1"/>
  <c r="AA456" i="1" s="1"/>
  <c r="AG431" i="1"/>
  <c r="Z449" i="1"/>
  <c r="AA449" i="1" s="1"/>
  <c r="AG466" i="1"/>
  <c r="AG410" i="1"/>
  <c r="Z416" i="1"/>
  <c r="AA416" i="1" s="1"/>
  <c r="Z427" i="1"/>
  <c r="AA427" i="1" s="1"/>
  <c r="Z430" i="1"/>
  <c r="AA430" i="1" s="1"/>
  <c r="Z398" i="1"/>
  <c r="AA398" i="1" s="1"/>
  <c r="Y371" i="1"/>
  <c r="BD371" i="1"/>
  <c r="AG380" i="1"/>
  <c r="BH360" i="1"/>
  <c r="AG336" i="1"/>
  <c r="W336" i="1"/>
  <c r="U336" i="1" s="1"/>
  <c r="X336" i="1" s="1"/>
  <c r="R336" i="1" s="1"/>
  <c r="S336" i="1" s="1"/>
  <c r="AG388" i="1"/>
  <c r="BH406" i="1"/>
  <c r="Z390" i="1"/>
  <c r="AA390" i="1" s="1"/>
  <c r="Z394" i="1"/>
  <c r="AA394" i="1" s="1"/>
  <c r="AG357" i="1"/>
  <c r="BD340" i="1"/>
  <c r="Y340" i="1"/>
  <c r="Z354" i="1"/>
  <c r="AA354" i="1" s="1"/>
  <c r="Z351" i="1"/>
  <c r="AA351" i="1" s="1"/>
  <c r="Z372" i="1"/>
  <c r="AA372" i="1" s="1"/>
  <c r="AB400" i="1"/>
  <c r="AF400" i="1" s="1"/>
  <c r="AI400" i="1"/>
  <c r="AJ400" i="1" s="1"/>
  <c r="Z360" i="1"/>
  <c r="AA360" i="1" s="1"/>
  <c r="AB370" i="1"/>
  <c r="AF370" i="1" s="1"/>
  <c r="AI370" i="1"/>
  <c r="Z339" i="1"/>
  <c r="AA339" i="1" s="1"/>
  <c r="AH307" i="1"/>
  <c r="Z297" i="1"/>
  <c r="AA297" i="1" s="1"/>
  <c r="AG310" i="1"/>
  <c r="Z343" i="1"/>
  <c r="AA343" i="1" s="1"/>
  <c r="AG361" i="1"/>
  <c r="AG330" i="1"/>
  <c r="AI305" i="1"/>
  <c r="AB305" i="1"/>
  <c r="AF305" i="1" s="1"/>
  <c r="Z294" i="1"/>
  <c r="AA294" i="1" s="1"/>
  <c r="Z350" i="1"/>
  <c r="AA350" i="1" s="1"/>
  <c r="Z276" i="1"/>
  <c r="AA276" i="1" s="1"/>
  <c r="AB299" i="1"/>
  <c r="AF299" i="1" s="1"/>
  <c r="AI299" i="1"/>
  <c r="AG253" i="1"/>
  <c r="AG250" i="1"/>
  <c r="AG266" i="1"/>
  <c r="Z306" i="1"/>
  <c r="AA306" i="1" s="1"/>
  <c r="BH271" i="1"/>
  <c r="Z265" i="1"/>
  <c r="AA265" i="1" s="1"/>
  <c r="AG229" i="1"/>
  <c r="AG230" i="1"/>
  <c r="AB213" i="1"/>
  <c r="AF213" i="1" s="1"/>
  <c r="AI213" i="1"/>
  <c r="BH252" i="1"/>
  <c r="AG204" i="1"/>
  <c r="AG241" i="1"/>
  <c r="AI205" i="1"/>
  <c r="AB205" i="1"/>
  <c r="AF205" i="1" s="1"/>
  <c r="Z194" i="1"/>
  <c r="AA194" i="1" s="1"/>
  <c r="AG238" i="1"/>
  <c r="Z210" i="1"/>
  <c r="AA210" i="1" s="1"/>
  <c r="AH205" i="1"/>
  <c r="BF185" i="1"/>
  <c r="AH156" i="1"/>
  <c r="AI156" i="1"/>
  <c r="AJ156" i="1" s="1"/>
  <c r="AB156" i="1"/>
  <c r="AF156" i="1" s="1"/>
  <c r="Z204" i="1"/>
  <c r="AA204" i="1" s="1"/>
  <c r="AG178" i="1"/>
  <c r="AG143" i="1"/>
  <c r="AG202" i="1"/>
  <c r="BH186" i="1"/>
  <c r="R153" i="1"/>
  <c r="S153" i="1" s="1"/>
  <c r="AB184" i="1"/>
  <c r="AF184" i="1" s="1"/>
  <c r="AI184" i="1"/>
  <c r="BF163" i="1"/>
  <c r="Z175" i="1"/>
  <c r="AA175" i="1" s="1"/>
  <c r="Z162" i="1"/>
  <c r="AA162" i="1" s="1"/>
  <c r="BH142" i="1"/>
  <c r="AG127" i="1"/>
  <c r="AB171" i="1"/>
  <c r="AF171" i="1" s="1"/>
  <c r="AI171" i="1"/>
  <c r="AH171" i="1"/>
  <c r="AG146" i="1"/>
  <c r="AG81" i="1"/>
  <c r="AI176" i="1"/>
  <c r="AB176" i="1"/>
  <c r="AF176" i="1" s="1"/>
  <c r="AG164" i="1"/>
  <c r="BF130" i="1"/>
  <c r="AH115" i="1"/>
  <c r="AB64" i="1"/>
  <c r="AF64" i="1" s="1"/>
  <c r="AH64" i="1"/>
  <c r="W64" i="1"/>
  <c r="U64" i="1" s="1"/>
  <c r="X64" i="1" s="1"/>
  <c r="R64" i="1" s="1"/>
  <c r="S64" i="1" s="1"/>
  <c r="AI64" i="1"/>
  <c r="Z77" i="1"/>
  <c r="AA77" i="1" s="1"/>
  <c r="AB168" i="1"/>
  <c r="AF168" i="1" s="1"/>
  <c r="W168" i="1"/>
  <c r="U168" i="1" s="1"/>
  <c r="X168" i="1" s="1"/>
  <c r="R168" i="1" s="1"/>
  <c r="S168" i="1" s="1"/>
  <c r="AI168" i="1"/>
  <c r="AJ168" i="1" s="1"/>
  <c r="Z114" i="1"/>
  <c r="AA114" i="1" s="1"/>
  <c r="AI106" i="1"/>
  <c r="AB106" i="1"/>
  <c r="AF106" i="1" s="1"/>
  <c r="AH106" i="1"/>
  <c r="Z91" i="1"/>
  <c r="AA91" i="1" s="1"/>
  <c r="AB72" i="1"/>
  <c r="AF72" i="1" s="1"/>
  <c r="AH72" i="1"/>
  <c r="AI72" i="1"/>
  <c r="AI44" i="1"/>
  <c r="AB44" i="1"/>
  <c r="AF44" i="1" s="1"/>
  <c r="BH149" i="1"/>
  <c r="BH134" i="1"/>
  <c r="BD49" i="1"/>
  <c r="Y49" i="1"/>
  <c r="AG137" i="1"/>
  <c r="W137" i="1"/>
  <c r="U137" i="1" s="1"/>
  <c r="X137" i="1" s="1"/>
  <c r="R137" i="1" s="1"/>
  <c r="S137" i="1" s="1"/>
  <c r="Z99" i="1"/>
  <c r="AA99" i="1" s="1"/>
  <c r="Z62" i="1"/>
  <c r="AA62" i="1" s="1"/>
  <c r="AG112" i="1"/>
  <c r="W106" i="1"/>
  <c r="U106" i="1" s="1"/>
  <c r="X106" i="1" s="1"/>
  <c r="R106" i="1" s="1"/>
  <c r="S106" i="1" s="1"/>
  <c r="AG86" i="1"/>
  <c r="AB68" i="1"/>
  <c r="AF68" i="1" s="1"/>
  <c r="AI68" i="1"/>
  <c r="AJ68" i="1" s="1"/>
  <c r="W68" i="1"/>
  <c r="U68" i="1" s="1"/>
  <c r="X68" i="1" s="1"/>
  <c r="R68" i="1" s="1"/>
  <c r="S68" i="1" s="1"/>
  <c r="BH99" i="1"/>
  <c r="W27" i="1"/>
  <c r="U27" i="1" s="1"/>
  <c r="X27" i="1" s="1"/>
  <c r="R27" i="1" s="1"/>
  <c r="S27" i="1" s="1"/>
  <c r="Z43" i="1"/>
  <c r="AA43" i="1" s="1"/>
  <c r="BH35" i="1"/>
  <c r="Z24" i="1"/>
  <c r="AA24" i="1" s="1"/>
  <c r="AB547" i="1"/>
  <c r="AF547" i="1" s="1"/>
  <c r="AI547" i="1"/>
  <c r="AH547" i="1"/>
  <c r="AG508" i="1"/>
  <c r="AG486" i="1"/>
  <c r="W474" i="1"/>
  <c r="U474" i="1" s="1"/>
  <c r="X474" i="1" s="1"/>
  <c r="R474" i="1" s="1"/>
  <c r="S474" i="1" s="1"/>
  <c r="AG474" i="1"/>
  <c r="AG453" i="1"/>
  <c r="Z453" i="1"/>
  <c r="AA453" i="1" s="1"/>
  <c r="AB392" i="1"/>
  <c r="AF392" i="1" s="1"/>
  <c r="AI392" i="1"/>
  <c r="AJ392" i="1" s="1"/>
  <c r="AG367" i="1"/>
  <c r="W367" i="1"/>
  <c r="U367" i="1" s="1"/>
  <c r="X367" i="1" s="1"/>
  <c r="R367" i="1" s="1"/>
  <c r="S367" i="1" s="1"/>
  <c r="AG338" i="1"/>
  <c r="AG333" i="1"/>
  <c r="Z333" i="1"/>
  <c r="AA333" i="1" s="1"/>
  <c r="W333" i="1" s="1"/>
  <c r="U333" i="1" s="1"/>
  <c r="X333" i="1" s="1"/>
  <c r="R333" i="1" s="1"/>
  <c r="S333" i="1" s="1"/>
  <c r="Z332" i="1"/>
  <c r="AA332" i="1" s="1"/>
  <c r="AG317" i="1"/>
  <c r="AH301" i="1"/>
  <c r="AB301" i="1"/>
  <c r="AF301" i="1" s="1"/>
  <c r="AI301" i="1"/>
  <c r="Z311" i="1"/>
  <c r="AA311" i="1" s="1"/>
  <c r="AB329" i="1"/>
  <c r="AF329" i="1" s="1"/>
  <c r="AI329" i="1"/>
  <c r="W329" i="1"/>
  <c r="U329" i="1" s="1"/>
  <c r="X329" i="1" s="1"/>
  <c r="R329" i="1" s="1"/>
  <c r="S329" i="1" s="1"/>
  <c r="AG319" i="1"/>
  <c r="AG281" i="1"/>
  <c r="AG247" i="1"/>
  <c r="AG219" i="1"/>
  <c r="Z256" i="1"/>
  <c r="AA256" i="1" s="1"/>
  <c r="AG287" i="1"/>
  <c r="AB227" i="1"/>
  <c r="AF227" i="1" s="1"/>
  <c r="AI227" i="1"/>
  <c r="AH227" i="1"/>
  <c r="Z146" i="1"/>
  <c r="AA146" i="1" s="1"/>
  <c r="AG32" i="1"/>
  <c r="AG536" i="1"/>
  <c r="W536" i="1"/>
  <c r="U536" i="1" s="1"/>
  <c r="X536" i="1" s="1"/>
  <c r="R536" i="1" s="1"/>
  <c r="S536" i="1" s="1"/>
  <c r="AG552" i="1"/>
  <c r="W552" i="1"/>
  <c r="U552" i="1" s="1"/>
  <c r="X552" i="1" s="1"/>
  <c r="R552" i="1" s="1"/>
  <c r="S552" i="1" s="1"/>
  <c r="W528" i="1"/>
  <c r="U528" i="1" s="1"/>
  <c r="X528" i="1" s="1"/>
  <c r="R528" i="1" s="1"/>
  <c r="S528" i="1" s="1"/>
  <c r="AG528" i="1"/>
  <c r="BH554" i="1"/>
  <c r="W534" i="1"/>
  <c r="U534" i="1" s="1"/>
  <c r="X534" i="1" s="1"/>
  <c r="R534" i="1" s="1"/>
  <c r="S534" i="1" s="1"/>
  <c r="AG534" i="1"/>
  <c r="BH548" i="1"/>
  <c r="BH555" i="1"/>
  <c r="AB531" i="1"/>
  <c r="AF531" i="1" s="1"/>
  <c r="AI531" i="1"/>
  <c r="AJ531" i="1" s="1"/>
  <c r="BD516" i="1"/>
  <c r="Y516" i="1"/>
  <c r="AG516" i="1"/>
  <c r="W531" i="1"/>
  <c r="U531" i="1" s="1"/>
  <c r="X531" i="1" s="1"/>
  <c r="R531" i="1" s="1"/>
  <c r="S531" i="1" s="1"/>
  <c r="Z501" i="1"/>
  <c r="AA501" i="1" s="1"/>
  <c r="W501" i="1" s="1"/>
  <c r="U501" i="1" s="1"/>
  <c r="X501" i="1" s="1"/>
  <c r="R501" i="1" s="1"/>
  <c r="S501" i="1" s="1"/>
  <c r="BH499" i="1"/>
  <c r="AG462" i="1"/>
  <c r="Z482" i="1"/>
  <c r="AA482" i="1" s="1"/>
  <c r="AG471" i="1"/>
  <c r="Z462" i="1"/>
  <c r="AA462" i="1" s="1"/>
  <c r="AG472" i="1"/>
  <c r="Z463" i="1"/>
  <c r="AA463" i="1" s="1"/>
  <c r="AG443" i="1"/>
  <c r="Z465" i="1"/>
  <c r="AA465" i="1" s="1"/>
  <c r="W465" i="1" s="1"/>
  <c r="U465" i="1" s="1"/>
  <c r="X465" i="1" s="1"/>
  <c r="R465" i="1" s="1"/>
  <c r="S465" i="1" s="1"/>
  <c r="Z446" i="1"/>
  <c r="AA446" i="1" s="1"/>
  <c r="AG422" i="1"/>
  <c r="AG437" i="1"/>
  <c r="Z429" i="1"/>
  <c r="AA429" i="1" s="1"/>
  <c r="W429" i="1" s="1"/>
  <c r="U429" i="1" s="1"/>
  <c r="X429" i="1" s="1"/>
  <c r="R429" i="1" s="1"/>
  <c r="S429" i="1" s="1"/>
  <c r="AG434" i="1"/>
  <c r="W434" i="1"/>
  <c r="U434" i="1" s="1"/>
  <c r="X434" i="1" s="1"/>
  <c r="R434" i="1" s="1"/>
  <c r="S434" i="1" s="1"/>
  <c r="Z424" i="1"/>
  <c r="AA424" i="1" s="1"/>
  <c r="AG420" i="1"/>
  <c r="AB415" i="1"/>
  <c r="AF415" i="1" s="1"/>
  <c r="AI415" i="1"/>
  <c r="BD402" i="1"/>
  <c r="BF402" i="1" s="1"/>
  <c r="Y402" i="1"/>
  <c r="Y363" i="1"/>
  <c r="BD363" i="1"/>
  <c r="AG355" i="1"/>
  <c r="BH413" i="1"/>
  <c r="AI377" i="1"/>
  <c r="AJ377" i="1" s="1"/>
  <c r="AB377" i="1"/>
  <c r="AF377" i="1" s="1"/>
  <c r="Z413" i="1"/>
  <c r="AA413" i="1" s="1"/>
  <c r="AG390" i="1"/>
  <c r="W390" i="1"/>
  <c r="U390" i="1" s="1"/>
  <c r="X390" i="1" s="1"/>
  <c r="R390" i="1" s="1"/>
  <c r="S390" i="1" s="1"/>
  <c r="R368" i="1"/>
  <c r="S368" i="1" s="1"/>
  <c r="W415" i="1"/>
  <c r="U415" i="1" s="1"/>
  <c r="X415" i="1" s="1"/>
  <c r="R415" i="1" s="1"/>
  <c r="S415" i="1" s="1"/>
  <c r="AG415" i="1"/>
  <c r="AG366" i="1"/>
  <c r="AG340" i="1"/>
  <c r="BH332" i="1"/>
  <c r="BH358" i="1"/>
  <c r="AG341" i="1"/>
  <c r="W341" i="1"/>
  <c r="U341" i="1" s="1"/>
  <c r="X341" i="1" s="1"/>
  <c r="R341" i="1" s="1"/>
  <c r="S341" i="1" s="1"/>
  <c r="BH346" i="1"/>
  <c r="W400" i="1"/>
  <c r="U400" i="1" s="1"/>
  <c r="X400" i="1" s="1"/>
  <c r="R400" i="1" s="1"/>
  <c r="S400" i="1" s="1"/>
  <c r="Z348" i="1"/>
  <c r="AA348" i="1" s="1"/>
  <c r="AG349" i="1"/>
  <c r="AI335" i="1"/>
  <c r="AB335" i="1"/>
  <c r="AF335" i="1" s="1"/>
  <c r="AH377" i="1"/>
  <c r="BH330" i="1"/>
  <c r="Z295" i="1"/>
  <c r="AA295" i="1" s="1"/>
  <c r="BH338" i="1"/>
  <c r="AG279" i="1"/>
  <c r="BH319" i="1"/>
  <c r="AG321" i="1"/>
  <c r="W321" i="1"/>
  <c r="U321" i="1" s="1"/>
  <c r="X321" i="1" s="1"/>
  <c r="R321" i="1" s="1"/>
  <c r="S321" i="1" s="1"/>
  <c r="Z253" i="1"/>
  <c r="AA253" i="1" s="1"/>
  <c r="W253" i="1" s="1"/>
  <c r="U253" i="1" s="1"/>
  <c r="X253" i="1" s="1"/>
  <c r="R253" i="1" s="1"/>
  <c r="S253" i="1" s="1"/>
  <c r="Z261" i="1"/>
  <c r="AA261" i="1" s="1"/>
  <c r="BH327" i="1"/>
  <c r="W280" i="1"/>
  <c r="U280" i="1" s="1"/>
  <c r="X280" i="1" s="1"/>
  <c r="R280" i="1" s="1"/>
  <c r="S280" i="1" s="1"/>
  <c r="AG280" i="1"/>
  <c r="AG211" i="1"/>
  <c r="Z247" i="1"/>
  <c r="AA247" i="1" s="1"/>
  <c r="W247" i="1" s="1"/>
  <c r="U247" i="1" s="1"/>
  <c r="X247" i="1" s="1"/>
  <c r="R247" i="1" s="1"/>
  <c r="S247" i="1" s="1"/>
  <c r="BD238" i="1"/>
  <c r="BF238" i="1" s="1"/>
  <c r="Y238" i="1"/>
  <c r="BH249" i="1"/>
  <c r="BD232" i="1"/>
  <c r="Y232" i="1"/>
  <c r="R221" i="1"/>
  <c r="S221" i="1" s="1"/>
  <c r="Z202" i="1"/>
  <c r="AA202" i="1" s="1"/>
  <c r="AG197" i="1"/>
  <c r="W197" i="1"/>
  <c r="U197" i="1" s="1"/>
  <c r="X197" i="1" s="1"/>
  <c r="R197" i="1" s="1"/>
  <c r="S197" i="1" s="1"/>
  <c r="Z212" i="1"/>
  <c r="AA212" i="1" s="1"/>
  <c r="Z197" i="1"/>
  <c r="AA197" i="1" s="1"/>
  <c r="AG189" i="1"/>
  <c r="BH167" i="1"/>
  <c r="AI163" i="1"/>
  <c r="AB163" i="1"/>
  <c r="AF163" i="1" s="1"/>
  <c r="W135" i="1"/>
  <c r="U135" i="1" s="1"/>
  <c r="X135" i="1" s="1"/>
  <c r="R135" i="1" s="1"/>
  <c r="S135" i="1" s="1"/>
  <c r="AG135" i="1"/>
  <c r="AG166" i="1"/>
  <c r="Z203" i="1"/>
  <c r="AA203" i="1" s="1"/>
  <c r="AH176" i="1"/>
  <c r="Z161" i="1"/>
  <c r="AA161" i="1" s="1"/>
  <c r="AB198" i="1"/>
  <c r="AF198" i="1" s="1"/>
  <c r="AI198" i="1"/>
  <c r="AJ198" i="1" s="1"/>
  <c r="AG144" i="1"/>
  <c r="W123" i="1"/>
  <c r="U123" i="1" s="1"/>
  <c r="X123" i="1" s="1"/>
  <c r="R123" i="1" s="1"/>
  <c r="S123" i="1" s="1"/>
  <c r="AG123" i="1"/>
  <c r="BF146" i="1"/>
  <c r="W184" i="1"/>
  <c r="U184" i="1" s="1"/>
  <c r="X184" i="1" s="1"/>
  <c r="R184" i="1" s="1"/>
  <c r="S184" i="1" s="1"/>
  <c r="AG184" i="1"/>
  <c r="BH138" i="1"/>
  <c r="AG73" i="1"/>
  <c r="AH163" i="1"/>
  <c r="W176" i="1"/>
  <c r="U176" i="1" s="1"/>
  <c r="X176" i="1" s="1"/>
  <c r="R176" i="1" s="1"/>
  <c r="S176" i="1" s="1"/>
  <c r="Z172" i="1"/>
  <c r="AA172" i="1" s="1"/>
  <c r="AB96" i="1"/>
  <c r="AF96" i="1" s="1"/>
  <c r="AH96" i="1"/>
  <c r="W96" i="1"/>
  <c r="U96" i="1" s="1"/>
  <c r="X96" i="1" s="1"/>
  <c r="R96" i="1" s="1"/>
  <c r="S96" i="1" s="1"/>
  <c r="AI96" i="1"/>
  <c r="Z78" i="1"/>
  <c r="AA78" i="1" s="1"/>
  <c r="Z46" i="1"/>
  <c r="AA46" i="1" s="1"/>
  <c r="AG67" i="1"/>
  <c r="AI33" i="1"/>
  <c r="AJ33" i="1" s="1"/>
  <c r="AH33" i="1"/>
  <c r="AB33" i="1"/>
  <c r="AF33" i="1" s="1"/>
  <c r="BF165" i="1"/>
  <c r="Z132" i="1"/>
  <c r="AA132" i="1" s="1"/>
  <c r="AG51" i="1"/>
  <c r="AB92" i="1"/>
  <c r="AF92" i="1" s="1"/>
  <c r="AI92" i="1"/>
  <c r="Z79" i="1"/>
  <c r="AA79" i="1" s="1"/>
  <c r="BH76" i="1"/>
  <c r="AB48" i="1"/>
  <c r="AF48" i="1" s="1"/>
  <c r="AI48" i="1"/>
  <c r="AJ48" i="1" s="1"/>
  <c r="AG18" i="1"/>
  <c r="BH65" i="1"/>
  <c r="AH44" i="1"/>
  <c r="AG133" i="1"/>
  <c r="W133" i="1"/>
  <c r="U133" i="1" s="1"/>
  <c r="X133" i="1" s="1"/>
  <c r="R133" i="1" s="1"/>
  <c r="S133" i="1" s="1"/>
  <c r="Z120" i="1"/>
  <c r="AA120" i="1" s="1"/>
  <c r="AB80" i="1"/>
  <c r="AF80" i="1" s="1"/>
  <c r="AH80" i="1"/>
  <c r="AI80" i="1"/>
  <c r="W80" i="1"/>
  <c r="U80" i="1" s="1"/>
  <c r="X80" i="1" s="1"/>
  <c r="R80" i="1" s="1"/>
  <c r="S80" i="1" s="1"/>
  <c r="Z55" i="1"/>
  <c r="AA55" i="1" s="1"/>
  <c r="Z86" i="1"/>
  <c r="AA86" i="1" s="1"/>
  <c r="W86" i="1" s="1"/>
  <c r="U86" i="1" s="1"/>
  <c r="X86" i="1" s="1"/>
  <c r="R86" i="1" s="1"/>
  <c r="S86" i="1" s="1"/>
  <c r="AH27" i="1"/>
  <c r="AB30" i="1"/>
  <c r="AF30" i="1" s="1"/>
  <c r="AI30" i="1"/>
  <c r="AJ30" i="1" s="1"/>
  <c r="W30" i="1"/>
  <c r="U30" i="1" s="1"/>
  <c r="X30" i="1" s="1"/>
  <c r="R30" i="1" s="1"/>
  <c r="S30" i="1" s="1"/>
  <c r="AG548" i="1"/>
  <c r="AG546" i="1"/>
  <c r="Z521" i="1"/>
  <c r="AA521" i="1" s="1"/>
  <c r="AG521" i="1"/>
  <c r="W521" i="1"/>
  <c r="U521" i="1" s="1"/>
  <c r="X521" i="1" s="1"/>
  <c r="R521" i="1" s="1"/>
  <c r="S521" i="1" s="1"/>
  <c r="W463" i="1"/>
  <c r="U463" i="1" s="1"/>
  <c r="X463" i="1" s="1"/>
  <c r="R463" i="1" s="1"/>
  <c r="S463" i="1" s="1"/>
  <c r="AG463" i="1"/>
  <c r="Z457" i="1"/>
  <c r="AA457" i="1" s="1"/>
  <c r="AB448" i="1"/>
  <c r="AF448" i="1" s="1"/>
  <c r="AI448" i="1"/>
  <c r="AH448" i="1"/>
  <c r="AG373" i="1"/>
  <c r="Z318" i="1"/>
  <c r="AA318" i="1" s="1"/>
  <c r="W318" i="1" s="1"/>
  <c r="U318" i="1" s="1"/>
  <c r="X318" i="1" s="1"/>
  <c r="R318" i="1" s="1"/>
  <c r="S318" i="1" s="1"/>
  <c r="Z310" i="1"/>
  <c r="AA310" i="1" s="1"/>
  <c r="W310" i="1" s="1"/>
  <c r="U310" i="1" s="1"/>
  <c r="X310" i="1" s="1"/>
  <c r="R310" i="1" s="1"/>
  <c r="S310" i="1" s="1"/>
  <c r="Y266" i="1"/>
  <c r="BD266" i="1"/>
  <c r="BF266" i="1" s="1"/>
  <c r="Z217" i="1"/>
  <c r="AA217" i="1" s="1"/>
  <c r="Z180" i="1"/>
  <c r="AA180" i="1" s="1"/>
  <c r="BH164" i="1"/>
  <c r="Z97" i="1"/>
  <c r="AA97" i="1" s="1"/>
  <c r="Z45" i="1"/>
  <c r="AA45" i="1" s="1"/>
  <c r="AG74" i="1"/>
  <c r="Z555" i="1"/>
  <c r="AA555" i="1" s="1"/>
  <c r="AG549" i="1"/>
  <c r="W549" i="1"/>
  <c r="U549" i="1" s="1"/>
  <c r="X549" i="1" s="1"/>
  <c r="R549" i="1" s="1"/>
  <c r="S549" i="1" s="1"/>
  <c r="AB539" i="1"/>
  <c r="AF539" i="1" s="1"/>
  <c r="AI539" i="1"/>
  <c r="AH539" i="1"/>
  <c r="Z551" i="1"/>
  <c r="AA551" i="1" s="1"/>
  <c r="AG539" i="1"/>
  <c r="W539" i="1"/>
  <c r="U539" i="1" s="1"/>
  <c r="X539" i="1" s="1"/>
  <c r="R539" i="1" s="1"/>
  <c r="S539" i="1" s="1"/>
  <c r="Z527" i="1"/>
  <c r="AA527" i="1" s="1"/>
  <c r="AG544" i="1"/>
  <c r="W544" i="1"/>
  <c r="U544" i="1" s="1"/>
  <c r="X544" i="1" s="1"/>
  <c r="R544" i="1" s="1"/>
  <c r="S544" i="1" s="1"/>
  <c r="AG538" i="1"/>
  <c r="W538" i="1"/>
  <c r="U538" i="1" s="1"/>
  <c r="X538" i="1" s="1"/>
  <c r="R538" i="1" s="1"/>
  <c r="S538" i="1" s="1"/>
  <c r="W550" i="1"/>
  <c r="U550" i="1" s="1"/>
  <c r="X550" i="1" s="1"/>
  <c r="R550" i="1" s="1"/>
  <c r="S550" i="1" s="1"/>
  <c r="AG550" i="1"/>
  <c r="AG514" i="1"/>
  <c r="AG527" i="1"/>
  <c r="W527" i="1"/>
  <c r="U527" i="1" s="1"/>
  <c r="X527" i="1" s="1"/>
  <c r="R527" i="1" s="1"/>
  <c r="S527" i="1" s="1"/>
  <c r="BH523" i="1"/>
  <c r="AH534" i="1"/>
  <c r="Z499" i="1"/>
  <c r="AA499" i="1" s="1"/>
  <c r="W499" i="1" s="1"/>
  <c r="U499" i="1" s="1"/>
  <c r="X499" i="1" s="1"/>
  <c r="R499" i="1" s="1"/>
  <c r="S499" i="1" s="1"/>
  <c r="AG504" i="1"/>
  <c r="W504" i="1"/>
  <c r="U504" i="1" s="1"/>
  <c r="X504" i="1" s="1"/>
  <c r="R504" i="1" s="1"/>
  <c r="S504" i="1" s="1"/>
  <c r="Z523" i="1"/>
  <c r="AA523" i="1" s="1"/>
  <c r="AG501" i="1"/>
  <c r="AG498" i="1"/>
  <c r="Z495" i="1"/>
  <c r="AA495" i="1" s="1"/>
  <c r="AB485" i="1"/>
  <c r="AF485" i="1" s="1"/>
  <c r="AH485" i="1"/>
  <c r="AI485" i="1"/>
  <c r="AH479" i="1"/>
  <c r="AI479" i="1"/>
  <c r="AJ479" i="1" s="1"/>
  <c r="AB479" i="1"/>
  <c r="AF479" i="1" s="1"/>
  <c r="Z500" i="1"/>
  <c r="AA500" i="1" s="1"/>
  <c r="BH489" i="1"/>
  <c r="AG465" i="1"/>
  <c r="AB491" i="1"/>
  <c r="AF491" i="1" s="1"/>
  <c r="AI491" i="1"/>
  <c r="AJ491" i="1" s="1"/>
  <c r="AG459" i="1"/>
  <c r="W445" i="1"/>
  <c r="U445" i="1" s="1"/>
  <c r="X445" i="1" s="1"/>
  <c r="R445" i="1" s="1"/>
  <c r="S445" i="1" s="1"/>
  <c r="AG445" i="1"/>
  <c r="Z445" i="1"/>
  <c r="AA445" i="1" s="1"/>
  <c r="AG432" i="1"/>
  <c r="Z436" i="1"/>
  <c r="AA436" i="1" s="1"/>
  <c r="BH446" i="1"/>
  <c r="AG455" i="1"/>
  <c r="Z455" i="1"/>
  <c r="AA455" i="1" s="1"/>
  <c r="W455" i="1" s="1"/>
  <c r="U455" i="1" s="1"/>
  <c r="X455" i="1" s="1"/>
  <c r="R455" i="1" s="1"/>
  <c r="S455" i="1" s="1"/>
  <c r="Z452" i="1"/>
  <c r="AA452" i="1" s="1"/>
  <c r="Z425" i="1"/>
  <c r="AA425" i="1" s="1"/>
  <c r="BH437" i="1"/>
  <c r="Z423" i="1"/>
  <c r="AA423" i="1" s="1"/>
  <c r="BH420" i="1"/>
  <c r="BH418" i="1"/>
  <c r="BD397" i="1"/>
  <c r="Y397" i="1"/>
  <c r="AG360" i="1"/>
  <c r="W360" i="1"/>
  <c r="U360" i="1" s="1"/>
  <c r="X360" i="1" s="1"/>
  <c r="R360" i="1" s="1"/>
  <c r="S360" i="1" s="1"/>
  <c r="Z417" i="1"/>
  <c r="AA417" i="1" s="1"/>
  <c r="AG376" i="1"/>
  <c r="W376" i="1"/>
  <c r="U376" i="1" s="1"/>
  <c r="X376" i="1" s="1"/>
  <c r="R376" i="1" s="1"/>
  <c r="S376" i="1" s="1"/>
  <c r="BH425" i="1"/>
  <c r="Z373" i="1"/>
  <c r="AA373" i="1" s="1"/>
  <c r="W373" i="1" s="1"/>
  <c r="U373" i="1" s="1"/>
  <c r="X373" i="1" s="1"/>
  <c r="R373" i="1" s="1"/>
  <c r="S373" i="1" s="1"/>
  <c r="Z395" i="1"/>
  <c r="AA395" i="1" s="1"/>
  <c r="Z389" i="1"/>
  <c r="AA389" i="1" s="1"/>
  <c r="Z344" i="1"/>
  <c r="AA344" i="1" s="1"/>
  <c r="AG382" i="1"/>
  <c r="Z352" i="1"/>
  <c r="AA352" i="1" s="1"/>
  <c r="BH372" i="1"/>
  <c r="AG324" i="1"/>
  <c r="AH329" i="1"/>
  <c r="Z330" i="1"/>
  <c r="AA330" i="1" s="1"/>
  <c r="W330" i="1" s="1"/>
  <c r="U330" i="1" s="1"/>
  <c r="X330" i="1" s="1"/>
  <c r="R330" i="1" s="1"/>
  <c r="S330" i="1" s="1"/>
  <c r="AG398" i="1"/>
  <c r="W398" i="1"/>
  <c r="U398" i="1" s="1"/>
  <c r="X398" i="1" s="1"/>
  <c r="R398" i="1" s="1"/>
  <c r="S398" i="1" s="1"/>
  <c r="AG326" i="1"/>
  <c r="BH311" i="1"/>
  <c r="BH365" i="1"/>
  <c r="Z435" i="1"/>
  <c r="AA435" i="1" s="1"/>
  <c r="AG325" i="1"/>
  <c r="Z304" i="1"/>
  <c r="AA304" i="1" s="1"/>
  <c r="AG318" i="1"/>
  <c r="BD275" i="1"/>
  <c r="Y275" i="1"/>
  <c r="AG245" i="1"/>
  <c r="BH279" i="1"/>
  <c r="Z268" i="1"/>
  <c r="AA268" i="1" s="1"/>
  <c r="AG242" i="1"/>
  <c r="Z278" i="1"/>
  <c r="AA278" i="1" s="1"/>
  <c r="AI298" i="1"/>
  <c r="AJ298" i="1" s="1"/>
  <c r="AB298" i="1"/>
  <c r="AF298" i="1" s="1"/>
  <c r="Z245" i="1"/>
  <c r="AA245" i="1" s="1"/>
  <c r="AG259" i="1"/>
  <c r="BD254" i="1"/>
  <c r="BF254" i="1" s="1"/>
  <c r="Y254" i="1"/>
  <c r="AG249" i="1"/>
  <c r="W249" i="1"/>
  <c r="U249" i="1" s="1"/>
  <c r="X249" i="1" s="1"/>
  <c r="R249" i="1" s="1"/>
  <c r="S249" i="1" s="1"/>
  <c r="AG236" i="1"/>
  <c r="W227" i="1"/>
  <c r="U227" i="1" s="1"/>
  <c r="X227" i="1" s="1"/>
  <c r="R227" i="1" s="1"/>
  <c r="S227" i="1" s="1"/>
  <c r="AG227" i="1"/>
  <c r="Z255" i="1"/>
  <c r="AA255" i="1" s="1"/>
  <c r="W255" i="1" s="1"/>
  <c r="U255" i="1" s="1"/>
  <c r="X255" i="1" s="1"/>
  <c r="R255" i="1" s="1"/>
  <c r="S255" i="1" s="1"/>
  <c r="Z246" i="1"/>
  <c r="AA246" i="1" s="1"/>
  <c r="Z228" i="1"/>
  <c r="AA228" i="1" s="1"/>
  <c r="BH276" i="1"/>
  <c r="AG254" i="1"/>
  <c r="AB270" i="1"/>
  <c r="AF270" i="1" s="1"/>
  <c r="AI270" i="1"/>
  <c r="AH270" i="1"/>
  <c r="Z236" i="1"/>
  <c r="AA236" i="1" s="1"/>
  <c r="W236" i="1" s="1"/>
  <c r="U236" i="1" s="1"/>
  <c r="X236" i="1" s="1"/>
  <c r="R236" i="1" s="1"/>
  <c r="S236" i="1" s="1"/>
  <c r="Z220" i="1"/>
  <c r="AA220" i="1" s="1"/>
  <c r="BH241" i="1"/>
  <c r="AG228" i="1"/>
  <c r="AG194" i="1"/>
  <c r="W194" i="1"/>
  <c r="U194" i="1" s="1"/>
  <c r="X194" i="1" s="1"/>
  <c r="R194" i="1" s="1"/>
  <c r="S194" i="1" s="1"/>
  <c r="BD207" i="1"/>
  <c r="Y207" i="1"/>
  <c r="AG160" i="1"/>
  <c r="W160" i="1"/>
  <c r="U160" i="1" s="1"/>
  <c r="X160" i="1" s="1"/>
  <c r="R160" i="1" s="1"/>
  <c r="S160" i="1" s="1"/>
  <c r="AB260" i="1"/>
  <c r="AF260" i="1" s="1"/>
  <c r="AI260" i="1"/>
  <c r="AJ260" i="1" s="1"/>
  <c r="AB174" i="1"/>
  <c r="AF174" i="1" s="1"/>
  <c r="AI174" i="1"/>
  <c r="AJ174" i="1" s="1"/>
  <c r="AH174" i="1"/>
  <c r="AB147" i="1"/>
  <c r="AF147" i="1" s="1"/>
  <c r="AI147" i="1"/>
  <c r="Z223" i="1"/>
  <c r="AA223" i="1" s="1"/>
  <c r="Z157" i="1"/>
  <c r="AA157" i="1" s="1"/>
  <c r="AG134" i="1"/>
  <c r="AG179" i="1"/>
  <c r="AG136" i="1"/>
  <c r="W136" i="1"/>
  <c r="U136" i="1" s="1"/>
  <c r="X136" i="1" s="1"/>
  <c r="R136" i="1" s="1"/>
  <c r="S136" i="1" s="1"/>
  <c r="Z154" i="1"/>
  <c r="AA154" i="1" s="1"/>
  <c r="Z158" i="1"/>
  <c r="AA158" i="1" s="1"/>
  <c r="AG145" i="1"/>
  <c r="Z166" i="1"/>
  <c r="AA166" i="1" s="1"/>
  <c r="W166" i="1" s="1"/>
  <c r="U166" i="1" s="1"/>
  <c r="X166" i="1" s="1"/>
  <c r="R166" i="1" s="1"/>
  <c r="S166" i="1" s="1"/>
  <c r="AG139" i="1"/>
  <c r="W139" i="1"/>
  <c r="U139" i="1" s="1"/>
  <c r="X139" i="1" s="1"/>
  <c r="R139" i="1" s="1"/>
  <c r="S139" i="1" s="1"/>
  <c r="Z136" i="1"/>
  <c r="AA136" i="1" s="1"/>
  <c r="AG65" i="1"/>
  <c r="W174" i="1"/>
  <c r="U174" i="1" s="1"/>
  <c r="X174" i="1" s="1"/>
  <c r="R174" i="1" s="1"/>
  <c r="S174" i="1" s="1"/>
  <c r="AG174" i="1"/>
  <c r="BF140" i="1"/>
  <c r="AG131" i="1"/>
  <c r="W131" i="1"/>
  <c r="U131" i="1" s="1"/>
  <c r="X131" i="1" s="1"/>
  <c r="R131" i="1" s="1"/>
  <c r="S131" i="1" s="1"/>
  <c r="Z122" i="1"/>
  <c r="AA122" i="1" s="1"/>
  <c r="Z148" i="1"/>
  <c r="AA148" i="1" s="1"/>
  <c r="AB84" i="1"/>
  <c r="AF84" i="1" s="1"/>
  <c r="AI84" i="1"/>
  <c r="Z71" i="1"/>
  <c r="AA71" i="1" s="1"/>
  <c r="AB108" i="1"/>
  <c r="AF108" i="1" s="1"/>
  <c r="AI108" i="1"/>
  <c r="AJ108" i="1" s="1"/>
  <c r="AH108" i="1"/>
  <c r="Z75" i="1"/>
  <c r="AA75" i="1" s="1"/>
  <c r="Z95" i="1"/>
  <c r="AA95" i="1" s="1"/>
  <c r="Z65" i="1"/>
  <c r="AA65" i="1" s="1"/>
  <c r="W65" i="1" s="1"/>
  <c r="U65" i="1" s="1"/>
  <c r="X65" i="1" s="1"/>
  <c r="R65" i="1" s="1"/>
  <c r="S65" i="1" s="1"/>
  <c r="BH44" i="1"/>
  <c r="Z150" i="1"/>
  <c r="AA150" i="1" s="1"/>
  <c r="R102" i="1"/>
  <c r="S102" i="1" s="1"/>
  <c r="Z61" i="1"/>
  <c r="AA61" i="1" s="1"/>
  <c r="W58" i="1"/>
  <c r="U58" i="1" s="1"/>
  <c r="X58" i="1" s="1"/>
  <c r="R58" i="1" s="1"/>
  <c r="S58" i="1" s="1"/>
  <c r="AG58" i="1"/>
  <c r="BH51" i="1"/>
  <c r="BH133" i="1"/>
  <c r="W66" i="1"/>
  <c r="U66" i="1" s="1"/>
  <c r="X66" i="1" s="1"/>
  <c r="R66" i="1" s="1"/>
  <c r="S66" i="1" s="1"/>
  <c r="AG66" i="1"/>
  <c r="AG59" i="1"/>
  <c r="AG28" i="1"/>
  <c r="Z152" i="1"/>
  <c r="AA152" i="1" s="1"/>
  <c r="Z101" i="1"/>
  <c r="AA101" i="1" s="1"/>
  <c r="AH92" i="1"/>
  <c r="AG79" i="1"/>
  <c r="W79" i="1"/>
  <c r="U79" i="1" s="1"/>
  <c r="X79" i="1" s="1"/>
  <c r="R79" i="1" s="1"/>
  <c r="S79" i="1" s="1"/>
  <c r="Z41" i="1"/>
  <c r="AA41" i="1" s="1"/>
  <c r="Z22" i="1"/>
  <c r="AA22" i="1" s="1"/>
  <c r="Z23" i="1"/>
  <c r="AA23" i="1" s="1"/>
  <c r="W48" i="1"/>
  <c r="U48" i="1" s="1"/>
  <c r="X48" i="1" s="1"/>
  <c r="R48" i="1" s="1"/>
  <c r="S48" i="1" s="1"/>
  <c r="BF24" i="1"/>
  <c r="W44" i="1"/>
  <c r="U44" i="1" s="1"/>
  <c r="X44" i="1" s="1"/>
  <c r="R44" i="1" s="1"/>
  <c r="S44" i="1" s="1"/>
  <c r="Z20" i="1"/>
  <c r="AA20" i="1" s="1"/>
  <c r="AG38" i="1"/>
  <c r="AG512" i="1"/>
  <c r="W512" i="1"/>
  <c r="U512" i="1" s="1"/>
  <c r="X512" i="1" s="1"/>
  <c r="R512" i="1" s="1"/>
  <c r="S512" i="1" s="1"/>
  <c r="AG524" i="1"/>
  <c r="Z444" i="1"/>
  <c r="AA444" i="1" s="1"/>
  <c r="AH438" i="1"/>
  <c r="AB438" i="1"/>
  <c r="AF438" i="1" s="1"/>
  <c r="AI438" i="1"/>
  <c r="AG387" i="1"/>
  <c r="AG374" i="1"/>
  <c r="AG384" i="1"/>
  <c r="AB347" i="1"/>
  <c r="AF347" i="1" s="1"/>
  <c r="AH347" i="1"/>
  <c r="AI347" i="1"/>
  <c r="Z346" i="1"/>
  <c r="AA346" i="1" s="1"/>
  <c r="Z336" i="1"/>
  <c r="AA336" i="1" s="1"/>
  <c r="Z320" i="1"/>
  <c r="AA320" i="1" s="1"/>
  <c r="AG284" i="1"/>
  <c r="Z249" i="1"/>
  <c r="AA249" i="1" s="1"/>
  <c r="W243" i="1"/>
  <c r="U243" i="1" s="1"/>
  <c r="X243" i="1" s="1"/>
  <c r="R243" i="1" s="1"/>
  <c r="S243" i="1" s="1"/>
  <c r="AG243" i="1"/>
  <c r="AB233" i="1"/>
  <c r="AF233" i="1" s="1"/>
  <c r="AI233" i="1"/>
  <c r="AJ233" i="1" s="1"/>
  <c r="AG252" i="1"/>
  <c r="AG89" i="1"/>
  <c r="Z541" i="1"/>
  <c r="AA541" i="1" s="1"/>
  <c r="AG525" i="1"/>
  <c r="W525" i="1"/>
  <c r="U525" i="1" s="1"/>
  <c r="X525" i="1" s="1"/>
  <c r="R525" i="1" s="1"/>
  <c r="S525" i="1" s="1"/>
  <c r="BH544" i="1"/>
  <c r="Z545" i="1"/>
  <c r="AA545" i="1" s="1"/>
  <c r="AB537" i="1"/>
  <c r="AF537" i="1" s="1"/>
  <c r="AI537" i="1"/>
  <c r="AJ537" i="1" s="1"/>
  <c r="AH537" i="1"/>
  <c r="W533" i="1"/>
  <c r="U533" i="1" s="1"/>
  <c r="X533" i="1" s="1"/>
  <c r="R533" i="1" s="1"/>
  <c r="S533" i="1" s="1"/>
  <c r="AG533" i="1"/>
  <c r="Z540" i="1"/>
  <c r="AA540" i="1" s="1"/>
  <c r="AI532" i="1"/>
  <c r="AJ532" i="1" s="1"/>
  <c r="AB532" i="1"/>
  <c r="AF532" i="1" s="1"/>
  <c r="Z512" i="1"/>
  <c r="AA512" i="1" s="1"/>
  <c r="Z518" i="1"/>
  <c r="AA518" i="1" s="1"/>
  <c r="Z529" i="1"/>
  <c r="AA529" i="1" s="1"/>
  <c r="Z525" i="1"/>
  <c r="AA525" i="1" s="1"/>
  <c r="Z510" i="1"/>
  <c r="AA510" i="1" s="1"/>
  <c r="AG496" i="1"/>
  <c r="AG506" i="1"/>
  <c r="AG483" i="1"/>
  <c r="AG487" i="1"/>
  <c r="W487" i="1"/>
  <c r="U487" i="1" s="1"/>
  <c r="X487" i="1" s="1"/>
  <c r="R487" i="1" s="1"/>
  <c r="S487" i="1" s="1"/>
  <c r="Z490" i="1"/>
  <c r="AA490" i="1" s="1"/>
  <c r="AG488" i="1"/>
  <c r="Z488" i="1"/>
  <c r="AA488" i="1" s="1"/>
  <c r="AH505" i="1"/>
  <c r="AB505" i="1"/>
  <c r="AF505" i="1" s="1"/>
  <c r="AI505" i="1"/>
  <c r="AJ505" i="1" s="1"/>
  <c r="AI497" i="1"/>
  <c r="AJ497" i="1" s="1"/>
  <c r="AH497" i="1"/>
  <c r="AB497" i="1"/>
  <c r="AF497" i="1" s="1"/>
  <c r="AG475" i="1"/>
  <c r="Z478" i="1"/>
  <c r="AA478" i="1" s="1"/>
  <c r="BD470" i="1"/>
  <c r="Y470" i="1"/>
  <c r="Z466" i="1"/>
  <c r="AA466" i="1" s="1"/>
  <c r="W466" i="1" s="1"/>
  <c r="U466" i="1" s="1"/>
  <c r="X466" i="1" s="1"/>
  <c r="R466" i="1" s="1"/>
  <c r="S466" i="1" s="1"/>
  <c r="Z476" i="1"/>
  <c r="AA476" i="1" s="1"/>
  <c r="AH460" i="1"/>
  <c r="Z473" i="1"/>
  <c r="AA473" i="1" s="1"/>
  <c r="Z461" i="1"/>
  <c r="AA461" i="1" s="1"/>
  <c r="AG446" i="1"/>
  <c r="W446" i="1"/>
  <c r="U446" i="1" s="1"/>
  <c r="X446" i="1" s="1"/>
  <c r="R446" i="1" s="1"/>
  <c r="S446" i="1" s="1"/>
  <c r="BH429" i="1"/>
  <c r="Z451" i="1"/>
  <c r="AA451" i="1" s="1"/>
  <c r="AG419" i="1"/>
  <c r="Z437" i="1"/>
  <c r="AA437" i="1" s="1"/>
  <c r="W437" i="1" s="1"/>
  <c r="U437" i="1" s="1"/>
  <c r="X437" i="1" s="1"/>
  <c r="R437" i="1" s="1"/>
  <c r="S437" i="1" s="1"/>
  <c r="Z439" i="1"/>
  <c r="AA439" i="1" s="1"/>
  <c r="Z441" i="1"/>
  <c r="AA441" i="1" s="1"/>
  <c r="AG411" i="1"/>
  <c r="AG425" i="1"/>
  <c r="W425" i="1"/>
  <c r="U425" i="1" s="1"/>
  <c r="X425" i="1" s="1"/>
  <c r="R425" i="1" s="1"/>
  <c r="S425" i="1" s="1"/>
  <c r="AG428" i="1"/>
  <c r="BD414" i="1"/>
  <c r="Y414" i="1"/>
  <c r="BD410" i="1"/>
  <c r="Y410" i="1"/>
  <c r="AB407" i="1"/>
  <c r="AF407" i="1" s="1"/>
  <c r="AI407" i="1"/>
  <c r="AJ407" i="1" s="1"/>
  <c r="BD361" i="1"/>
  <c r="BF361" i="1" s="1"/>
  <c r="Y361" i="1"/>
  <c r="W347" i="1"/>
  <c r="U347" i="1" s="1"/>
  <c r="X347" i="1" s="1"/>
  <c r="R347" i="1" s="1"/>
  <c r="S347" i="1" s="1"/>
  <c r="AG347" i="1"/>
  <c r="Z409" i="1"/>
  <c r="AA409" i="1" s="1"/>
  <c r="AG372" i="1"/>
  <c r="AG391" i="1"/>
  <c r="W391" i="1"/>
  <c r="U391" i="1" s="1"/>
  <c r="X391" i="1" s="1"/>
  <c r="R391" i="1" s="1"/>
  <c r="S391" i="1" s="1"/>
  <c r="AG396" i="1"/>
  <c r="W396" i="1"/>
  <c r="U396" i="1" s="1"/>
  <c r="X396" i="1" s="1"/>
  <c r="R396" i="1" s="1"/>
  <c r="S396" i="1" s="1"/>
  <c r="AG354" i="1"/>
  <c r="W354" i="1"/>
  <c r="U354" i="1" s="1"/>
  <c r="X354" i="1" s="1"/>
  <c r="R354" i="1" s="1"/>
  <c r="S354" i="1" s="1"/>
  <c r="AI376" i="1"/>
  <c r="AJ376" i="1" s="1"/>
  <c r="AB376" i="1"/>
  <c r="AF376" i="1" s="1"/>
  <c r="AG381" i="1"/>
  <c r="Z358" i="1"/>
  <c r="AA358" i="1" s="1"/>
  <c r="BD356" i="1"/>
  <c r="BF356" i="1" s="1"/>
  <c r="Y356" i="1"/>
  <c r="BH339" i="1"/>
  <c r="AG412" i="1"/>
  <c r="Z357" i="1"/>
  <c r="AA357" i="1" s="1"/>
  <c r="Z342" i="1"/>
  <c r="AA342" i="1" s="1"/>
  <c r="AG351" i="1"/>
  <c r="W351" i="1"/>
  <c r="U351" i="1" s="1"/>
  <c r="X351" i="1" s="1"/>
  <c r="R351" i="1" s="1"/>
  <c r="S351" i="1" s="1"/>
  <c r="W392" i="1"/>
  <c r="U392" i="1" s="1"/>
  <c r="X392" i="1" s="1"/>
  <c r="R392" i="1" s="1"/>
  <c r="S392" i="1" s="1"/>
  <c r="AG316" i="1"/>
  <c r="W316" i="1"/>
  <c r="U316" i="1" s="1"/>
  <c r="X316" i="1" s="1"/>
  <c r="R316" i="1" s="1"/>
  <c r="S316" i="1" s="1"/>
  <c r="AH364" i="1"/>
  <c r="AB364" i="1"/>
  <c r="AF364" i="1" s="1"/>
  <c r="AI364" i="1"/>
  <c r="AG345" i="1"/>
  <c r="Y292" i="1"/>
  <c r="BD292" i="1"/>
  <c r="BF292" i="1" s="1"/>
  <c r="Z313" i="1"/>
  <c r="AA313" i="1" s="1"/>
  <c r="Y324" i="1"/>
  <c r="BD324" i="1"/>
  <c r="AI369" i="1"/>
  <c r="AJ369" i="1" s="1"/>
  <c r="AB369" i="1"/>
  <c r="AF369" i="1" s="1"/>
  <c r="AG291" i="1"/>
  <c r="AG292" i="1"/>
  <c r="BH265" i="1"/>
  <c r="AG305" i="1"/>
  <c r="W305" i="1"/>
  <c r="U305" i="1" s="1"/>
  <c r="X305" i="1" s="1"/>
  <c r="R305" i="1" s="1"/>
  <c r="S305" i="1" s="1"/>
  <c r="Z289" i="1"/>
  <c r="AA289" i="1" s="1"/>
  <c r="BH266" i="1"/>
  <c r="AI314" i="1"/>
  <c r="AJ314" i="1" s="1"/>
  <c r="AB314" i="1"/>
  <c r="AF314" i="1" s="1"/>
  <c r="BH333" i="1"/>
  <c r="AG303" i="1"/>
  <c r="Z279" i="1"/>
  <c r="AA279" i="1" s="1"/>
  <c r="BF288" i="1"/>
  <c r="Z283" i="1"/>
  <c r="AA283" i="1" s="1"/>
  <c r="AB231" i="1"/>
  <c r="AF231" i="1" s="1"/>
  <c r="W231" i="1"/>
  <c r="U231" i="1" s="1"/>
  <c r="X231" i="1" s="1"/>
  <c r="R231" i="1" s="1"/>
  <c r="S231" i="1" s="1"/>
  <c r="AI231" i="1"/>
  <c r="W203" i="1"/>
  <c r="U203" i="1" s="1"/>
  <c r="X203" i="1" s="1"/>
  <c r="R203" i="1" s="1"/>
  <c r="S203" i="1" s="1"/>
  <c r="AG203" i="1"/>
  <c r="Z242" i="1"/>
  <c r="AA242" i="1" s="1"/>
  <c r="Z226" i="1"/>
  <c r="AA226" i="1" s="1"/>
  <c r="AG208" i="1"/>
  <c r="AG268" i="1"/>
  <c r="W268" i="1"/>
  <c r="U268" i="1" s="1"/>
  <c r="X268" i="1" s="1"/>
  <c r="R268" i="1" s="1"/>
  <c r="S268" i="1" s="1"/>
  <c r="Z240" i="1"/>
  <c r="AA240" i="1" s="1"/>
  <c r="Z199" i="1"/>
  <c r="AA199" i="1" s="1"/>
  <c r="Z257" i="1"/>
  <c r="AA257" i="1" s="1"/>
  <c r="Z218" i="1"/>
  <c r="AA218" i="1" s="1"/>
  <c r="BH228" i="1"/>
  <c r="AG217" i="1"/>
  <c r="W217" i="1"/>
  <c r="U217" i="1" s="1"/>
  <c r="X217" i="1" s="1"/>
  <c r="R217" i="1" s="1"/>
  <c r="S217" i="1" s="1"/>
  <c r="W270" i="1"/>
  <c r="U270" i="1" s="1"/>
  <c r="X270" i="1" s="1"/>
  <c r="R270" i="1" s="1"/>
  <c r="S270" i="1" s="1"/>
  <c r="AG212" i="1"/>
  <c r="W212" i="1"/>
  <c r="U212" i="1" s="1"/>
  <c r="X212" i="1" s="1"/>
  <c r="R212" i="1" s="1"/>
  <c r="S212" i="1" s="1"/>
  <c r="Z201" i="1"/>
  <c r="AA201" i="1" s="1"/>
  <c r="AG173" i="1"/>
  <c r="W162" i="1"/>
  <c r="U162" i="1" s="1"/>
  <c r="X162" i="1" s="1"/>
  <c r="R162" i="1" s="1"/>
  <c r="S162" i="1" s="1"/>
  <c r="AG162" i="1"/>
  <c r="BH176" i="1"/>
  <c r="BH202" i="1"/>
  <c r="AG165" i="1"/>
  <c r="Z167" i="1"/>
  <c r="AA167" i="1" s="1"/>
  <c r="Z196" i="1"/>
  <c r="AA196" i="1" s="1"/>
  <c r="AG128" i="1"/>
  <c r="Z141" i="1"/>
  <c r="AA141" i="1" s="1"/>
  <c r="AG130" i="1"/>
  <c r="AB153" i="1"/>
  <c r="AF153" i="1" s="1"/>
  <c r="AI153" i="1"/>
  <c r="AJ153" i="1" s="1"/>
  <c r="AH153" i="1"/>
  <c r="AG172" i="1"/>
  <c r="W172" i="1"/>
  <c r="U172" i="1" s="1"/>
  <c r="X172" i="1" s="1"/>
  <c r="R172" i="1" s="1"/>
  <c r="S172" i="1" s="1"/>
  <c r="AG147" i="1"/>
  <c r="W147" i="1"/>
  <c r="U147" i="1" s="1"/>
  <c r="X147" i="1" s="1"/>
  <c r="R147" i="1" s="1"/>
  <c r="S147" i="1" s="1"/>
  <c r="Z144" i="1"/>
  <c r="AA144" i="1" s="1"/>
  <c r="W144" i="1" s="1"/>
  <c r="U144" i="1" s="1"/>
  <c r="X144" i="1" s="1"/>
  <c r="R144" i="1" s="1"/>
  <c r="S144" i="1" s="1"/>
  <c r="Z124" i="1"/>
  <c r="AA124" i="1" s="1"/>
  <c r="W111" i="1"/>
  <c r="U111" i="1" s="1"/>
  <c r="X111" i="1" s="1"/>
  <c r="R111" i="1" s="1"/>
  <c r="S111" i="1" s="1"/>
  <c r="AG111" i="1"/>
  <c r="AG110" i="1"/>
  <c r="AG57" i="1"/>
  <c r="W57" i="1"/>
  <c r="U57" i="1" s="1"/>
  <c r="X57" i="1" s="1"/>
  <c r="R57" i="1" s="1"/>
  <c r="S57" i="1" s="1"/>
  <c r="AB119" i="1"/>
  <c r="AF119" i="1" s="1"/>
  <c r="AI119" i="1"/>
  <c r="AH119" i="1"/>
  <c r="Z117" i="1"/>
  <c r="AA117" i="1" s="1"/>
  <c r="W82" i="1"/>
  <c r="U82" i="1" s="1"/>
  <c r="X82" i="1" s="1"/>
  <c r="R82" i="1" s="1"/>
  <c r="S82" i="1" s="1"/>
  <c r="AG82" i="1"/>
  <c r="W50" i="1"/>
  <c r="U50" i="1" s="1"/>
  <c r="X50" i="1" s="1"/>
  <c r="R50" i="1" s="1"/>
  <c r="S50" i="1" s="1"/>
  <c r="AG50" i="1"/>
  <c r="Z89" i="1"/>
  <c r="AA89" i="1" s="1"/>
  <c r="AB52" i="1"/>
  <c r="AF52" i="1" s="1"/>
  <c r="AI52" i="1"/>
  <c r="AJ52" i="1" s="1"/>
  <c r="W24" i="1"/>
  <c r="U24" i="1" s="1"/>
  <c r="X24" i="1" s="1"/>
  <c r="R24" i="1" s="1"/>
  <c r="S24" i="1" s="1"/>
  <c r="AG24" i="1"/>
  <c r="W84" i="1"/>
  <c r="U84" i="1" s="1"/>
  <c r="X84" i="1" s="1"/>
  <c r="R84" i="1" s="1"/>
  <c r="S84" i="1" s="1"/>
  <c r="Z74" i="1"/>
  <c r="AA74" i="1" s="1"/>
  <c r="W74" i="1" s="1"/>
  <c r="U74" i="1" s="1"/>
  <c r="X74" i="1" s="1"/>
  <c r="R74" i="1" s="1"/>
  <c r="S74" i="1" s="1"/>
  <c r="AB60" i="1"/>
  <c r="AF60" i="1" s="1"/>
  <c r="AI60" i="1"/>
  <c r="W46" i="1"/>
  <c r="U46" i="1" s="1"/>
  <c r="X46" i="1" s="1"/>
  <c r="R46" i="1" s="1"/>
  <c r="S46" i="1" s="1"/>
  <c r="AG46" i="1"/>
  <c r="BF27" i="1"/>
  <c r="Z189" i="1"/>
  <c r="AA189" i="1" s="1"/>
  <c r="W189" i="1" s="1"/>
  <c r="U189" i="1" s="1"/>
  <c r="X189" i="1" s="1"/>
  <c r="R189" i="1" s="1"/>
  <c r="S189" i="1" s="1"/>
  <c r="BF77" i="1"/>
  <c r="BH97" i="1"/>
  <c r="Z94" i="1"/>
  <c r="AA94" i="1" s="1"/>
  <c r="BD69" i="1"/>
  <c r="Y69" i="1"/>
  <c r="BH59" i="1"/>
  <c r="BH89" i="1"/>
  <c r="BH79" i="1"/>
  <c r="Z50" i="1"/>
  <c r="AA50" i="1" s="1"/>
  <c r="Z40" i="1"/>
  <c r="AA40" i="1" s="1"/>
  <c r="AG20" i="1"/>
  <c r="W20" i="1"/>
  <c r="U20" i="1" s="1"/>
  <c r="X20" i="1" s="1"/>
  <c r="R20" i="1" s="1"/>
  <c r="S20" i="1" s="1"/>
  <c r="AB88" i="1"/>
  <c r="AF88" i="1" s="1"/>
  <c r="AH88" i="1"/>
  <c r="AI88" i="1"/>
  <c r="W88" i="1"/>
  <c r="U88" i="1" s="1"/>
  <c r="X88" i="1" s="1"/>
  <c r="R88" i="1" s="1"/>
  <c r="S88" i="1" s="1"/>
  <c r="Z66" i="1"/>
  <c r="AA66" i="1" s="1"/>
  <c r="Z39" i="1"/>
  <c r="AA39" i="1" s="1"/>
  <c r="AG223" i="1"/>
  <c r="W151" i="1"/>
  <c r="U151" i="1" s="1"/>
  <c r="X151" i="1" s="1"/>
  <c r="R151" i="1" s="1"/>
  <c r="S151" i="1" s="1"/>
  <c r="AG151" i="1"/>
  <c r="AG142" i="1"/>
  <c r="Z222" i="1"/>
  <c r="AA222" i="1" s="1"/>
  <c r="Z133" i="1"/>
  <c r="AA133" i="1" s="1"/>
  <c r="Z73" i="1"/>
  <c r="AA73" i="1" s="1"/>
  <c r="W73" i="1" s="1"/>
  <c r="U73" i="1" s="1"/>
  <c r="X73" i="1" s="1"/>
  <c r="R73" i="1" s="1"/>
  <c r="S73" i="1" s="1"/>
  <c r="W520" i="1"/>
  <c r="U520" i="1" s="1"/>
  <c r="X520" i="1" s="1"/>
  <c r="R520" i="1" s="1"/>
  <c r="S520" i="1" s="1"/>
  <c r="AG520" i="1"/>
  <c r="AB550" i="1"/>
  <c r="AF550" i="1" s="1"/>
  <c r="AI550" i="1"/>
  <c r="AJ550" i="1" s="1"/>
  <c r="AH550" i="1"/>
  <c r="BD553" i="1"/>
  <c r="BF553" i="1" s="1"/>
  <c r="Y553" i="1"/>
  <c r="AG510" i="1"/>
  <c r="W510" i="1"/>
  <c r="U510" i="1" s="1"/>
  <c r="X510" i="1" s="1"/>
  <c r="R510" i="1" s="1"/>
  <c r="S510" i="1" s="1"/>
  <c r="AG530" i="1"/>
  <c r="W530" i="1"/>
  <c r="U530" i="1" s="1"/>
  <c r="X530" i="1" s="1"/>
  <c r="R530" i="1" s="1"/>
  <c r="S530" i="1" s="1"/>
  <c r="BF495" i="1"/>
  <c r="Z506" i="1"/>
  <c r="AA506" i="1" s="1"/>
  <c r="BH492" i="1"/>
  <c r="BH509" i="1"/>
  <c r="AG500" i="1"/>
  <c r="W500" i="1"/>
  <c r="U500" i="1" s="1"/>
  <c r="X500" i="1" s="1"/>
  <c r="R500" i="1" s="1"/>
  <c r="S500" i="1" s="1"/>
  <c r="W485" i="1"/>
  <c r="U485" i="1" s="1"/>
  <c r="X485" i="1" s="1"/>
  <c r="R485" i="1" s="1"/>
  <c r="S485" i="1" s="1"/>
  <c r="AG485" i="1"/>
  <c r="AB494" i="1"/>
  <c r="AF494" i="1" s="1"/>
  <c r="AI494" i="1"/>
  <c r="AJ494" i="1" s="1"/>
  <c r="AH494" i="1"/>
  <c r="AB454" i="1"/>
  <c r="AF454" i="1" s="1"/>
  <c r="AI454" i="1"/>
  <c r="AJ454" i="1" s="1"/>
  <c r="AH454" i="1"/>
  <c r="AB442" i="1"/>
  <c r="AF442" i="1" s="1"/>
  <c r="AI442" i="1"/>
  <c r="AJ442" i="1" s="1"/>
  <c r="W424" i="1"/>
  <c r="U424" i="1" s="1"/>
  <c r="X424" i="1" s="1"/>
  <c r="R424" i="1" s="1"/>
  <c r="S424" i="1" s="1"/>
  <c r="AG424" i="1"/>
  <c r="AB450" i="1"/>
  <c r="AF450" i="1" s="1"/>
  <c r="AI450" i="1"/>
  <c r="AJ450" i="1" s="1"/>
  <c r="BH455" i="1"/>
  <c r="AG423" i="1"/>
  <c r="W423" i="1"/>
  <c r="U423" i="1" s="1"/>
  <c r="X423" i="1" s="1"/>
  <c r="R423" i="1" s="1"/>
  <c r="S423" i="1" s="1"/>
  <c r="Z419" i="1"/>
  <c r="AA419" i="1" s="1"/>
  <c r="W419" i="1" s="1"/>
  <c r="U419" i="1" s="1"/>
  <c r="X419" i="1" s="1"/>
  <c r="R419" i="1" s="1"/>
  <c r="S419" i="1" s="1"/>
  <c r="W427" i="1"/>
  <c r="U427" i="1" s="1"/>
  <c r="X427" i="1" s="1"/>
  <c r="R427" i="1" s="1"/>
  <c r="S427" i="1" s="1"/>
  <c r="AG427" i="1"/>
  <c r="AG395" i="1"/>
  <c r="W395" i="1"/>
  <c r="U395" i="1" s="1"/>
  <c r="X395" i="1" s="1"/>
  <c r="R395" i="1" s="1"/>
  <c r="S395" i="1" s="1"/>
  <c r="AG386" i="1"/>
  <c r="AG379" i="1"/>
  <c r="AG352" i="1"/>
  <c r="W352" i="1"/>
  <c r="U352" i="1" s="1"/>
  <c r="X352" i="1" s="1"/>
  <c r="R352" i="1" s="1"/>
  <c r="S352" i="1" s="1"/>
  <c r="Z385" i="1"/>
  <c r="AA385" i="1" s="1"/>
  <c r="BH396" i="1"/>
  <c r="Z411" i="1"/>
  <c r="AA411" i="1" s="1"/>
  <c r="BF395" i="1"/>
  <c r="Z379" i="1"/>
  <c r="AA379" i="1" s="1"/>
  <c r="Z367" i="1"/>
  <c r="AA367" i="1" s="1"/>
  <c r="AG402" i="1"/>
  <c r="AB341" i="1"/>
  <c r="AF341" i="1" s="1"/>
  <c r="AI341" i="1"/>
  <c r="Z384" i="1"/>
  <c r="AA384" i="1" s="1"/>
  <c r="AG353" i="1"/>
  <c r="BH382" i="1"/>
  <c r="Z338" i="1"/>
  <c r="AA338" i="1" s="1"/>
  <c r="AG308" i="1"/>
  <c r="Z359" i="1"/>
  <c r="AA359" i="1" s="1"/>
  <c r="Z303" i="1"/>
  <c r="AA303" i="1" s="1"/>
  <c r="W303" i="1" s="1"/>
  <c r="U303" i="1" s="1"/>
  <c r="X303" i="1" s="1"/>
  <c r="R303" i="1" s="1"/>
  <c r="S303" i="1" s="1"/>
  <c r="BH318" i="1"/>
  <c r="BH398" i="1"/>
  <c r="Z337" i="1"/>
  <c r="AA337" i="1" s="1"/>
  <c r="Z345" i="1"/>
  <c r="AA345" i="1" s="1"/>
  <c r="Y308" i="1"/>
  <c r="BD308" i="1"/>
  <c r="AG296" i="1"/>
  <c r="W296" i="1"/>
  <c r="U296" i="1" s="1"/>
  <c r="X296" i="1" s="1"/>
  <c r="R296" i="1" s="1"/>
  <c r="S296" i="1" s="1"/>
  <c r="Z284" i="1"/>
  <c r="AA284" i="1" s="1"/>
  <c r="Z366" i="1"/>
  <c r="AA366" i="1" s="1"/>
  <c r="AH299" i="1"/>
  <c r="Z326" i="1"/>
  <c r="AA326" i="1" s="1"/>
  <c r="W326" i="1" s="1"/>
  <c r="U326" i="1" s="1"/>
  <c r="X326" i="1" s="1"/>
  <c r="R326" i="1" s="1"/>
  <c r="S326" i="1" s="1"/>
  <c r="AB274" i="1"/>
  <c r="AF274" i="1" s="1"/>
  <c r="AI274" i="1"/>
  <c r="W264" i="1"/>
  <c r="U264" i="1" s="1"/>
  <c r="X264" i="1" s="1"/>
  <c r="R264" i="1" s="1"/>
  <c r="S264" i="1" s="1"/>
  <c r="Z264" i="1"/>
  <c r="AA264" i="1" s="1"/>
  <c r="AG264" i="1"/>
  <c r="W237" i="1"/>
  <c r="U237" i="1" s="1"/>
  <c r="X237" i="1" s="1"/>
  <c r="R237" i="1" s="1"/>
  <c r="S237" i="1" s="1"/>
  <c r="AG237" i="1"/>
  <c r="Z287" i="1"/>
  <c r="AA287" i="1" s="1"/>
  <c r="W287" i="1" s="1"/>
  <c r="U287" i="1" s="1"/>
  <c r="X287" i="1" s="1"/>
  <c r="R287" i="1" s="1"/>
  <c r="S287" i="1" s="1"/>
  <c r="Z281" i="1"/>
  <c r="AA281" i="1" s="1"/>
  <c r="AG234" i="1"/>
  <c r="W234" i="1"/>
  <c r="U234" i="1" s="1"/>
  <c r="X234" i="1" s="1"/>
  <c r="R234" i="1" s="1"/>
  <c r="S234" i="1" s="1"/>
  <c r="AG293" i="1"/>
  <c r="Z293" i="1"/>
  <c r="AA293" i="1" s="1"/>
  <c r="AG278" i="1"/>
  <c r="W278" i="1"/>
  <c r="U278" i="1" s="1"/>
  <c r="X278" i="1" s="1"/>
  <c r="R278" i="1" s="1"/>
  <c r="S278" i="1" s="1"/>
  <c r="BF362" i="1"/>
  <c r="Z288" i="1"/>
  <c r="AA288" i="1" s="1"/>
  <c r="Z258" i="1"/>
  <c r="AA258" i="1" s="1"/>
  <c r="BH254" i="1"/>
  <c r="Z241" i="1"/>
  <c r="AA241" i="1" s="1"/>
  <c r="Z250" i="1"/>
  <c r="AA250" i="1" s="1"/>
  <c r="AB235" i="1"/>
  <c r="AF235" i="1" s="1"/>
  <c r="AH235" i="1"/>
  <c r="AI235" i="1"/>
  <c r="AG226" i="1"/>
  <c r="W226" i="1"/>
  <c r="U226" i="1" s="1"/>
  <c r="X226" i="1" s="1"/>
  <c r="R226" i="1" s="1"/>
  <c r="S226" i="1" s="1"/>
  <c r="Z248" i="1"/>
  <c r="AA248" i="1" s="1"/>
  <c r="Z262" i="1"/>
  <c r="AA262" i="1" s="1"/>
  <c r="Z244" i="1"/>
  <c r="AA244" i="1" s="1"/>
  <c r="Z267" i="1"/>
  <c r="AA267" i="1" s="1"/>
  <c r="AG215" i="1"/>
  <c r="BH268" i="1"/>
  <c r="Z219" i="1"/>
  <c r="AA219" i="1" s="1"/>
  <c r="Z209" i="1"/>
  <c r="AA209" i="1" s="1"/>
  <c r="AG207" i="1"/>
  <c r="AG200" i="1"/>
  <c r="W187" i="1"/>
  <c r="U187" i="1" s="1"/>
  <c r="X187" i="1" s="1"/>
  <c r="R187" i="1" s="1"/>
  <c r="S187" i="1" s="1"/>
  <c r="AG187" i="1"/>
  <c r="AG213" i="1"/>
  <c r="W213" i="1"/>
  <c r="U213" i="1" s="1"/>
  <c r="X213" i="1" s="1"/>
  <c r="R213" i="1" s="1"/>
  <c r="S213" i="1" s="1"/>
  <c r="W235" i="1"/>
  <c r="U235" i="1" s="1"/>
  <c r="X235" i="1" s="1"/>
  <c r="R235" i="1" s="1"/>
  <c r="S235" i="1" s="1"/>
  <c r="Z230" i="1"/>
  <c r="AA230" i="1" s="1"/>
  <c r="Z211" i="1"/>
  <c r="AA211" i="1" s="1"/>
  <c r="BH219" i="1"/>
  <c r="AI160" i="1"/>
  <c r="AJ160" i="1" s="1"/>
  <c r="AB160" i="1"/>
  <c r="AF160" i="1" s="1"/>
  <c r="AB214" i="1"/>
  <c r="AF214" i="1" s="1"/>
  <c r="AH214" i="1"/>
  <c r="AI214" i="1"/>
  <c r="AJ214" i="1" s="1"/>
  <c r="AG156" i="1"/>
  <c r="W156" i="1"/>
  <c r="U156" i="1" s="1"/>
  <c r="X156" i="1" s="1"/>
  <c r="R156" i="1" s="1"/>
  <c r="S156" i="1" s="1"/>
  <c r="AB139" i="1"/>
  <c r="AF139" i="1" s="1"/>
  <c r="AI139" i="1"/>
  <c r="AJ139" i="1" s="1"/>
  <c r="Z200" i="1"/>
  <c r="AA200" i="1" s="1"/>
  <c r="W200" i="1" s="1"/>
  <c r="U200" i="1" s="1"/>
  <c r="X200" i="1" s="1"/>
  <c r="R200" i="1" s="1"/>
  <c r="S200" i="1" s="1"/>
  <c r="AG182" i="1"/>
  <c r="Y173" i="1"/>
  <c r="BD173" i="1"/>
  <c r="BF173" i="1" s="1"/>
  <c r="AG150" i="1"/>
  <c r="W150" i="1"/>
  <c r="U150" i="1" s="1"/>
  <c r="X150" i="1" s="1"/>
  <c r="R150" i="1" s="1"/>
  <c r="S150" i="1" s="1"/>
  <c r="AG126" i="1"/>
  <c r="AH184" i="1"/>
  <c r="Z128" i="1"/>
  <c r="AA128" i="1" s="1"/>
  <c r="W128" i="1" s="1"/>
  <c r="U128" i="1" s="1"/>
  <c r="X128" i="1" s="1"/>
  <c r="R128" i="1" s="1"/>
  <c r="S128" i="1" s="1"/>
  <c r="BH172" i="1"/>
  <c r="AB155" i="1"/>
  <c r="AF155" i="1" s="1"/>
  <c r="AI155" i="1"/>
  <c r="W155" i="1"/>
  <c r="U155" i="1" s="1"/>
  <c r="X155" i="1" s="1"/>
  <c r="R155" i="1" s="1"/>
  <c r="S155" i="1" s="1"/>
  <c r="Z179" i="1"/>
  <c r="AA179" i="1" s="1"/>
  <c r="W179" i="1" s="1"/>
  <c r="U179" i="1" s="1"/>
  <c r="X179" i="1" s="1"/>
  <c r="R179" i="1" s="1"/>
  <c r="S179" i="1" s="1"/>
  <c r="AG49" i="1"/>
  <c r="Z140" i="1"/>
  <c r="AA140" i="1" s="1"/>
  <c r="BD85" i="1"/>
  <c r="Y85" i="1"/>
  <c r="AG75" i="1"/>
  <c r="W75" i="1"/>
  <c r="U75" i="1" s="1"/>
  <c r="X75" i="1" s="1"/>
  <c r="R75" i="1" s="1"/>
  <c r="S75" i="1" s="1"/>
  <c r="BD53" i="1"/>
  <c r="Y53" i="1"/>
  <c r="Z143" i="1"/>
  <c r="AA143" i="1" s="1"/>
  <c r="W143" i="1" s="1"/>
  <c r="U143" i="1" s="1"/>
  <c r="X143" i="1" s="1"/>
  <c r="R143" i="1" s="1"/>
  <c r="S143" i="1" s="1"/>
  <c r="AG95" i="1"/>
  <c r="W95" i="1"/>
  <c r="U95" i="1" s="1"/>
  <c r="X95" i="1" s="1"/>
  <c r="R95" i="1" s="1"/>
  <c r="S95" i="1" s="1"/>
  <c r="AB159" i="1"/>
  <c r="AF159" i="1" s="1"/>
  <c r="AI159" i="1"/>
  <c r="W159" i="1"/>
  <c r="U159" i="1" s="1"/>
  <c r="X159" i="1" s="1"/>
  <c r="R159" i="1" s="1"/>
  <c r="S159" i="1" s="1"/>
  <c r="AB90" i="1"/>
  <c r="AF90" i="1" s="1"/>
  <c r="AI90" i="1"/>
  <c r="AJ90" i="1" s="1"/>
  <c r="AH90" i="1"/>
  <c r="Z169" i="1"/>
  <c r="AA169" i="1" s="1"/>
  <c r="AG83" i="1"/>
  <c r="W78" i="1"/>
  <c r="U78" i="1" s="1"/>
  <c r="X78" i="1" s="1"/>
  <c r="R78" i="1" s="1"/>
  <c r="S78" i="1" s="1"/>
  <c r="AG78" i="1"/>
  <c r="AH54" i="1"/>
  <c r="AH159" i="1"/>
  <c r="W62" i="1"/>
  <c r="U62" i="1" s="1"/>
  <c r="X62" i="1" s="1"/>
  <c r="R62" i="1" s="1"/>
  <c r="S62" i="1" s="1"/>
  <c r="AG62" i="1"/>
  <c r="AG55" i="1"/>
  <c r="AI35" i="1"/>
  <c r="AJ35" i="1" s="1"/>
  <c r="AB35" i="1"/>
  <c r="AF35" i="1" s="1"/>
  <c r="W104" i="1"/>
  <c r="U104" i="1" s="1"/>
  <c r="X104" i="1" s="1"/>
  <c r="R104" i="1" s="1"/>
  <c r="S104" i="1" s="1"/>
  <c r="AG104" i="1"/>
  <c r="AG36" i="1"/>
  <c r="W36" i="1"/>
  <c r="U36" i="1" s="1"/>
  <c r="X36" i="1" s="1"/>
  <c r="R36" i="1" s="1"/>
  <c r="S36" i="1" s="1"/>
  <c r="BH143" i="1"/>
  <c r="W109" i="1"/>
  <c r="U109" i="1" s="1"/>
  <c r="X109" i="1" s="1"/>
  <c r="R109" i="1" s="1"/>
  <c r="S109" i="1" s="1"/>
  <c r="AG109" i="1"/>
  <c r="AH60" i="1"/>
  <c r="W54" i="1"/>
  <c r="U54" i="1" s="1"/>
  <c r="X54" i="1" s="1"/>
  <c r="R54" i="1" s="1"/>
  <c r="S54" i="1" s="1"/>
  <c r="AG54" i="1"/>
  <c r="AG39" i="1"/>
  <c r="W39" i="1"/>
  <c r="U39" i="1" s="1"/>
  <c r="X39" i="1" s="1"/>
  <c r="R39" i="1" s="1"/>
  <c r="S39" i="1" s="1"/>
  <c r="W92" i="1"/>
  <c r="U92" i="1" s="1"/>
  <c r="X92" i="1" s="1"/>
  <c r="R92" i="1" s="1"/>
  <c r="S92" i="1" s="1"/>
  <c r="AB34" i="1"/>
  <c r="AF34" i="1" s="1"/>
  <c r="AI34" i="1"/>
  <c r="W34" i="1"/>
  <c r="U34" i="1" s="1"/>
  <c r="X34" i="1" s="1"/>
  <c r="R34" i="1" s="1"/>
  <c r="S34" i="1" s="1"/>
  <c r="W25" i="1"/>
  <c r="U25" i="1" s="1"/>
  <c r="X25" i="1" s="1"/>
  <c r="R25" i="1" s="1"/>
  <c r="S25" i="1" s="1"/>
  <c r="AG25" i="1"/>
  <c r="AH35" i="1"/>
  <c r="Z21" i="1"/>
  <c r="AA21" i="1" s="1"/>
  <c r="Z25" i="1"/>
  <c r="AA25" i="1" s="1"/>
  <c r="AG551" i="1"/>
  <c r="BH543" i="1"/>
  <c r="Z509" i="1"/>
  <c r="AA509" i="1" s="1"/>
  <c r="AG470" i="1"/>
  <c r="BD387" i="1"/>
  <c r="Y387" i="1"/>
  <c r="Z420" i="1"/>
  <c r="AA420" i="1" s="1"/>
  <c r="W420" i="1" s="1"/>
  <c r="U420" i="1" s="1"/>
  <c r="X420" i="1" s="1"/>
  <c r="R420" i="1" s="1"/>
  <c r="S420" i="1" s="1"/>
  <c r="R364" i="1"/>
  <c r="S364" i="1" s="1"/>
  <c r="AG295" i="1"/>
  <c r="W295" i="1"/>
  <c r="U295" i="1" s="1"/>
  <c r="X295" i="1" s="1"/>
  <c r="R295" i="1" s="1"/>
  <c r="S295" i="1" s="1"/>
  <c r="AB307" i="1"/>
  <c r="AF307" i="1" s="1"/>
  <c r="AI307" i="1"/>
  <c r="AJ307" i="1" s="1"/>
  <c r="AG246" i="1"/>
  <c r="W246" i="1"/>
  <c r="U246" i="1" s="1"/>
  <c r="X246" i="1" s="1"/>
  <c r="R246" i="1" s="1"/>
  <c r="S246" i="1" s="1"/>
  <c r="Z186" i="1"/>
  <c r="AA186" i="1" s="1"/>
  <c r="AG120" i="1"/>
  <c r="W120" i="1"/>
  <c r="U120" i="1" s="1"/>
  <c r="X120" i="1" s="1"/>
  <c r="R120" i="1" s="1"/>
  <c r="S120" i="1" s="1"/>
  <c r="Z112" i="1"/>
  <c r="AA112" i="1" s="1"/>
  <c r="Z149" i="1"/>
  <c r="AA149" i="1" s="1"/>
  <c r="Z104" i="1"/>
  <c r="AA104" i="1" s="1"/>
  <c r="AH137" i="1"/>
  <c r="AB137" i="1"/>
  <c r="AF137" i="1" s="1"/>
  <c r="AI137" i="1"/>
  <c r="AJ137" i="1" s="1"/>
  <c r="AG149" i="1"/>
  <c r="W149" i="1"/>
  <c r="U149" i="1" s="1"/>
  <c r="X149" i="1" s="1"/>
  <c r="R149" i="1" s="1"/>
  <c r="S149" i="1" s="1"/>
  <c r="Z32" i="1"/>
  <c r="AA32" i="1" s="1"/>
  <c r="Z546" i="1"/>
  <c r="AA546" i="1" s="1"/>
  <c r="Z548" i="1"/>
  <c r="AA548" i="1" s="1"/>
  <c r="W548" i="1" s="1"/>
  <c r="U548" i="1" s="1"/>
  <c r="X548" i="1" s="1"/>
  <c r="R548" i="1" s="1"/>
  <c r="S548" i="1" s="1"/>
  <c r="Z519" i="1"/>
  <c r="AA519" i="1" s="1"/>
  <c r="BH535" i="1"/>
  <c r="AG553" i="1"/>
  <c r="AG541" i="1"/>
  <c r="W541" i="1"/>
  <c r="U541" i="1" s="1"/>
  <c r="X541" i="1" s="1"/>
  <c r="R541" i="1" s="1"/>
  <c r="S541" i="1" s="1"/>
  <c r="AH533" i="1"/>
  <c r="Z552" i="1"/>
  <c r="AA552" i="1" s="1"/>
  <c r="AG547" i="1"/>
  <c r="W547" i="1"/>
  <c r="U547" i="1" s="1"/>
  <c r="X547" i="1" s="1"/>
  <c r="R547" i="1" s="1"/>
  <c r="S547" i="1" s="1"/>
  <c r="AG522" i="1"/>
  <c r="W522" i="1"/>
  <c r="U522" i="1" s="1"/>
  <c r="X522" i="1" s="1"/>
  <c r="R522" i="1" s="1"/>
  <c r="S522" i="1" s="1"/>
  <c r="AG529" i="1"/>
  <c r="AG526" i="1"/>
  <c r="W526" i="1"/>
  <c r="U526" i="1" s="1"/>
  <c r="X526" i="1" s="1"/>
  <c r="R526" i="1" s="1"/>
  <c r="S526" i="1" s="1"/>
  <c r="Z524" i="1"/>
  <c r="AA524" i="1" s="1"/>
  <c r="AG519" i="1"/>
  <c r="W519" i="1"/>
  <c r="U519" i="1" s="1"/>
  <c r="X519" i="1" s="1"/>
  <c r="R519" i="1" s="1"/>
  <c r="S519" i="1" s="1"/>
  <c r="W497" i="1"/>
  <c r="U497" i="1" s="1"/>
  <c r="X497" i="1" s="1"/>
  <c r="R497" i="1" s="1"/>
  <c r="S497" i="1" s="1"/>
  <c r="Z508" i="1"/>
  <c r="AA508" i="1" s="1"/>
  <c r="W508" i="1" s="1"/>
  <c r="U508" i="1" s="1"/>
  <c r="X508" i="1" s="1"/>
  <c r="R508" i="1" s="1"/>
  <c r="S508" i="1" s="1"/>
  <c r="BH484" i="1"/>
  <c r="Z502" i="1"/>
  <c r="AA502" i="1" s="1"/>
  <c r="AG492" i="1"/>
  <c r="W492" i="1"/>
  <c r="U492" i="1" s="1"/>
  <c r="X492" i="1" s="1"/>
  <c r="R492" i="1" s="1"/>
  <c r="S492" i="1" s="1"/>
  <c r="BH496" i="1"/>
  <c r="AG494" i="1"/>
  <c r="W494" i="1"/>
  <c r="U494" i="1" s="1"/>
  <c r="X494" i="1" s="1"/>
  <c r="R494" i="1" s="1"/>
  <c r="S494" i="1" s="1"/>
  <c r="Z489" i="1"/>
  <c r="AA489" i="1" s="1"/>
  <c r="W480" i="1"/>
  <c r="U480" i="1" s="1"/>
  <c r="X480" i="1" s="1"/>
  <c r="R480" i="1" s="1"/>
  <c r="S480" i="1" s="1"/>
  <c r="Z480" i="1"/>
  <c r="AA480" i="1" s="1"/>
  <c r="AG480" i="1"/>
  <c r="Z496" i="1"/>
  <c r="AA496" i="1" s="1"/>
  <c r="W479" i="1"/>
  <c r="U479" i="1" s="1"/>
  <c r="X479" i="1" s="1"/>
  <c r="R479" i="1" s="1"/>
  <c r="S479" i="1" s="1"/>
  <c r="AG479" i="1"/>
  <c r="Z474" i="1"/>
  <c r="AA474" i="1" s="1"/>
  <c r="BH465" i="1"/>
  <c r="AH491" i="1"/>
  <c r="Z471" i="1"/>
  <c r="AA471" i="1" s="1"/>
  <c r="W471" i="1" s="1"/>
  <c r="U471" i="1" s="1"/>
  <c r="X471" i="1" s="1"/>
  <c r="R471" i="1" s="1"/>
  <c r="S471" i="1" s="1"/>
  <c r="AG464" i="1"/>
  <c r="W464" i="1"/>
  <c r="U464" i="1" s="1"/>
  <c r="X464" i="1" s="1"/>
  <c r="R464" i="1" s="1"/>
  <c r="S464" i="1" s="1"/>
  <c r="Z459" i="1"/>
  <c r="AA459" i="1" s="1"/>
  <c r="AG468" i="1"/>
  <c r="Z458" i="1"/>
  <c r="AA458" i="1" s="1"/>
  <c r="AG444" i="1"/>
  <c r="W444" i="1"/>
  <c r="U444" i="1" s="1"/>
  <c r="X444" i="1" s="1"/>
  <c r="R444" i="1" s="1"/>
  <c r="S444" i="1" s="1"/>
  <c r="W448" i="1"/>
  <c r="U448" i="1" s="1"/>
  <c r="X448" i="1" s="1"/>
  <c r="R448" i="1" s="1"/>
  <c r="S448" i="1" s="1"/>
  <c r="AG448" i="1"/>
  <c r="AG429" i="1"/>
  <c r="Z447" i="1"/>
  <c r="AA447" i="1" s="1"/>
  <c r="W447" i="1" s="1"/>
  <c r="U447" i="1" s="1"/>
  <c r="X447" i="1" s="1"/>
  <c r="R447" i="1" s="1"/>
  <c r="S447" i="1" s="1"/>
  <c r="AG426" i="1"/>
  <c r="W426" i="1"/>
  <c r="U426" i="1" s="1"/>
  <c r="X426" i="1" s="1"/>
  <c r="R426" i="1" s="1"/>
  <c r="S426" i="1" s="1"/>
  <c r="AB434" i="1"/>
  <c r="AF434" i="1" s="1"/>
  <c r="AI434" i="1"/>
  <c r="AG433" i="1"/>
  <c r="BH423" i="1"/>
  <c r="W405" i="1"/>
  <c r="U405" i="1" s="1"/>
  <c r="X405" i="1" s="1"/>
  <c r="R405" i="1" s="1"/>
  <c r="S405" i="1" s="1"/>
  <c r="AG405" i="1"/>
  <c r="Z431" i="1"/>
  <c r="AA431" i="1" s="1"/>
  <c r="W431" i="1" s="1"/>
  <c r="U431" i="1" s="1"/>
  <c r="X431" i="1" s="1"/>
  <c r="R431" i="1" s="1"/>
  <c r="S431" i="1" s="1"/>
  <c r="BH428" i="1"/>
  <c r="BD412" i="1"/>
  <c r="BF412" i="1" s="1"/>
  <c r="Y412" i="1"/>
  <c r="Z401" i="1"/>
  <c r="AA401" i="1" s="1"/>
  <c r="Z382" i="1"/>
  <c r="AA382" i="1" s="1"/>
  <c r="Z432" i="1"/>
  <c r="AA432" i="1" s="1"/>
  <c r="W432" i="1" s="1"/>
  <c r="U432" i="1" s="1"/>
  <c r="X432" i="1" s="1"/>
  <c r="R432" i="1" s="1"/>
  <c r="S432" i="1" s="1"/>
  <c r="Z374" i="1"/>
  <c r="AA374" i="1" s="1"/>
  <c r="W339" i="1"/>
  <c r="U339" i="1" s="1"/>
  <c r="X339" i="1" s="1"/>
  <c r="R339" i="1" s="1"/>
  <c r="S339" i="1" s="1"/>
  <c r="AG339" i="1"/>
  <c r="BD381" i="1"/>
  <c r="BF381" i="1" s="1"/>
  <c r="Y381" i="1"/>
  <c r="W370" i="1"/>
  <c r="U370" i="1" s="1"/>
  <c r="X370" i="1" s="1"/>
  <c r="R370" i="1" s="1"/>
  <c r="S370" i="1" s="1"/>
  <c r="AG370" i="1"/>
  <c r="AG346" i="1"/>
  <c r="W346" i="1"/>
  <c r="U346" i="1" s="1"/>
  <c r="X346" i="1" s="1"/>
  <c r="R346" i="1" s="1"/>
  <c r="S346" i="1" s="1"/>
  <c r="Z375" i="1"/>
  <c r="AA375" i="1" s="1"/>
  <c r="Z393" i="1"/>
  <c r="AA393" i="1" s="1"/>
  <c r="Z365" i="1"/>
  <c r="AA365" i="1" s="1"/>
  <c r="BH402" i="1"/>
  <c r="BH356" i="1"/>
  <c r="AG356" i="1"/>
  <c r="BF342" i="1"/>
  <c r="W342" i="1"/>
  <c r="U342" i="1" s="1"/>
  <c r="X342" i="1" s="1"/>
  <c r="R342" i="1" s="1"/>
  <c r="S342" i="1" s="1"/>
  <c r="AG342" i="1"/>
  <c r="Z362" i="1"/>
  <c r="AA362" i="1" s="1"/>
  <c r="AG300" i="1"/>
  <c r="W300" i="1"/>
  <c r="U300" i="1" s="1"/>
  <c r="X300" i="1" s="1"/>
  <c r="R300" i="1" s="1"/>
  <c r="S300" i="1" s="1"/>
  <c r="Z319" i="1"/>
  <c r="AA319" i="1" s="1"/>
  <c r="W319" i="1" s="1"/>
  <c r="U319" i="1" s="1"/>
  <c r="X319" i="1" s="1"/>
  <c r="R319" i="1" s="1"/>
  <c r="S319" i="1" s="1"/>
  <c r="Z312" i="1"/>
  <c r="AA312" i="1" s="1"/>
  <c r="W312" i="1" s="1"/>
  <c r="U312" i="1" s="1"/>
  <c r="X312" i="1" s="1"/>
  <c r="R312" i="1" s="1"/>
  <c r="S312" i="1" s="1"/>
  <c r="AG301" i="1"/>
  <c r="W301" i="1"/>
  <c r="U301" i="1" s="1"/>
  <c r="X301" i="1" s="1"/>
  <c r="R301" i="1" s="1"/>
  <c r="S301" i="1" s="1"/>
  <c r="Z302" i="1"/>
  <c r="AA302" i="1" s="1"/>
  <c r="W365" i="1"/>
  <c r="U365" i="1" s="1"/>
  <c r="X365" i="1" s="1"/>
  <c r="R365" i="1" s="1"/>
  <c r="S365" i="1" s="1"/>
  <c r="AG365" i="1"/>
  <c r="BH292" i="1"/>
  <c r="AG348" i="1"/>
  <c r="W348" i="1"/>
  <c r="U348" i="1" s="1"/>
  <c r="X348" i="1" s="1"/>
  <c r="R348" i="1" s="1"/>
  <c r="S348" i="1" s="1"/>
  <c r="AB315" i="1"/>
  <c r="AF315" i="1" s="1"/>
  <c r="AI315" i="1"/>
  <c r="AJ315" i="1" s="1"/>
  <c r="Z349" i="1"/>
  <c r="AA349" i="1" s="1"/>
  <c r="W349" i="1" s="1"/>
  <c r="U349" i="1" s="1"/>
  <c r="X349" i="1" s="1"/>
  <c r="R349" i="1" s="1"/>
  <c r="S349" i="1" s="1"/>
  <c r="Z327" i="1"/>
  <c r="AA327" i="1" s="1"/>
  <c r="AI321" i="1"/>
  <c r="AJ321" i="1" s="1"/>
  <c r="AB321" i="1"/>
  <c r="AF321" i="1" s="1"/>
  <c r="AG309" i="1"/>
  <c r="BH312" i="1"/>
  <c r="AG302" i="1"/>
  <c r="Z296" i="1"/>
  <c r="AA296" i="1" s="1"/>
  <c r="BD273" i="1"/>
  <c r="Y273" i="1"/>
  <c r="AG262" i="1"/>
  <c r="AH274" i="1"/>
  <c r="Z322" i="1"/>
  <c r="AA322" i="1" s="1"/>
  <c r="BH303" i="1"/>
  <c r="W272" i="1"/>
  <c r="U272" i="1" s="1"/>
  <c r="X272" i="1" s="1"/>
  <c r="R272" i="1" s="1"/>
  <c r="S272" i="1" s="1"/>
  <c r="AG272" i="1"/>
  <c r="Z325" i="1"/>
  <c r="AA325" i="1" s="1"/>
  <c r="AG244" i="1"/>
  <c r="W244" i="1"/>
  <c r="U244" i="1" s="1"/>
  <c r="X244" i="1" s="1"/>
  <c r="R244" i="1" s="1"/>
  <c r="S244" i="1" s="1"/>
  <c r="BD224" i="1"/>
  <c r="Y224" i="1"/>
  <c r="Z263" i="1"/>
  <c r="AA263" i="1" s="1"/>
  <c r="BH246" i="1"/>
  <c r="W195" i="1"/>
  <c r="U195" i="1" s="1"/>
  <c r="X195" i="1" s="1"/>
  <c r="R195" i="1" s="1"/>
  <c r="S195" i="1" s="1"/>
  <c r="AG195" i="1"/>
  <c r="AB323" i="1"/>
  <c r="AF323" i="1" s="1"/>
  <c r="AI323" i="1"/>
  <c r="AJ323" i="1" s="1"/>
  <c r="BF209" i="1"/>
  <c r="BH225" i="1"/>
  <c r="AG218" i="1"/>
  <c r="W218" i="1"/>
  <c r="U218" i="1" s="1"/>
  <c r="X218" i="1" s="1"/>
  <c r="R218" i="1" s="1"/>
  <c r="S218" i="1" s="1"/>
  <c r="BH187" i="1"/>
  <c r="AG199" i="1"/>
  <c r="W199" i="1"/>
  <c r="U199" i="1" s="1"/>
  <c r="X199" i="1" s="1"/>
  <c r="R199" i="1" s="1"/>
  <c r="S199" i="1" s="1"/>
  <c r="AG205" i="1"/>
  <c r="W205" i="1"/>
  <c r="U205" i="1" s="1"/>
  <c r="X205" i="1" s="1"/>
  <c r="R205" i="1" s="1"/>
  <c r="S205" i="1" s="1"/>
  <c r="R185" i="1"/>
  <c r="S185" i="1" s="1"/>
  <c r="W170" i="1"/>
  <c r="U170" i="1" s="1"/>
  <c r="X170" i="1" s="1"/>
  <c r="R170" i="1" s="1"/>
  <c r="S170" i="1" s="1"/>
  <c r="AG170" i="1"/>
  <c r="W171" i="1"/>
  <c r="U171" i="1" s="1"/>
  <c r="X171" i="1" s="1"/>
  <c r="R171" i="1" s="1"/>
  <c r="S171" i="1" s="1"/>
  <c r="AG171" i="1"/>
  <c r="AH190" i="1"/>
  <c r="AB190" i="1"/>
  <c r="AF190" i="1" s="1"/>
  <c r="AI190" i="1"/>
  <c r="AG118" i="1"/>
  <c r="W118" i="1"/>
  <c r="U118" i="1" s="1"/>
  <c r="X118" i="1" s="1"/>
  <c r="R118" i="1" s="1"/>
  <c r="S118" i="1" s="1"/>
  <c r="AG103" i="1"/>
  <c r="AH129" i="1"/>
  <c r="AB129" i="1"/>
  <c r="AF129" i="1" s="1"/>
  <c r="AI129" i="1"/>
  <c r="AJ129" i="1" s="1"/>
  <c r="AB113" i="1"/>
  <c r="AF113" i="1" s="1"/>
  <c r="AI113" i="1"/>
  <c r="AJ113" i="1" s="1"/>
  <c r="AH113" i="1"/>
  <c r="AB206" i="1"/>
  <c r="AF206" i="1" s="1"/>
  <c r="AH206" i="1"/>
  <c r="AI206" i="1"/>
  <c r="Z164" i="1"/>
  <c r="AA164" i="1" s="1"/>
  <c r="W164" i="1" s="1"/>
  <c r="U164" i="1" s="1"/>
  <c r="X164" i="1" s="1"/>
  <c r="R164" i="1" s="1"/>
  <c r="S164" i="1" s="1"/>
  <c r="BD126" i="1"/>
  <c r="Y126" i="1"/>
  <c r="AB125" i="1"/>
  <c r="AF125" i="1" s="1"/>
  <c r="AI125" i="1"/>
  <c r="AJ125" i="1" s="1"/>
  <c r="Z118" i="1"/>
  <c r="AA118" i="1" s="1"/>
  <c r="BD37" i="1"/>
  <c r="Y37" i="1"/>
  <c r="W70" i="1"/>
  <c r="U70" i="1" s="1"/>
  <c r="X70" i="1" s="1"/>
  <c r="R70" i="1" s="1"/>
  <c r="S70" i="1" s="1"/>
  <c r="AG70" i="1"/>
  <c r="AG63" i="1"/>
  <c r="W63" i="1"/>
  <c r="U63" i="1" s="1"/>
  <c r="X63" i="1" s="1"/>
  <c r="R63" i="1" s="1"/>
  <c r="S63" i="1" s="1"/>
  <c r="AG175" i="1"/>
  <c r="AB56" i="1"/>
  <c r="AF56" i="1" s="1"/>
  <c r="AI56" i="1"/>
  <c r="AJ56" i="1" s="1"/>
  <c r="W56" i="1"/>
  <c r="U56" i="1" s="1"/>
  <c r="X56" i="1" s="1"/>
  <c r="R56" i="1" s="1"/>
  <c r="S56" i="1" s="1"/>
  <c r="Z63" i="1"/>
  <c r="AA63" i="1" s="1"/>
  <c r="AH147" i="1"/>
  <c r="Z93" i="1"/>
  <c r="AA93" i="1" s="1"/>
  <c r="W90" i="1"/>
  <c r="U90" i="1" s="1"/>
  <c r="X90" i="1" s="1"/>
  <c r="R90" i="1" s="1"/>
  <c r="S90" i="1" s="1"/>
  <c r="AG90" i="1"/>
  <c r="BH83" i="1"/>
  <c r="Z59" i="1"/>
  <c r="AA59" i="1" s="1"/>
  <c r="W59" i="1" s="1"/>
  <c r="U59" i="1" s="1"/>
  <c r="X59" i="1" s="1"/>
  <c r="R59" i="1" s="1"/>
  <c r="S59" i="1" s="1"/>
  <c r="BH104" i="1"/>
  <c r="AH84" i="1"/>
  <c r="AG26" i="1"/>
  <c r="W26" i="1"/>
  <c r="U26" i="1" s="1"/>
  <c r="X26" i="1" s="1"/>
  <c r="R26" i="1" s="1"/>
  <c r="S26" i="1" s="1"/>
  <c r="AG94" i="1"/>
  <c r="AG87" i="1"/>
  <c r="AI31" i="1"/>
  <c r="AJ31" i="1" s="1"/>
  <c r="AB31" i="1"/>
  <c r="AF31" i="1" s="1"/>
  <c r="Z103" i="1"/>
  <c r="AA103" i="1" s="1"/>
  <c r="W98" i="1"/>
  <c r="U98" i="1" s="1"/>
  <c r="X98" i="1" s="1"/>
  <c r="R98" i="1" s="1"/>
  <c r="S98" i="1" s="1"/>
  <c r="AG98" i="1"/>
  <c r="AG91" i="1"/>
  <c r="W91" i="1"/>
  <c r="U91" i="1" s="1"/>
  <c r="X91" i="1" s="1"/>
  <c r="R91" i="1" s="1"/>
  <c r="S91" i="1" s="1"/>
  <c r="Z67" i="1"/>
  <c r="AA67" i="1" s="1"/>
  <c r="BH118" i="1"/>
  <c r="Z87" i="1"/>
  <c r="AA87" i="1" s="1"/>
  <c r="Z57" i="1"/>
  <c r="AA57" i="1" s="1"/>
  <c r="Z19" i="1"/>
  <c r="AA19" i="1" s="1"/>
  <c r="W60" i="1"/>
  <c r="U60" i="1" s="1"/>
  <c r="X60" i="1" s="1"/>
  <c r="R60" i="1" s="1"/>
  <c r="S60" i="1" s="1"/>
  <c r="Z18" i="1"/>
  <c r="AA18" i="1" s="1"/>
  <c r="AH34" i="1"/>
  <c r="Z38" i="1"/>
  <c r="AA38" i="1" s="1"/>
  <c r="Z17" i="1"/>
  <c r="AA17" i="1" s="1"/>
  <c r="BH38" i="1"/>
  <c r="W542" i="1"/>
  <c r="U542" i="1" s="1"/>
  <c r="X542" i="1" s="1"/>
  <c r="R542" i="1" s="1"/>
  <c r="S542" i="1" s="1"/>
  <c r="AG542" i="1"/>
  <c r="Z517" i="1"/>
  <c r="AA517" i="1" s="1"/>
  <c r="Z535" i="1"/>
  <c r="AA535" i="1" s="1"/>
  <c r="W535" i="1" s="1"/>
  <c r="U535" i="1" s="1"/>
  <c r="X535" i="1" s="1"/>
  <c r="R535" i="1" s="1"/>
  <c r="S535" i="1" s="1"/>
  <c r="BD475" i="1"/>
  <c r="Y475" i="1"/>
  <c r="AB469" i="1"/>
  <c r="AF469" i="1" s="1"/>
  <c r="AI469" i="1"/>
  <c r="AG421" i="1"/>
  <c r="Z421" i="1"/>
  <c r="AA421" i="1" s="1"/>
  <c r="W421" i="1" s="1"/>
  <c r="U421" i="1" s="1"/>
  <c r="X421" i="1" s="1"/>
  <c r="R421" i="1" s="1"/>
  <c r="S421" i="1" s="1"/>
  <c r="BH416" i="1"/>
  <c r="Z422" i="1"/>
  <c r="AA422" i="1" s="1"/>
  <c r="W422" i="1" s="1"/>
  <c r="U422" i="1" s="1"/>
  <c r="X422" i="1" s="1"/>
  <c r="R422" i="1" s="1"/>
  <c r="S422" i="1" s="1"/>
  <c r="Z404" i="1"/>
  <c r="AA404" i="1" s="1"/>
  <c r="AG408" i="1"/>
  <c r="W378" i="1"/>
  <c r="U378" i="1" s="1"/>
  <c r="X378" i="1" s="1"/>
  <c r="R378" i="1" s="1"/>
  <c r="S378" i="1" s="1"/>
  <c r="AG378" i="1"/>
  <c r="AG269" i="1"/>
  <c r="W269" i="1"/>
  <c r="U269" i="1" s="1"/>
  <c r="X269" i="1" s="1"/>
  <c r="R269" i="1" s="1"/>
  <c r="S269" i="1" s="1"/>
  <c r="Z269" i="1"/>
  <c r="AA269" i="1" s="1"/>
  <c r="Y290" i="1"/>
  <c r="BD290" i="1"/>
  <c r="AB316" i="1"/>
  <c r="AF316" i="1" s="1"/>
  <c r="AI316" i="1"/>
  <c r="AJ316" i="1" s="1"/>
  <c r="AG271" i="1"/>
  <c r="AG327" i="1"/>
  <c r="W327" i="1"/>
  <c r="U327" i="1" s="1"/>
  <c r="X327" i="1" s="1"/>
  <c r="R327" i="1" s="1"/>
  <c r="S327" i="1" s="1"/>
  <c r="AB170" i="1"/>
  <c r="AF170" i="1" s="1"/>
  <c r="AI170" i="1"/>
  <c r="AJ170" i="1" s="1"/>
  <c r="AH170" i="1"/>
  <c r="AB135" i="1"/>
  <c r="AF135" i="1" s="1"/>
  <c r="AI135" i="1"/>
  <c r="AJ135" i="1" s="1"/>
  <c r="AH135" i="1"/>
  <c r="Z554" i="1"/>
  <c r="AA554" i="1" s="1"/>
  <c r="W554" i="1" s="1"/>
  <c r="U554" i="1" s="1"/>
  <c r="X554" i="1" s="1"/>
  <c r="R554" i="1" s="1"/>
  <c r="S554" i="1" s="1"/>
  <c r="AG517" i="1"/>
  <c r="W517" i="1"/>
  <c r="U517" i="1" s="1"/>
  <c r="X517" i="1" s="1"/>
  <c r="R517" i="1" s="1"/>
  <c r="S517" i="1" s="1"/>
  <c r="AI536" i="1"/>
  <c r="AJ536" i="1" s="1"/>
  <c r="AB536" i="1"/>
  <c r="AF536" i="1" s="1"/>
  <c r="Z543" i="1"/>
  <c r="AA543" i="1" s="1"/>
  <c r="BH541" i="1"/>
  <c r="BH545" i="1"/>
  <c r="AB530" i="1"/>
  <c r="AF530" i="1" s="1"/>
  <c r="AI530" i="1"/>
  <c r="AJ530" i="1" s="1"/>
  <c r="Z514" i="1"/>
  <c r="AA514" i="1" s="1"/>
  <c r="W514" i="1" s="1"/>
  <c r="U514" i="1" s="1"/>
  <c r="X514" i="1" s="1"/>
  <c r="R514" i="1" s="1"/>
  <c r="S514" i="1" s="1"/>
  <c r="AG502" i="1"/>
  <c r="W502" i="1"/>
  <c r="U502" i="1" s="1"/>
  <c r="X502" i="1" s="1"/>
  <c r="R502" i="1" s="1"/>
  <c r="S502" i="1" s="1"/>
  <c r="AB513" i="1"/>
  <c r="AF513" i="1" s="1"/>
  <c r="AI513" i="1"/>
  <c r="AJ513" i="1" s="1"/>
  <c r="AH513" i="1"/>
  <c r="W513" i="1"/>
  <c r="U513" i="1" s="1"/>
  <c r="X513" i="1" s="1"/>
  <c r="R513" i="1" s="1"/>
  <c r="S513" i="1" s="1"/>
  <c r="AG543" i="1"/>
  <c r="W543" i="1"/>
  <c r="U543" i="1" s="1"/>
  <c r="X543" i="1" s="1"/>
  <c r="R543" i="1" s="1"/>
  <c r="S543" i="1" s="1"/>
  <c r="W511" i="1"/>
  <c r="U511" i="1" s="1"/>
  <c r="X511" i="1" s="1"/>
  <c r="R511" i="1" s="1"/>
  <c r="S511" i="1" s="1"/>
  <c r="AG511" i="1"/>
  <c r="AG484" i="1"/>
  <c r="W484" i="1"/>
  <c r="U484" i="1" s="1"/>
  <c r="X484" i="1" s="1"/>
  <c r="R484" i="1" s="1"/>
  <c r="S484" i="1" s="1"/>
  <c r="Z492" i="1"/>
  <c r="AA492" i="1" s="1"/>
  <c r="Z486" i="1"/>
  <c r="AA486" i="1" s="1"/>
  <c r="W486" i="1" s="1"/>
  <c r="U486" i="1" s="1"/>
  <c r="X486" i="1" s="1"/>
  <c r="R486" i="1" s="1"/>
  <c r="S486" i="1" s="1"/>
  <c r="AB477" i="1"/>
  <c r="AF477" i="1" s="1"/>
  <c r="AH477" i="1"/>
  <c r="AI477" i="1"/>
  <c r="AJ477" i="1" s="1"/>
  <c r="W477" i="1"/>
  <c r="U477" i="1" s="1"/>
  <c r="X477" i="1" s="1"/>
  <c r="R477" i="1" s="1"/>
  <c r="S477" i="1" s="1"/>
  <c r="Z472" i="1"/>
  <c r="AA472" i="1" s="1"/>
  <c r="Z484" i="1"/>
  <c r="AA484" i="1" s="1"/>
  <c r="AG469" i="1"/>
  <c r="W469" i="1"/>
  <c r="U469" i="1" s="1"/>
  <c r="X469" i="1" s="1"/>
  <c r="R469" i="1" s="1"/>
  <c r="S469" i="1" s="1"/>
  <c r="W467" i="1"/>
  <c r="U467" i="1" s="1"/>
  <c r="X467" i="1" s="1"/>
  <c r="R467" i="1" s="1"/>
  <c r="S467" i="1" s="1"/>
  <c r="AG467" i="1"/>
  <c r="AG447" i="1"/>
  <c r="Z483" i="1"/>
  <c r="AA483" i="1" s="1"/>
  <c r="BH468" i="1"/>
  <c r="AG449" i="1"/>
  <c r="W449" i="1"/>
  <c r="U449" i="1" s="1"/>
  <c r="X449" i="1" s="1"/>
  <c r="R449" i="1" s="1"/>
  <c r="S449" i="1" s="1"/>
  <c r="W460" i="1"/>
  <c r="U460" i="1" s="1"/>
  <c r="X460" i="1" s="1"/>
  <c r="R460" i="1" s="1"/>
  <c r="S460" i="1" s="1"/>
  <c r="AG438" i="1"/>
  <c r="W438" i="1"/>
  <c r="U438" i="1" s="1"/>
  <c r="X438" i="1" s="1"/>
  <c r="R438" i="1" s="1"/>
  <c r="S438" i="1" s="1"/>
  <c r="BH426" i="1"/>
  <c r="BD433" i="1"/>
  <c r="BF433" i="1" s="1"/>
  <c r="Y433" i="1"/>
  <c r="BH433" i="1"/>
  <c r="AG440" i="1"/>
  <c r="Z440" i="1"/>
  <c r="AA440" i="1" s="1"/>
  <c r="AH434" i="1"/>
  <c r="Z428" i="1"/>
  <c r="AA428" i="1" s="1"/>
  <c r="Z418" i="1"/>
  <c r="AA418" i="1" s="1"/>
  <c r="Z408" i="1"/>
  <c r="AA408" i="1" s="1"/>
  <c r="W408" i="1" s="1"/>
  <c r="U408" i="1" s="1"/>
  <c r="X408" i="1" s="1"/>
  <c r="R408" i="1" s="1"/>
  <c r="S408" i="1" s="1"/>
  <c r="AG416" i="1"/>
  <c r="W416" i="1"/>
  <c r="U416" i="1" s="1"/>
  <c r="X416" i="1" s="1"/>
  <c r="R416" i="1" s="1"/>
  <c r="S416" i="1" s="1"/>
  <c r="AH407" i="1"/>
  <c r="BH367" i="1"/>
  <c r="AG413" i="1"/>
  <c r="W413" i="1"/>
  <c r="U413" i="1" s="1"/>
  <c r="X413" i="1" s="1"/>
  <c r="R413" i="1" s="1"/>
  <c r="S413" i="1" s="1"/>
  <c r="BH394" i="1"/>
  <c r="AG344" i="1"/>
  <c r="W344" i="1"/>
  <c r="U344" i="1" s="1"/>
  <c r="X344" i="1" s="1"/>
  <c r="R344" i="1" s="1"/>
  <c r="S344" i="1" s="1"/>
  <c r="AG371" i="1"/>
  <c r="Z406" i="1"/>
  <c r="AA406" i="1" s="1"/>
  <c r="AG399" i="1"/>
  <c r="Z380" i="1"/>
  <c r="AA380" i="1" s="1"/>
  <c r="W380" i="1" s="1"/>
  <c r="U380" i="1" s="1"/>
  <c r="X380" i="1" s="1"/>
  <c r="R380" i="1" s="1"/>
  <c r="S380" i="1" s="1"/>
  <c r="Z388" i="1"/>
  <c r="AA388" i="1" s="1"/>
  <c r="AB403" i="1"/>
  <c r="AF403" i="1" s="1"/>
  <c r="AI403" i="1"/>
  <c r="W403" i="1"/>
  <c r="U403" i="1" s="1"/>
  <c r="X403" i="1" s="1"/>
  <c r="R403" i="1" s="1"/>
  <c r="S403" i="1" s="1"/>
  <c r="AH403" i="1"/>
  <c r="Z399" i="1"/>
  <c r="AA399" i="1" s="1"/>
  <c r="W399" i="1" s="1"/>
  <c r="U399" i="1" s="1"/>
  <c r="X399" i="1" s="1"/>
  <c r="R399" i="1" s="1"/>
  <c r="S399" i="1" s="1"/>
  <c r="Z386" i="1"/>
  <c r="AA386" i="1" s="1"/>
  <c r="W386" i="1" s="1"/>
  <c r="U386" i="1" s="1"/>
  <c r="X386" i="1" s="1"/>
  <c r="R386" i="1" s="1"/>
  <c r="S386" i="1" s="1"/>
  <c r="BD331" i="1"/>
  <c r="BF331" i="1" s="1"/>
  <c r="Y331" i="1"/>
  <c r="AG407" i="1"/>
  <c r="W407" i="1"/>
  <c r="U407" i="1" s="1"/>
  <c r="X407" i="1" s="1"/>
  <c r="R407" i="1" s="1"/>
  <c r="S407" i="1" s="1"/>
  <c r="Z355" i="1"/>
  <c r="AA355" i="1" s="1"/>
  <c r="AH341" i="1"/>
  <c r="AG328" i="1"/>
  <c r="Z328" i="1"/>
  <c r="AA328" i="1" s="1"/>
  <c r="W328" i="1" s="1"/>
  <c r="U328" i="1" s="1"/>
  <c r="X328" i="1" s="1"/>
  <c r="R328" i="1" s="1"/>
  <c r="S328" i="1" s="1"/>
  <c r="AG312" i="1"/>
  <c r="AG277" i="1"/>
  <c r="W277" i="1"/>
  <c r="U277" i="1" s="1"/>
  <c r="X277" i="1" s="1"/>
  <c r="R277" i="1" s="1"/>
  <c r="S277" i="1" s="1"/>
  <c r="Z317" i="1"/>
  <c r="AA317" i="1" s="1"/>
  <c r="AG282" i="1"/>
  <c r="W282" i="1"/>
  <c r="U282" i="1" s="1"/>
  <c r="X282" i="1" s="1"/>
  <c r="R282" i="1" s="1"/>
  <c r="S282" i="1" s="1"/>
  <c r="Z383" i="1"/>
  <c r="AA383" i="1" s="1"/>
  <c r="Z353" i="1"/>
  <c r="AA353" i="1" s="1"/>
  <c r="W299" i="1"/>
  <c r="U299" i="1" s="1"/>
  <c r="X299" i="1" s="1"/>
  <c r="R299" i="1" s="1"/>
  <c r="S299" i="1" s="1"/>
  <c r="Y291" i="1"/>
  <c r="BD291" i="1"/>
  <c r="BF291" i="1" s="1"/>
  <c r="AG335" i="1"/>
  <c r="W335" i="1"/>
  <c r="U335" i="1" s="1"/>
  <c r="X335" i="1" s="1"/>
  <c r="R335" i="1" s="1"/>
  <c r="S335" i="1" s="1"/>
  <c r="AG273" i="1"/>
  <c r="AG258" i="1"/>
  <c r="W258" i="1"/>
  <c r="U258" i="1" s="1"/>
  <c r="X258" i="1" s="1"/>
  <c r="R258" i="1" s="1"/>
  <c r="S258" i="1" s="1"/>
  <c r="Z271" i="1"/>
  <c r="AA271" i="1" s="1"/>
  <c r="Z282" i="1"/>
  <c r="AA282" i="1" s="1"/>
  <c r="AB334" i="1"/>
  <c r="AF334" i="1" s="1"/>
  <c r="AI334" i="1"/>
  <c r="AJ334" i="1" s="1"/>
  <c r="AH334" i="1"/>
  <c r="W334" i="1"/>
  <c r="U334" i="1" s="1"/>
  <c r="X334" i="1" s="1"/>
  <c r="R334" i="1" s="1"/>
  <c r="S334" i="1" s="1"/>
  <c r="Z309" i="1"/>
  <c r="AA309" i="1" s="1"/>
  <c r="BH278" i="1"/>
  <c r="AH305" i="1"/>
  <c r="AG274" i="1"/>
  <c r="W274" i="1"/>
  <c r="U274" i="1" s="1"/>
  <c r="X274" i="1" s="1"/>
  <c r="R274" i="1" s="1"/>
  <c r="S274" i="1" s="1"/>
  <c r="W251" i="1"/>
  <c r="U251" i="1" s="1"/>
  <c r="X251" i="1" s="1"/>
  <c r="R251" i="1" s="1"/>
  <c r="S251" i="1" s="1"/>
  <c r="AG251" i="1"/>
  <c r="AH231" i="1"/>
  <c r="AG261" i="1"/>
  <c r="W261" i="1"/>
  <c r="U261" i="1" s="1"/>
  <c r="X261" i="1" s="1"/>
  <c r="R261" i="1" s="1"/>
  <c r="S261" i="1" s="1"/>
  <c r="AG239" i="1"/>
  <c r="W239" i="1"/>
  <c r="U239" i="1" s="1"/>
  <c r="X239" i="1" s="1"/>
  <c r="R239" i="1" s="1"/>
  <c r="S239" i="1" s="1"/>
  <c r="Z259" i="1"/>
  <c r="AA259" i="1" s="1"/>
  <c r="W259" i="1" s="1"/>
  <c r="U259" i="1" s="1"/>
  <c r="X259" i="1" s="1"/>
  <c r="R259" i="1" s="1"/>
  <c r="S259" i="1" s="1"/>
  <c r="Z239" i="1"/>
  <c r="AA239" i="1" s="1"/>
  <c r="Z252" i="1"/>
  <c r="AA252" i="1" s="1"/>
  <c r="Z229" i="1"/>
  <c r="AA229" i="1" s="1"/>
  <c r="AG225" i="1"/>
  <c r="Z215" i="1"/>
  <c r="AA215" i="1" s="1"/>
  <c r="W215" i="1" s="1"/>
  <c r="U215" i="1" s="1"/>
  <c r="X215" i="1" s="1"/>
  <c r="R215" i="1" s="1"/>
  <c r="S215" i="1" s="1"/>
  <c r="AG192" i="1"/>
  <c r="W192" i="1"/>
  <c r="U192" i="1" s="1"/>
  <c r="X192" i="1" s="1"/>
  <c r="R192" i="1" s="1"/>
  <c r="S192" i="1" s="1"/>
  <c r="Z192" i="1"/>
  <c r="AA192" i="1" s="1"/>
  <c r="BH238" i="1"/>
  <c r="Z225" i="1"/>
  <c r="AA225" i="1" s="1"/>
  <c r="AB221" i="1"/>
  <c r="AF221" i="1" s="1"/>
  <c r="AI221" i="1"/>
  <c r="AJ221" i="1" s="1"/>
  <c r="AH221" i="1"/>
  <c r="BH205" i="1"/>
  <c r="W191" i="1"/>
  <c r="U191" i="1" s="1"/>
  <c r="X191" i="1" s="1"/>
  <c r="R191" i="1" s="1"/>
  <c r="S191" i="1" s="1"/>
  <c r="AG191" i="1"/>
  <c r="Z208" i="1"/>
  <c r="AA208" i="1" s="1"/>
  <c r="W208" i="1" s="1"/>
  <c r="U208" i="1" s="1"/>
  <c r="X208" i="1" s="1"/>
  <c r="R208" i="1" s="1"/>
  <c r="S208" i="1" s="1"/>
  <c r="Z193" i="1"/>
  <c r="AA193" i="1" s="1"/>
  <c r="AB131" i="1"/>
  <c r="AF131" i="1" s="1"/>
  <c r="AI131" i="1"/>
  <c r="AJ131" i="1" s="1"/>
  <c r="Z187" i="1"/>
  <c r="AA187" i="1" s="1"/>
  <c r="AG181" i="1"/>
  <c r="BH162" i="1"/>
  <c r="AB188" i="1"/>
  <c r="AF188" i="1" s="1"/>
  <c r="AI188" i="1"/>
  <c r="AJ188" i="1" s="1"/>
  <c r="AH188" i="1"/>
  <c r="AG167" i="1"/>
  <c r="W167" i="1"/>
  <c r="U167" i="1" s="1"/>
  <c r="X167" i="1" s="1"/>
  <c r="R167" i="1" s="1"/>
  <c r="S167" i="1" s="1"/>
  <c r="Z165" i="1"/>
  <c r="AA165" i="1" s="1"/>
  <c r="W165" i="1" s="1"/>
  <c r="U165" i="1" s="1"/>
  <c r="X165" i="1" s="1"/>
  <c r="R165" i="1" s="1"/>
  <c r="S165" i="1" s="1"/>
  <c r="AG210" i="1"/>
  <c r="W210" i="1"/>
  <c r="U210" i="1" s="1"/>
  <c r="X210" i="1" s="1"/>
  <c r="R210" i="1" s="1"/>
  <c r="S210" i="1" s="1"/>
  <c r="Z181" i="1"/>
  <c r="AA181" i="1" s="1"/>
  <c r="Z178" i="1"/>
  <c r="AA178" i="1" s="1"/>
  <c r="AG121" i="1"/>
  <c r="W121" i="1"/>
  <c r="U121" i="1" s="1"/>
  <c r="X121" i="1" s="1"/>
  <c r="R121" i="1" s="1"/>
  <c r="S121" i="1" s="1"/>
  <c r="Z121" i="1"/>
  <c r="AA121" i="1" s="1"/>
  <c r="Z116" i="1"/>
  <c r="AA116" i="1" s="1"/>
  <c r="W163" i="1"/>
  <c r="U163" i="1" s="1"/>
  <c r="X163" i="1" s="1"/>
  <c r="R163" i="1" s="1"/>
  <c r="S163" i="1" s="1"/>
  <c r="AG163" i="1"/>
  <c r="Z142" i="1"/>
  <c r="AA142" i="1" s="1"/>
  <c r="W142" i="1" s="1"/>
  <c r="U142" i="1" s="1"/>
  <c r="X142" i="1" s="1"/>
  <c r="R142" i="1" s="1"/>
  <c r="S142" i="1" s="1"/>
  <c r="AH155" i="1"/>
  <c r="AG141" i="1"/>
  <c r="Z138" i="1"/>
  <c r="AA138" i="1" s="1"/>
  <c r="AG97" i="1"/>
  <c r="W97" i="1"/>
  <c r="U97" i="1" s="1"/>
  <c r="X97" i="1" s="1"/>
  <c r="R97" i="1" s="1"/>
  <c r="S97" i="1" s="1"/>
  <c r="Z145" i="1"/>
  <c r="AA145" i="1" s="1"/>
  <c r="Z110" i="1"/>
  <c r="AA110" i="1" s="1"/>
  <c r="Z182" i="1"/>
  <c r="AA182" i="1" s="1"/>
  <c r="W182" i="1" s="1"/>
  <c r="U182" i="1" s="1"/>
  <c r="X182" i="1" s="1"/>
  <c r="R182" i="1" s="1"/>
  <c r="S182" i="1" s="1"/>
  <c r="AG138" i="1"/>
  <c r="Z130" i="1"/>
  <c r="AA130" i="1" s="1"/>
  <c r="W115" i="1"/>
  <c r="U115" i="1" s="1"/>
  <c r="X115" i="1" s="1"/>
  <c r="R115" i="1" s="1"/>
  <c r="S115" i="1" s="1"/>
  <c r="AG115" i="1"/>
  <c r="W107" i="1"/>
  <c r="U107" i="1" s="1"/>
  <c r="X107" i="1" s="1"/>
  <c r="R107" i="1" s="1"/>
  <c r="S107" i="1" s="1"/>
  <c r="AG107" i="1"/>
  <c r="Z83" i="1"/>
  <c r="AA83" i="1" s="1"/>
  <c r="W83" i="1" s="1"/>
  <c r="U83" i="1" s="1"/>
  <c r="X83" i="1" s="1"/>
  <c r="R83" i="1" s="1"/>
  <c r="S83" i="1" s="1"/>
  <c r="Z51" i="1"/>
  <c r="AA51" i="1" s="1"/>
  <c r="AG47" i="1"/>
  <c r="Z47" i="1"/>
  <c r="AA47" i="1" s="1"/>
  <c r="W47" i="1" s="1"/>
  <c r="U47" i="1" s="1"/>
  <c r="X47" i="1" s="1"/>
  <c r="R47" i="1" s="1"/>
  <c r="S47" i="1" s="1"/>
  <c r="Z127" i="1"/>
  <c r="AA127" i="1" s="1"/>
  <c r="W127" i="1" s="1"/>
  <c r="U127" i="1" s="1"/>
  <c r="X127" i="1" s="1"/>
  <c r="R127" i="1" s="1"/>
  <c r="S127" i="1" s="1"/>
  <c r="W101" i="1"/>
  <c r="U101" i="1" s="1"/>
  <c r="X101" i="1" s="1"/>
  <c r="R101" i="1" s="1"/>
  <c r="S101" i="1" s="1"/>
  <c r="AG101" i="1"/>
  <c r="AG105" i="1"/>
  <c r="Z105" i="1"/>
  <c r="AA105" i="1" s="1"/>
  <c r="Z134" i="1"/>
  <c r="AA134" i="1" s="1"/>
  <c r="W119" i="1"/>
  <c r="U119" i="1" s="1"/>
  <c r="X119" i="1" s="1"/>
  <c r="R119" i="1" s="1"/>
  <c r="S119" i="1" s="1"/>
  <c r="AG119" i="1"/>
  <c r="BD81" i="1"/>
  <c r="Y81" i="1"/>
  <c r="AG71" i="1"/>
  <c r="W71" i="1"/>
  <c r="U71" i="1" s="1"/>
  <c r="X71" i="1" s="1"/>
  <c r="R71" i="1" s="1"/>
  <c r="S71" i="1" s="1"/>
  <c r="AI29" i="1"/>
  <c r="AH29" i="1"/>
  <c r="AB29" i="1"/>
  <c r="AF29" i="1" s="1"/>
  <c r="AB102" i="1"/>
  <c r="AF102" i="1" s="1"/>
  <c r="AI102" i="1"/>
  <c r="AJ102" i="1" s="1"/>
  <c r="AH102" i="1"/>
  <c r="BH91" i="1"/>
  <c r="AG23" i="1"/>
  <c r="W23" i="1"/>
  <c r="U23" i="1" s="1"/>
  <c r="X23" i="1" s="1"/>
  <c r="R23" i="1" s="1"/>
  <c r="S23" i="1" s="1"/>
  <c r="AB100" i="1"/>
  <c r="AF100" i="1" s="1"/>
  <c r="W100" i="1"/>
  <c r="U100" i="1" s="1"/>
  <c r="X100" i="1" s="1"/>
  <c r="R100" i="1" s="1"/>
  <c r="S100" i="1" s="1"/>
  <c r="AI100" i="1"/>
  <c r="AJ100" i="1" s="1"/>
  <c r="AG37" i="1"/>
  <c r="Z107" i="1"/>
  <c r="AA107" i="1" s="1"/>
  <c r="AB76" i="1"/>
  <c r="AF76" i="1" s="1"/>
  <c r="AI76" i="1"/>
  <c r="AJ76" i="1" s="1"/>
  <c r="Z28" i="1"/>
  <c r="AA28" i="1" s="1"/>
  <c r="W28" i="1" s="1"/>
  <c r="U28" i="1" s="1"/>
  <c r="X28" i="1" s="1"/>
  <c r="R28" i="1" s="1"/>
  <c r="S28" i="1" s="1"/>
  <c r="W17" i="1"/>
  <c r="U17" i="1" s="1"/>
  <c r="X17" i="1" s="1"/>
  <c r="R17" i="1" s="1"/>
  <c r="S17" i="1" s="1"/>
  <c r="AG17" i="1"/>
  <c r="W72" i="1"/>
  <c r="U72" i="1" s="1"/>
  <c r="X72" i="1" s="1"/>
  <c r="R72" i="1" s="1"/>
  <c r="S72" i="1" s="1"/>
  <c r="AG22" i="1"/>
  <c r="AI418" i="1" l="1"/>
  <c r="AB418" i="1"/>
  <c r="AF418" i="1" s="1"/>
  <c r="W418" i="1"/>
  <c r="U418" i="1" s="1"/>
  <c r="X418" i="1" s="1"/>
  <c r="R418" i="1" s="1"/>
  <c r="S418" i="1" s="1"/>
  <c r="AH418" i="1"/>
  <c r="AI219" i="1"/>
  <c r="AB219" i="1"/>
  <c r="AF219" i="1" s="1"/>
  <c r="AH219" i="1"/>
  <c r="AB345" i="1"/>
  <c r="AF345" i="1" s="1"/>
  <c r="AI345" i="1"/>
  <c r="AJ345" i="1" s="1"/>
  <c r="AH345" i="1"/>
  <c r="AB94" i="1"/>
  <c r="AF94" i="1" s="1"/>
  <c r="AI94" i="1"/>
  <c r="AJ94" i="1" s="1"/>
  <c r="AH94" i="1"/>
  <c r="AB551" i="1"/>
  <c r="AF551" i="1" s="1"/>
  <c r="AI551" i="1"/>
  <c r="AH551" i="1"/>
  <c r="AI457" i="1"/>
  <c r="AB457" i="1"/>
  <c r="AF457" i="1" s="1"/>
  <c r="AH457" i="1"/>
  <c r="W457" i="1"/>
  <c r="U457" i="1" s="1"/>
  <c r="X457" i="1" s="1"/>
  <c r="R457" i="1" s="1"/>
  <c r="S457" i="1" s="1"/>
  <c r="AB55" i="1"/>
  <c r="AF55" i="1" s="1"/>
  <c r="AI55" i="1"/>
  <c r="AH55" i="1"/>
  <c r="Z238" i="1"/>
  <c r="AA238" i="1" s="1"/>
  <c r="AJ329" i="1"/>
  <c r="AI175" i="1"/>
  <c r="AJ175" i="1" s="1"/>
  <c r="AB175" i="1"/>
  <c r="AF175" i="1" s="1"/>
  <c r="AH175" i="1"/>
  <c r="AI456" i="1"/>
  <c r="AH456" i="1"/>
  <c r="AB456" i="1"/>
  <c r="AF456" i="1" s="1"/>
  <c r="AB468" i="1"/>
  <c r="AF468" i="1" s="1"/>
  <c r="AI468" i="1"/>
  <c r="AH468" i="1"/>
  <c r="AB507" i="1"/>
  <c r="AF507" i="1" s="1"/>
  <c r="AI507" i="1"/>
  <c r="AH507" i="1"/>
  <c r="AI183" i="1"/>
  <c r="AJ183" i="1" s="1"/>
  <c r="AB183" i="1"/>
  <c r="AF183" i="1" s="1"/>
  <c r="W183" i="1"/>
  <c r="U183" i="1" s="1"/>
  <c r="X183" i="1" s="1"/>
  <c r="R183" i="1" s="1"/>
  <c r="S183" i="1" s="1"/>
  <c r="AH183" i="1"/>
  <c r="AJ191" i="1"/>
  <c r="AJ29" i="1"/>
  <c r="AI134" i="1"/>
  <c r="AB134" i="1"/>
  <c r="AF134" i="1" s="1"/>
  <c r="AH134" i="1"/>
  <c r="AH145" i="1"/>
  <c r="AB145" i="1"/>
  <c r="AF145" i="1" s="1"/>
  <c r="AI145" i="1"/>
  <c r="AB192" i="1"/>
  <c r="AF192" i="1" s="1"/>
  <c r="AI192" i="1"/>
  <c r="AJ192" i="1" s="1"/>
  <c r="AH192" i="1"/>
  <c r="AH309" i="1"/>
  <c r="AB309" i="1"/>
  <c r="AF309" i="1" s="1"/>
  <c r="AI309" i="1"/>
  <c r="AJ309" i="1" s="1"/>
  <c r="AB355" i="1"/>
  <c r="AF355" i="1" s="1"/>
  <c r="AH355" i="1"/>
  <c r="AI355" i="1"/>
  <c r="AJ355" i="1" s="1"/>
  <c r="AI406" i="1"/>
  <c r="AJ406" i="1" s="1"/>
  <c r="AB406" i="1"/>
  <c r="AF406" i="1" s="1"/>
  <c r="AH406" i="1"/>
  <c r="W406" i="1"/>
  <c r="U406" i="1" s="1"/>
  <c r="X406" i="1" s="1"/>
  <c r="R406" i="1" s="1"/>
  <c r="S406" i="1" s="1"/>
  <c r="AB428" i="1"/>
  <c r="AF428" i="1" s="1"/>
  <c r="AI428" i="1"/>
  <c r="AJ428" i="1" s="1"/>
  <c r="AH428" i="1"/>
  <c r="AB483" i="1"/>
  <c r="AF483" i="1" s="1"/>
  <c r="AI483" i="1"/>
  <c r="AJ483" i="1" s="1"/>
  <c r="AH483" i="1"/>
  <c r="AI484" i="1"/>
  <c r="AB484" i="1"/>
  <c r="AF484" i="1" s="1"/>
  <c r="AH484" i="1"/>
  <c r="BH553" i="1"/>
  <c r="AB517" i="1"/>
  <c r="AF517" i="1" s="1"/>
  <c r="AI517" i="1"/>
  <c r="AH517" i="1"/>
  <c r="AI57" i="1"/>
  <c r="AB57" i="1"/>
  <c r="AF57" i="1" s="1"/>
  <c r="AH57" i="1"/>
  <c r="W94" i="1"/>
  <c r="U94" i="1" s="1"/>
  <c r="X94" i="1" s="1"/>
  <c r="R94" i="1" s="1"/>
  <c r="S94" i="1" s="1"/>
  <c r="Z37" i="1"/>
  <c r="AA37" i="1" s="1"/>
  <c r="AJ206" i="1"/>
  <c r="AB374" i="1"/>
  <c r="AF374" i="1" s="1"/>
  <c r="AI374" i="1"/>
  <c r="AH374" i="1"/>
  <c r="Z412" i="1"/>
  <c r="AA412" i="1" s="1"/>
  <c r="W468" i="1"/>
  <c r="U468" i="1" s="1"/>
  <c r="X468" i="1" s="1"/>
  <c r="R468" i="1" s="1"/>
  <c r="S468" i="1" s="1"/>
  <c r="AB480" i="1"/>
  <c r="AF480" i="1" s="1"/>
  <c r="AI480" i="1"/>
  <c r="AH480" i="1"/>
  <c r="AB32" i="1"/>
  <c r="AF32" i="1" s="1"/>
  <c r="AI32" i="1"/>
  <c r="AH32" i="1"/>
  <c r="AB149" i="1"/>
  <c r="AF149" i="1" s="1"/>
  <c r="AI149" i="1"/>
  <c r="AJ149" i="1" s="1"/>
  <c r="AH149" i="1"/>
  <c r="W551" i="1"/>
  <c r="U551" i="1" s="1"/>
  <c r="X551" i="1" s="1"/>
  <c r="R551" i="1" s="1"/>
  <c r="S551" i="1" s="1"/>
  <c r="Z53" i="1"/>
  <c r="AA53" i="1" s="1"/>
  <c r="Z173" i="1"/>
  <c r="AA173" i="1" s="1"/>
  <c r="AI211" i="1"/>
  <c r="AJ211" i="1" s="1"/>
  <c r="AH211" i="1"/>
  <c r="AB211" i="1"/>
  <c r="AF211" i="1" s="1"/>
  <c r="AB264" i="1"/>
  <c r="AF264" i="1" s="1"/>
  <c r="AI264" i="1"/>
  <c r="AJ264" i="1" s="1"/>
  <c r="AH264" i="1"/>
  <c r="AB337" i="1"/>
  <c r="AF337" i="1" s="1"/>
  <c r="AH337" i="1"/>
  <c r="W337" i="1"/>
  <c r="U337" i="1" s="1"/>
  <c r="X337" i="1" s="1"/>
  <c r="R337" i="1" s="1"/>
  <c r="S337" i="1" s="1"/>
  <c r="AI337" i="1"/>
  <c r="AJ337" i="1" s="1"/>
  <c r="AJ341" i="1"/>
  <c r="AB411" i="1"/>
  <c r="AF411" i="1" s="1"/>
  <c r="AH411" i="1"/>
  <c r="AI411" i="1"/>
  <c r="AB66" i="1"/>
  <c r="AF66" i="1" s="1"/>
  <c r="AI66" i="1"/>
  <c r="AH66" i="1"/>
  <c r="W40" i="1"/>
  <c r="U40" i="1" s="1"/>
  <c r="X40" i="1" s="1"/>
  <c r="R40" i="1" s="1"/>
  <c r="S40" i="1" s="1"/>
  <c r="AB40" i="1"/>
  <c r="AF40" i="1" s="1"/>
  <c r="AI40" i="1"/>
  <c r="AJ40" i="1" s="1"/>
  <c r="AH40" i="1"/>
  <c r="AJ60" i="1"/>
  <c r="AI218" i="1"/>
  <c r="AB218" i="1"/>
  <c r="AF218" i="1" s="1"/>
  <c r="AH218" i="1"/>
  <c r="AI279" i="1"/>
  <c r="AJ279" i="1" s="1"/>
  <c r="AB279" i="1"/>
  <c r="AF279" i="1" s="1"/>
  <c r="AH279" i="1"/>
  <c r="AI289" i="1"/>
  <c r="AB289" i="1"/>
  <c r="AF289" i="1" s="1"/>
  <c r="W289" i="1"/>
  <c r="U289" i="1" s="1"/>
  <c r="X289" i="1" s="1"/>
  <c r="R289" i="1" s="1"/>
  <c r="S289" i="1" s="1"/>
  <c r="AH289" i="1"/>
  <c r="Z356" i="1"/>
  <c r="AA356" i="1" s="1"/>
  <c r="BH381" i="1"/>
  <c r="AB461" i="1"/>
  <c r="AF461" i="1" s="1"/>
  <c r="AI461" i="1"/>
  <c r="AJ461" i="1" s="1"/>
  <c r="AH461" i="1"/>
  <c r="BF470" i="1"/>
  <c r="BH470" i="1"/>
  <c r="AI512" i="1"/>
  <c r="AJ512" i="1" s="1"/>
  <c r="AB512" i="1"/>
  <c r="AF512" i="1" s="1"/>
  <c r="AH512" i="1"/>
  <c r="AB20" i="1"/>
  <c r="AF20" i="1" s="1"/>
  <c r="AI20" i="1"/>
  <c r="AJ20" i="1" s="1"/>
  <c r="AH20" i="1"/>
  <c r="AI150" i="1"/>
  <c r="AB150" i="1"/>
  <c r="AF150" i="1" s="1"/>
  <c r="AH150" i="1"/>
  <c r="W145" i="1"/>
  <c r="U145" i="1" s="1"/>
  <c r="X145" i="1" s="1"/>
  <c r="R145" i="1" s="1"/>
  <c r="S145" i="1" s="1"/>
  <c r="AJ147" i="1"/>
  <c r="AB220" i="1"/>
  <c r="AF220" i="1" s="1"/>
  <c r="AI220" i="1"/>
  <c r="AJ220" i="1" s="1"/>
  <c r="W220" i="1"/>
  <c r="U220" i="1" s="1"/>
  <c r="X220" i="1" s="1"/>
  <c r="R220" i="1" s="1"/>
  <c r="S220" i="1" s="1"/>
  <c r="AH220" i="1"/>
  <c r="AB268" i="1"/>
  <c r="AF268" i="1" s="1"/>
  <c r="AI268" i="1"/>
  <c r="AJ268" i="1" s="1"/>
  <c r="AH268" i="1"/>
  <c r="BH397" i="1"/>
  <c r="BF397" i="1"/>
  <c r="AB79" i="1"/>
  <c r="AF79" i="1" s="1"/>
  <c r="AI79" i="1"/>
  <c r="AH79" i="1"/>
  <c r="AB78" i="1"/>
  <c r="AF78" i="1" s="1"/>
  <c r="AI78" i="1"/>
  <c r="AJ78" i="1" s="1"/>
  <c r="AH78" i="1"/>
  <c r="AJ163" i="1"/>
  <c r="AB261" i="1"/>
  <c r="AF261" i="1" s="1"/>
  <c r="AI261" i="1"/>
  <c r="AJ261" i="1" s="1"/>
  <c r="AH261" i="1"/>
  <c r="AJ227" i="1"/>
  <c r="AB332" i="1"/>
  <c r="AF332" i="1" s="1"/>
  <c r="AI332" i="1"/>
  <c r="AJ332" i="1" s="1"/>
  <c r="AH332" i="1"/>
  <c r="W332" i="1"/>
  <c r="U332" i="1" s="1"/>
  <c r="X332" i="1" s="1"/>
  <c r="R332" i="1" s="1"/>
  <c r="S332" i="1" s="1"/>
  <c r="AH24" i="1"/>
  <c r="AB24" i="1"/>
  <c r="AF24" i="1" s="1"/>
  <c r="AI24" i="1"/>
  <c r="AB99" i="1"/>
  <c r="AF99" i="1" s="1"/>
  <c r="AI99" i="1"/>
  <c r="AH99" i="1"/>
  <c r="AI77" i="1"/>
  <c r="AJ77" i="1" s="1"/>
  <c r="AH77" i="1"/>
  <c r="AB77" i="1"/>
  <c r="AF77" i="1" s="1"/>
  <c r="W77" i="1"/>
  <c r="U77" i="1" s="1"/>
  <c r="X77" i="1" s="1"/>
  <c r="R77" i="1" s="1"/>
  <c r="S77" i="1" s="1"/>
  <c r="AJ171" i="1"/>
  <c r="AI194" i="1"/>
  <c r="AB194" i="1"/>
  <c r="AF194" i="1" s="1"/>
  <c r="AH194" i="1"/>
  <c r="AJ213" i="1"/>
  <c r="AJ370" i="1"/>
  <c r="AB351" i="1"/>
  <c r="AF351" i="1" s="1"/>
  <c r="AI351" i="1"/>
  <c r="AJ351" i="1" s="1"/>
  <c r="AH351" i="1"/>
  <c r="AB394" i="1"/>
  <c r="AF394" i="1" s="1"/>
  <c r="AI394" i="1"/>
  <c r="W394" i="1"/>
  <c r="U394" i="1" s="1"/>
  <c r="X394" i="1" s="1"/>
  <c r="R394" i="1" s="1"/>
  <c r="S394" i="1" s="1"/>
  <c r="AH394" i="1"/>
  <c r="AB430" i="1"/>
  <c r="AF430" i="1" s="1"/>
  <c r="AI430" i="1"/>
  <c r="AJ430" i="1" s="1"/>
  <c r="AH430" i="1"/>
  <c r="W430" i="1"/>
  <c r="U430" i="1" s="1"/>
  <c r="X430" i="1" s="1"/>
  <c r="R430" i="1" s="1"/>
  <c r="S430" i="1" s="1"/>
  <c r="AB464" i="1"/>
  <c r="AF464" i="1" s="1"/>
  <c r="AI464" i="1"/>
  <c r="AH464" i="1"/>
  <c r="AJ82" i="1"/>
  <c r="AJ26" i="1"/>
  <c r="AJ151" i="1"/>
  <c r="AB302" i="1"/>
  <c r="AF302" i="1" s="1"/>
  <c r="AI302" i="1"/>
  <c r="AH302" i="1"/>
  <c r="AI401" i="1"/>
  <c r="AB401" i="1"/>
  <c r="AF401" i="1" s="1"/>
  <c r="AH401" i="1"/>
  <c r="W401" i="1"/>
  <c r="U401" i="1" s="1"/>
  <c r="X401" i="1" s="1"/>
  <c r="R401" i="1" s="1"/>
  <c r="S401" i="1" s="1"/>
  <c r="AI458" i="1"/>
  <c r="AJ458" i="1" s="1"/>
  <c r="AB458" i="1"/>
  <c r="AF458" i="1" s="1"/>
  <c r="AH458" i="1"/>
  <c r="W458" i="1"/>
  <c r="U458" i="1" s="1"/>
  <c r="X458" i="1" s="1"/>
  <c r="R458" i="1" s="1"/>
  <c r="S458" i="1" s="1"/>
  <c r="AI186" i="1"/>
  <c r="AB186" i="1"/>
  <c r="AF186" i="1" s="1"/>
  <c r="AH186" i="1"/>
  <c r="W186" i="1"/>
  <c r="U186" i="1" s="1"/>
  <c r="X186" i="1" s="1"/>
  <c r="R186" i="1" s="1"/>
  <c r="S186" i="1" s="1"/>
  <c r="AI262" i="1"/>
  <c r="AJ262" i="1" s="1"/>
  <c r="AH262" i="1"/>
  <c r="AB262" i="1"/>
  <c r="AF262" i="1" s="1"/>
  <c r="AB366" i="1"/>
  <c r="AF366" i="1" s="1"/>
  <c r="AH366" i="1"/>
  <c r="AI366" i="1"/>
  <c r="AJ366" i="1" s="1"/>
  <c r="AB141" i="1"/>
  <c r="AF141" i="1" s="1"/>
  <c r="AI141" i="1"/>
  <c r="AH141" i="1"/>
  <c r="AB201" i="1"/>
  <c r="AF201" i="1" s="1"/>
  <c r="AI201" i="1"/>
  <c r="AH201" i="1"/>
  <c r="W201" i="1"/>
  <c r="U201" i="1" s="1"/>
  <c r="X201" i="1" s="1"/>
  <c r="R201" i="1" s="1"/>
  <c r="S201" i="1" s="1"/>
  <c r="Z292" i="1"/>
  <c r="AA292" i="1" s="1"/>
  <c r="AB437" i="1"/>
  <c r="AF437" i="1" s="1"/>
  <c r="AI437" i="1"/>
  <c r="AJ437" i="1" s="1"/>
  <c r="AH437" i="1"/>
  <c r="AI429" i="1"/>
  <c r="AH429" i="1"/>
  <c r="AB429" i="1"/>
  <c r="AF429" i="1" s="1"/>
  <c r="AI462" i="1"/>
  <c r="AJ462" i="1" s="1"/>
  <c r="AH462" i="1"/>
  <c r="AB462" i="1"/>
  <c r="AF462" i="1" s="1"/>
  <c r="AH372" i="1"/>
  <c r="AB372" i="1"/>
  <c r="AF372" i="1" s="1"/>
  <c r="AI372" i="1"/>
  <c r="AB105" i="1"/>
  <c r="AF105" i="1" s="1"/>
  <c r="AI105" i="1"/>
  <c r="AH105" i="1"/>
  <c r="AI142" i="1"/>
  <c r="AJ142" i="1" s="1"/>
  <c r="AB142" i="1"/>
  <c r="AF142" i="1" s="1"/>
  <c r="AH142" i="1"/>
  <c r="AI178" i="1"/>
  <c r="AJ178" i="1" s="1"/>
  <c r="AB178" i="1"/>
  <c r="AF178" i="1" s="1"/>
  <c r="AH178" i="1"/>
  <c r="AI187" i="1"/>
  <c r="AB187" i="1"/>
  <c r="AF187" i="1" s="1"/>
  <c r="AH187" i="1"/>
  <c r="AI252" i="1"/>
  <c r="AB252" i="1"/>
  <c r="AF252" i="1" s="1"/>
  <c r="AH252" i="1"/>
  <c r="AB353" i="1"/>
  <c r="AF353" i="1" s="1"/>
  <c r="AI353" i="1"/>
  <c r="AJ353" i="1" s="1"/>
  <c r="AH353" i="1"/>
  <c r="AJ403" i="1"/>
  <c r="AB472" i="1"/>
  <c r="AF472" i="1" s="1"/>
  <c r="AI472" i="1"/>
  <c r="AH472" i="1"/>
  <c r="BF290" i="1"/>
  <c r="BH290" i="1"/>
  <c r="AB87" i="1"/>
  <c r="AF87" i="1" s="1"/>
  <c r="AI87" i="1"/>
  <c r="AH87" i="1"/>
  <c r="BF37" i="1"/>
  <c r="BH37" i="1"/>
  <c r="W262" i="1"/>
  <c r="U262" i="1" s="1"/>
  <c r="X262" i="1" s="1"/>
  <c r="R262" i="1" s="1"/>
  <c r="S262" i="1" s="1"/>
  <c r="W309" i="1"/>
  <c r="U309" i="1" s="1"/>
  <c r="X309" i="1" s="1"/>
  <c r="R309" i="1" s="1"/>
  <c r="S309" i="1" s="1"/>
  <c r="AB362" i="1"/>
  <c r="AF362" i="1" s="1"/>
  <c r="AI362" i="1"/>
  <c r="AJ362" i="1" s="1"/>
  <c r="AH362" i="1"/>
  <c r="W362" i="1"/>
  <c r="U362" i="1" s="1"/>
  <c r="X362" i="1" s="1"/>
  <c r="R362" i="1" s="1"/>
  <c r="S362" i="1" s="1"/>
  <c r="AB524" i="1"/>
  <c r="AF524" i="1" s="1"/>
  <c r="AI524" i="1"/>
  <c r="AH524" i="1"/>
  <c r="Z387" i="1"/>
  <c r="AA387" i="1" s="1"/>
  <c r="AJ34" i="1"/>
  <c r="BF53" i="1"/>
  <c r="BH53" i="1"/>
  <c r="BH173" i="1"/>
  <c r="AB230" i="1"/>
  <c r="AF230" i="1" s="1"/>
  <c r="AI230" i="1"/>
  <c r="AJ230" i="1" s="1"/>
  <c r="AH230" i="1"/>
  <c r="AB248" i="1"/>
  <c r="AF248" i="1" s="1"/>
  <c r="AI248" i="1"/>
  <c r="AJ248" i="1" s="1"/>
  <c r="AH248" i="1"/>
  <c r="W248" i="1"/>
  <c r="U248" i="1" s="1"/>
  <c r="X248" i="1" s="1"/>
  <c r="R248" i="1" s="1"/>
  <c r="S248" i="1" s="1"/>
  <c r="AI250" i="1"/>
  <c r="AJ250" i="1" s="1"/>
  <c r="AH250" i="1"/>
  <c r="AB250" i="1"/>
  <c r="AF250" i="1" s="1"/>
  <c r="AB281" i="1"/>
  <c r="AF281" i="1" s="1"/>
  <c r="AI281" i="1"/>
  <c r="AH281" i="1"/>
  <c r="AB284" i="1"/>
  <c r="AF284" i="1" s="1"/>
  <c r="AI284" i="1"/>
  <c r="AJ284" i="1" s="1"/>
  <c r="AH284" i="1"/>
  <c r="AB50" i="1"/>
  <c r="AF50" i="1" s="1"/>
  <c r="AI50" i="1"/>
  <c r="AJ50" i="1" s="1"/>
  <c r="AH50" i="1"/>
  <c r="AB257" i="1"/>
  <c r="AF257" i="1" s="1"/>
  <c r="AI257" i="1"/>
  <c r="AJ257" i="1" s="1"/>
  <c r="AH257" i="1"/>
  <c r="W257" i="1"/>
  <c r="U257" i="1" s="1"/>
  <c r="X257" i="1" s="1"/>
  <c r="R257" i="1" s="1"/>
  <c r="S257" i="1" s="1"/>
  <c r="AJ231" i="1"/>
  <c r="W345" i="1"/>
  <c r="U345" i="1" s="1"/>
  <c r="X345" i="1" s="1"/>
  <c r="R345" i="1" s="1"/>
  <c r="S345" i="1" s="1"/>
  <c r="AB409" i="1"/>
  <c r="AF409" i="1" s="1"/>
  <c r="AI409" i="1"/>
  <c r="AJ409" i="1" s="1"/>
  <c r="AH409" i="1"/>
  <c r="W409" i="1"/>
  <c r="U409" i="1" s="1"/>
  <c r="X409" i="1" s="1"/>
  <c r="R409" i="1" s="1"/>
  <c r="S409" i="1" s="1"/>
  <c r="Z410" i="1"/>
  <c r="AA410" i="1" s="1"/>
  <c r="AI510" i="1"/>
  <c r="AJ510" i="1" s="1"/>
  <c r="AH510" i="1"/>
  <c r="AB510" i="1"/>
  <c r="AF510" i="1" s="1"/>
  <c r="AI541" i="1"/>
  <c r="AB541" i="1"/>
  <c r="AF541" i="1" s="1"/>
  <c r="AH541" i="1"/>
  <c r="AB336" i="1"/>
  <c r="AF336" i="1" s="1"/>
  <c r="AI336" i="1"/>
  <c r="AJ336" i="1" s="1"/>
  <c r="AH336" i="1"/>
  <c r="W374" i="1"/>
  <c r="U374" i="1" s="1"/>
  <c r="X374" i="1" s="1"/>
  <c r="R374" i="1" s="1"/>
  <c r="S374" i="1" s="1"/>
  <c r="AB444" i="1"/>
  <c r="AF444" i="1" s="1"/>
  <c r="AI444" i="1"/>
  <c r="AJ444" i="1" s="1"/>
  <c r="AH444" i="1"/>
  <c r="AB152" i="1"/>
  <c r="AF152" i="1" s="1"/>
  <c r="AI152" i="1"/>
  <c r="W152" i="1"/>
  <c r="U152" i="1" s="1"/>
  <c r="X152" i="1" s="1"/>
  <c r="R152" i="1" s="1"/>
  <c r="S152" i="1" s="1"/>
  <c r="AH152" i="1"/>
  <c r="Z207" i="1"/>
  <c r="AA207" i="1" s="1"/>
  <c r="AB245" i="1"/>
  <c r="AF245" i="1" s="1"/>
  <c r="AH245" i="1"/>
  <c r="AI245" i="1"/>
  <c r="AJ245" i="1" s="1"/>
  <c r="AI344" i="1"/>
  <c r="AH344" i="1"/>
  <c r="AB344" i="1"/>
  <c r="AF344" i="1" s="1"/>
  <c r="AB452" i="1"/>
  <c r="AF452" i="1" s="1"/>
  <c r="AI452" i="1"/>
  <c r="AJ452" i="1" s="1"/>
  <c r="AH452" i="1"/>
  <c r="AJ485" i="1"/>
  <c r="AB217" i="1"/>
  <c r="AF217" i="1" s="1"/>
  <c r="AI217" i="1"/>
  <c r="AH217" i="1"/>
  <c r="AB247" i="1"/>
  <c r="AF247" i="1" s="1"/>
  <c r="AI247" i="1"/>
  <c r="AH247" i="1"/>
  <c r="AB253" i="1"/>
  <c r="AF253" i="1" s="1"/>
  <c r="AH253" i="1"/>
  <c r="AI253" i="1"/>
  <c r="AJ253" i="1" s="1"/>
  <c r="AI295" i="1"/>
  <c r="AB295" i="1"/>
  <c r="AF295" i="1" s="1"/>
  <c r="AH295" i="1"/>
  <c r="AB348" i="1"/>
  <c r="AF348" i="1" s="1"/>
  <c r="AI348" i="1"/>
  <c r="AJ348" i="1" s="1"/>
  <c r="AH348" i="1"/>
  <c r="W355" i="1"/>
  <c r="U355" i="1" s="1"/>
  <c r="X355" i="1" s="1"/>
  <c r="R355" i="1" s="1"/>
  <c r="S355" i="1" s="1"/>
  <c r="AB311" i="1"/>
  <c r="AF311" i="1" s="1"/>
  <c r="AI311" i="1"/>
  <c r="AH311" i="1"/>
  <c r="W311" i="1"/>
  <c r="U311" i="1" s="1"/>
  <c r="X311" i="1" s="1"/>
  <c r="R311" i="1" s="1"/>
  <c r="S311" i="1" s="1"/>
  <c r="AJ44" i="1"/>
  <c r="AJ106" i="1"/>
  <c r="AJ64" i="1"/>
  <c r="AJ299" i="1"/>
  <c r="W452" i="1"/>
  <c r="U452" i="1" s="1"/>
  <c r="X452" i="1" s="1"/>
  <c r="R452" i="1" s="1"/>
  <c r="S452" i="1" s="1"/>
  <c r="AJ460" i="1"/>
  <c r="AB538" i="1"/>
  <c r="AF538" i="1" s="1"/>
  <c r="AI538" i="1"/>
  <c r="AJ538" i="1" s="1"/>
  <c r="AH538" i="1"/>
  <c r="AJ549" i="1"/>
  <c r="AB280" i="1"/>
  <c r="AF280" i="1" s="1"/>
  <c r="AI280" i="1"/>
  <c r="AH280" i="1"/>
  <c r="AJ109" i="1"/>
  <c r="AJ272" i="1"/>
  <c r="AJ277" i="1"/>
  <c r="AJ98" i="1"/>
  <c r="AJ544" i="1"/>
  <c r="AB47" i="1"/>
  <c r="AF47" i="1" s="1"/>
  <c r="AI47" i="1"/>
  <c r="AH47" i="1"/>
  <c r="AH229" i="1"/>
  <c r="AB229" i="1"/>
  <c r="AF229" i="1" s="1"/>
  <c r="AI229" i="1"/>
  <c r="AJ229" i="1" s="1"/>
  <c r="Z291" i="1"/>
  <c r="AA291" i="1" s="1"/>
  <c r="AB38" i="1"/>
  <c r="AF38" i="1" s="1"/>
  <c r="AI38" i="1"/>
  <c r="AH38" i="1"/>
  <c r="AB164" i="1"/>
  <c r="AF164" i="1" s="1"/>
  <c r="AH164" i="1"/>
  <c r="AI164" i="1"/>
  <c r="AB349" i="1"/>
  <c r="AF349" i="1" s="1"/>
  <c r="AI349" i="1"/>
  <c r="AJ349" i="1" s="1"/>
  <c r="AH349" i="1"/>
  <c r="AB288" i="1"/>
  <c r="AF288" i="1" s="1"/>
  <c r="AI288" i="1"/>
  <c r="AJ288" i="1" s="1"/>
  <c r="AH288" i="1"/>
  <c r="W288" i="1"/>
  <c r="U288" i="1" s="1"/>
  <c r="X288" i="1" s="1"/>
  <c r="R288" i="1" s="1"/>
  <c r="S288" i="1" s="1"/>
  <c r="AI384" i="1"/>
  <c r="AJ384" i="1" s="1"/>
  <c r="AB384" i="1"/>
  <c r="AF384" i="1" s="1"/>
  <c r="AH384" i="1"/>
  <c r="AB117" i="1"/>
  <c r="AF117" i="1" s="1"/>
  <c r="AI117" i="1"/>
  <c r="AJ117" i="1" s="1"/>
  <c r="W117" i="1"/>
  <c r="U117" i="1" s="1"/>
  <c r="X117" i="1" s="1"/>
  <c r="R117" i="1" s="1"/>
  <c r="S117" i="1" s="1"/>
  <c r="AH117" i="1"/>
  <c r="Z470" i="1"/>
  <c r="AA470" i="1" s="1"/>
  <c r="AB22" i="1"/>
  <c r="AF22" i="1" s="1"/>
  <c r="AI22" i="1"/>
  <c r="AJ22" i="1" s="1"/>
  <c r="AH22" i="1"/>
  <c r="AB148" i="1"/>
  <c r="AF148" i="1" s="1"/>
  <c r="AI148" i="1"/>
  <c r="AJ148" i="1" s="1"/>
  <c r="AH148" i="1"/>
  <c r="W148" i="1"/>
  <c r="U148" i="1" s="1"/>
  <c r="X148" i="1" s="1"/>
  <c r="R148" i="1" s="1"/>
  <c r="S148" i="1" s="1"/>
  <c r="AI223" i="1"/>
  <c r="AJ223" i="1" s="1"/>
  <c r="AB223" i="1"/>
  <c r="AF223" i="1" s="1"/>
  <c r="AH223" i="1"/>
  <c r="AB180" i="1"/>
  <c r="AF180" i="1" s="1"/>
  <c r="AH180" i="1"/>
  <c r="AI180" i="1"/>
  <c r="AJ180" i="1" s="1"/>
  <c r="W180" i="1"/>
  <c r="U180" i="1" s="1"/>
  <c r="X180" i="1" s="1"/>
  <c r="R180" i="1" s="1"/>
  <c r="S180" i="1" s="1"/>
  <c r="AH465" i="1"/>
  <c r="AB465" i="1"/>
  <c r="AF465" i="1" s="1"/>
  <c r="AI465" i="1"/>
  <c r="AB501" i="1"/>
  <c r="AF501" i="1" s="1"/>
  <c r="AI501" i="1"/>
  <c r="AH501" i="1"/>
  <c r="AB294" i="1"/>
  <c r="AF294" i="1" s="1"/>
  <c r="AI294" i="1"/>
  <c r="AH294" i="1"/>
  <c r="W294" i="1"/>
  <c r="U294" i="1" s="1"/>
  <c r="X294" i="1" s="1"/>
  <c r="R294" i="1" s="1"/>
  <c r="S294" i="1" s="1"/>
  <c r="AB343" i="1"/>
  <c r="AF343" i="1" s="1"/>
  <c r="AI343" i="1"/>
  <c r="AJ343" i="1" s="1"/>
  <c r="AH343" i="1"/>
  <c r="W343" i="1"/>
  <c r="U343" i="1" s="1"/>
  <c r="X343" i="1" s="1"/>
  <c r="R343" i="1" s="1"/>
  <c r="S343" i="1" s="1"/>
  <c r="W22" i="1"/>
  <c r="U22" i="1" s="1"/>
  <c r="X22" i="1" s="1"/>
  <c r="R22" i="1" s="1"/>
  <c r="S22" i="1" s="1"/>
  <c r="AB107" i="1"/>
  <c r="AF107" i="1" s="1"/>
  <c r="AI107" i="1"/>
  <c r="AJ107" i="1" s="1"/>
  <c r="AH107" i="1"/>
  <c r="W105" i="1"/>
  <c r="U105" i="1" s="1"/>
  <c r="X105" i="1" s="1"/>
  <c r="R105" i="1" s="1"/>
  <c r="S105" i="1" s="1"/>
  <c r="AB51" i="1"/>
  <c r="AF51" i="1" s="1"/>
  <c r="AI51" i="1"/>
  <c r="AH51" i="1"/>
  <c r="AB130" i="1"/>
  <c r="AF130" i="1" s="1"/>
  <c r="AI130" i="1"/>
  <c r="AH130" i="1"/>
  <c r="AB239" i="1"/>
  <c r="AF239" i="1" s="1"/>
  <c r="AI239" i="1"/>
  <c r="AJ239" i="1" s="1"/>
  <c r="AH239" i="1"/>
  <c r="AI492" i="1"/>
  <c r="AB492" i="1"/>
  <c r="AF492" i="1" s="1"/>
  <c r="AH492" i="1"/>
  <c r="Z290" i="1"/>
  <c r="AA290" i="1" s="1"/>
  <c r="AJ469" i="1"/>
  <c r="AI103" i="1"/>
  <c r="AJ103" i="1" s="1"/>
  <c r="AH103" i="1"/>
  <c r="AB103" i="1"/>
  <c r="AF103" i="1" s="1"/>
  <c r="W175" i="1"/>
  <c r="U175" i="1" s="1"/>
  <c r="X175" i="1" s="1"/>
  <c r="R175" i="1" s="1"/>
  <c r="S175" i="1" s="1"/>
  <c r="AB118" i="1"/>
  <c r="AF118" i="1" s="1"/>
  <c r="AI118" i="1"/>
  <c r="AH118" i="1"/>
  <c r="W103" i="1"/>
  <c r="U103" i="1" s="1"/>
  <c r="X103" i="1" s="1"/>
  <c r="R103" i="1" s="1"/>
  <c r="S103" i="1" s="1"/>
  <c r="AH325" i="1"/>
  <c r="AB325" i="1"/>
  <c r="AF325" i="1" s="1"/>
  <c r="AI325" i="1"/>
  <c r="AI365" i="1"/>
  <c r="AJ365" i="1" s="1"/>
  <c r="AB365" i="1"/>
  <c r="AF365" i="1" s="1"/>
  <c r="AH365" i="1"/>
  <c r="AB432" i="1"/>
  <c r="AF432" i="1" s="1"/>
  <c r="AH432" i="1"/>
  <c r="AI432" i="1"/>
  <c r="AJ434" i="1"/>
  <c r="AI474" i="1"/>
  <c r="AB474" i="1"/>
  <c r="AF474" i="1" s="1"/>
  <c r="AH474" i="1"/>
  <c r="AB489" i="1"/>
  <c r="AF489" i="1" s="1"/>
  <c r="AI489" i="1"/>
  <c r="AJ489" i="1" s="1"/>
  <c r="AH489" i="1"/>
  <c r="W489" i="1"/>
  <c r="U489" i="1" s="1"/>
  <c r="X489" i="1" s="1"/>
  <c r="R489" i="1" s="1"/>
  <c r="S489" i="1" s="1"/>
  <c r="AI502" i="1"/>
  <c r="AJ502" i="1" s="1"/>
  <c r="AH502" i="1"/>
  <c r="AB502" i="1"/>
  <c r="AF502" i="1" s="1"/>
  <c r="AB112" i="1"/>
  <c r="AF112" i="1" s="1"/>
  <c r="AI112" i="1"/>
  <c r="AH112" i="1"/>
  <c r="BH387" i="1"/>
  <c r="BF387" i="1"/>
  <c r="AB25" i="1"/>
  <c r="AF25" i="1" s="1"/>
  <c r="AI25" i="1"/>
  <c r="AH25" i="1"/>
  <c r="W55" i="1"/>
  <c r="U55" i="1" s="1"/>
  <c r="X55" i="1" s="1"/>
  <c r="R55" i="1" s="1"/>
  <c r="S55" i="1" s="1"/>
  <c r="AJ159" i="1"/>
  <c r="AB179" i="1"/>
  <c r="AF179" i="1" s="1"/>
  <c r="AI179" i="1"/>
  <c r="AJ179" i="1" s="1"/>
  <c r="AH179" i="1"/>
  <c r="AB241" i="1"/>
  <c r="AF241" i="1" s="1"/>
  <c r="AI241" i="1"/>
  <c r="AH241" i="1"/>
  <c r="AJ274" i="1"/>
  <c r="AJ88" i="1"/>
  <c r="AB74" i="1"/>
  <c r="AF74" i="1" s="1"/>
  <c r="AI74" i="1"/>
  <c r="AJ74" i="1" s="1"/>
  <c r="AH74" i="1"/>
  <c r="AI89" i="1"/>
  <c r="AB89" i="1"/>
  <c r="AF89" i="1" s="1"/>
  <c r="AH89" i="1"/>
  <c r="AJ119" i="1"/>
  <c r="AB124" i="1"/>
  <c r="AF124" i="1" s="1"/>
  <c r="AI124" i="1"/>
  <c r="AJ124" i="1" s="1"/>
  <c r="AH124" i="1"/>
  <c r="W124" i="1"/>
  <c r="U124" i="1" s="1"/>
  <c r="X124" i="1" s="1"/>
  <c r="R124" i="1" s="1"/>
  <c r="S124" i="1" s="1"/>
  <c r="BF324" i="1"/>
  <c r="BH324" i="1"/>
  <c r="AJ364" i="1"/>
  <c r="AB342" i="1"/>
  <c r="AF342" i="1" s="1"/>
  <c r="AI342" i="1"/>
  <c r="AH342" i="1"/>
  <c r="AB358" i="1"/>
  <c r="AF358" i="1" s="1"/>
  <c r="AI358" i="1"/>
  <c r="AJ358" i="1" s="1"/>
  <c r="AH358" i="1"/>
  <c r="W358" i="1"/>
  <c r="U358" i="1" s="1"/>
  <c r="X358" i="1" s="1"/>
  <c r="R358" i="1" s="1"/>
  <c r="S358" i="1" s="1"/>
  <c r="BH410" i="1"/>
  <c r="BF410" i="1"/>
  <c r="W411" i="1"/>
  <c r="U411" i="1" s="1"/>
  <c r="X411" i="1" s="1"/>
  <c r="R411" i="1" s="1"/>
  <c r="S411" i="1" s="1"/>
  <c r="AH473" i="1"/>
  <c r="AB473" i="1"/>
  <c r="AF473" i="1" s="1"/>
  <c r="AI473" i="1"/>
  <c r="W473" i="1"/>
  <c r="U473" i="1" s="1"/>
  <c r="X473" i="1" s="1"/>
  <c r="R473" i="1" s="1"/>
  <c r="S473" i="1" s="1"/>
  <c r="AI478" i="1"/>
  <c r="AH478" i="1"/>
  <c r="AB478" i="1"/>
  <c r="AF478" i="1" s="1"/>
  <c r="W478" i="1"/>
  <c r="U478" i="1" s="1"/>
  <c r="X478" i="1" s="1"/>
  <c r="R478" i="1" s="1"/>
  <c r="S478" i="1" s="1"/>
  <c r="AB525" i="1"/>
  <c r="AF525" i="1" s="1"/>
  <c r="AI525" i="1"/>
  <c r="AJ525" i="1" s="1"/>
  <c r="AH525" i="1"/>
  <c r="W89" i="1"/>
  <c r="U89" i="1" s="1"/>
  <c r="X89" i="1" s="1"/>
  <c r="R89" i="1" s="1"/>
  <c r="S89" i="1" s="1"/>
  <c r="AB249" i="1"/>
  <c r="AF249" i="1" s="1"/>
  <c r="AI249" i="1"/>
  <c r="AH249" i="1"/>
  <c r="W524" i="1"/>
  <c r="U524" i="1" s="1"/>
  <c r="X524" i="1" s="1"/>
  <c r="R524" i="1" s="1"/>
  <c r="S524" i="1" s="1"/>
  <c r="AI41" i="1"/>
  <c r="AJ41" i="1" s="1"/>
  <c r="AB41" i="1"/>
  <c r="AF41" i="1" s="1"/>
  <c r="AH41" i="1"/>
  <c r="W41" i="1"/>
  <c r="U41" i="1" s="1"/>
  <c r="X41" i="1" s="1"/>
  <c r="R41" i="1" s="1"/>
  <c r="S41" i="1" s="1"/>
  <c r="AI122" i="1"/>
  <c r="AH122" i="1"/>
  <c r="AB122" i="1"/>
  <c r="AF122" i="1" s="1"/>
  <c r="W122" i="1"/>
  <c r="U122" i="1" s="1"/>
  <c r="X122" i="1" s="1"/>
  <c r="R122" i="1" s="1"/>
  <c r="S122" i="1" s="1"/>
  <c r="AB136" i="1"/>
  <c r="AF136" i="1" s="1"/>
  <c r="AI136" i="1"/>
  <c r="AJ136" i="1" s="1"/>
  <c r="AH136" i="1"/>
  <c r="AB158" i="1"/>
  <c r="AF158" i="1" s="1"/>
  <c r="AI158" i="1"/>
  <c r="AH158" i="1"/>
  <c r="W158" i="1"/>
  <c r="U158" i="1" s="1"/>
  <c r="X158" i="1" s="1"/>
  <c r="R158" i="1" s="1"/>
  <c r="S158" i="1" s="1"/>
  <c r="W134" i="1"/>
  <c r="U134" i="1" s="1"/>
  <c r="X134" i="1" s="1"/>
  <c r="R134" i="1" s="1"/>
  <c r="S134" i="1" s="1"/>
  <c r="BF207" i="1"/>
  <c r="BH207" i="1"/>
  <c r="AI304" i="1"/>
  <c r="AH304" i="1"/>
  <c r="AB304" i="1"/>
  <c r="AF304" i="1" s="1"/>
  <c r="W304" i="1"/>
  <c r="U304" i="1" s="1"/>
  <c r="X304" i="1" s="1"/>
  <c r="R304" i="1" s="1"/>
  <c r="S304" i="1" s="1"/>
  <c r="BH331" i="1"/>
  <c r="AB389" i="1"/>
  <c r="AF389" i="1" s="1"/>
  <c r="AI389" i="1"/>
  <c r="AJ389" i="1" s="1"/>
  <c r="AH389" i="1"/>
  <c r="W389" i="1"/>
  <c r="U389" i="1" s="1"/>
  <c r="X389" i="1" s="1"/>
  <c r="R389" i="1" s="1"/>
  <c r="S389" i="1" s="1"/>
  <c r="AB445" i="1"/>
  <c r="AF445" i="1" s="1"/>
  <c r="AI445" i="1"/>
  <c r="AH445" i="1"/>
  <c r="AB523" i="1"/>
  <c r="AF523" i="1" s="1"/>
  <c r="AI523" i="1"/>
  <c r="W523" i="1"/>
  <c r="U523" i="1" s="1"/>
  <c r="X523" i="1" s="1"/>
  <c r="R523" i="1" s="1"/>
  <c r="S523" i="1" s="1"/>
  <c r="AH523" i="1"/>
  <c r="AJ539" i="1"/>
  <c r="AJ80" i="1"/>
  <c r="AJ92" i="1"/>
  <c r="AJ96" i="1"/>
  <c r="AI203" i="1"/>
  <c r="AB203" i="1"/>
  <c r="AF203" i="1" s="1"/>
  <c r="AH203" i="1"/>
  <c r="AI202" i="1"/>
  <c r="AJ202" i="1" s="1"/>
  <c r="AB202" i="1"/>
  <c r="AF202" i="1" s="1"/>
  <c r="AH202" i="1"/>
  <c r="BH363" i="1"/>
  <c r="BF363" i="1"/>
  <c r="AB424" i="1"/>
  <c r="AF424" i="1" s="1"/>
  <c r="AI424" i="1"/>
  <c r="AH424" i="1"/>
  <c r="AB463" i="1"/>
  <c r="AF463" i="1" s="1"/>
  <c r="AI463" i="1"/>
  <c r="AJ463" i="1" s="1"/>
  <c r="AH463" i="1"/>
  <c r="W281" i="1"/>
  <c r="U281" i="1" s="1"/>
  <c r="X281" i="1" s="1"/>
  <c r="R281" i="1" s="1"/>
  <c r="S281" i="1" s="1"/>
  <c r="AB43" i="1"/>
  <c r="AF43" i="1" s="1"/>
  <c r="AI43" i="1"/>
  <c r="AJ43" i="1" s="1"/>
  <c r="AH43" i="1"/>
  <c r="W43" i="1"/>
  <c r="U43" i="1" s="1"/>
  <c r="X43" i="1" s="1"/>
  <c r="R43" i="1" s="1"/>
  <c r="S43" i="1" s="1"/>
  <c r="AJ72" i="1"/>
  <c r="AJ176" i="1"/>
  <c r="AJ184" i="1"/>
  <c r="AJ205" i="1"/>
  <c r="AI306" i="1"/>
  <c r="AB306" i="1"/>
  <c r="AF306" i="1" s="1"/>
  <c r="W306" i="1"/>
  <c r="U306" i="1" s="1"/>
  <c r="X306" i="1" s="1"/>
  <c r="R306" i="1" s="1"/>
  <c r="S306" i="1" s="1"/>
  <c r="AH306" i="1"/>
  <c r="AJ305" i="1"/>
  <c r="AB390" i="1"/>
  <c r="AF390" i="1" s="1"/>
  <c r="AI390" i="1"/>
  <c r="AJ390" i="1" s="1"/>
  <c r="AH390" i="1"/>
  <c r="AB427" i="1"/>
  <c r="AF427" i="1" s="1"/>
  <c r="AI427" i="1"/>
  <c r="AJ427" i="1" s="1"/>
  <c r="AH427" i="1"/>
  <c r="AJ487" i="1"/>
  <c r="AJ534" i="1"/>
  <c r="AJ27" i="1"/>
  <c r="AJ522" i="1"/>
  <c r="AJ542" i="1"/>
  <c r="AJ378" i="1"/>
  <c r="AB486" i="1"/>
  <c r="AF486" i="1" s="1"/>
  <c r="AI486" i="1"/>
  <c r="AH486" i="1"/>
  <c r="AI447" i="1"/>
  <c r="AJ447" i="1" s="1"/>
  <c r="AB447" i="1"/>
  <c r="AF447" i="1" s="1"/>
  <c r="AH447" i="1"/>
  <c r="AB128" i="1"/>
  <c r="AF128" i="1" s="1"/>
  <c r="AI128" i="1"/>
  <c r="AH128" i="1"/>
  <c r="AI490" i="1"/>
  <c r="AB490" i="1"/>
  <c r="AF490" i="1" s="1"/>
  <c r="AH490" i="1"/>
  <c r="W490" i="1"/>
  <c r="U490" i="1" s="1"/>
  <c r="X490" i="1" s="1"/>
  <c r="R490" i="1" s="1"/>
  <c r="S490" i="1" s="1"/>
  <c r="AI320" i="1"/>
  <c r="AJ320" i="1" s="1"/>
  <c r="AH320" i="1"/>
  <c r="AB320" i="1"/>
  <c r="AF320" i="1" s="1"/>
  <c r="W320" i="1"/>
  <c r="U320" i="1" s="1"/>
  <c r="X320" i="1" s="1"/>
  <c r="R320" i="1" s="1"/>
  <c r="S320" i="1" s="1"/>
  <c r="W384" i="1"/>
  <c r="U384" i="1" s="1"/>
  <c r="X384" i="1" s="1"/>
  <c r="R384" i="1" s="1"/>
  <c r="S384" i="1" s="1"/>
  <c r="W38" i="1"/>
  <c r="U38" i="1" s="1"/>
  <c r="X38" i="1" s="1"/>
  <c r="R38" i="1" s="1"/>
  <c r="S38" i="1" s="1"/>
  <c r="AB318" i="1"/>
  <c r="AF318" i="1" s="1"/>
  <c r="AI318" i="1"/>
  <c r="AJ318" i="1" s="1"/>
  <c r="AH318" i="1"/>
  <c r="AB286" i="1"/>
  <c r="AF286" i="1" s="1"/>
  <c r="AI286" i="1"/>
  <c r="AH286" i="1"/>
  <c r="W286" i="1"/>
  <c r="U286" i="1" s="1"/>
  <c r="X286" i="1" s="1"/>
  <c r="R286" i="1" s="1"/>
  <c r="S286" i="1" s="1"/>
  <c r="Z81" i="1"/>
  <c r="AA81" i="1" s="1"/>
  <c r="AB138" i="1"/>
  <c r="AF138" i="1" s="1"/>
  <c r="AI138" i="1"/>
  <c r="AJ138" i="1" s="1"/>
  <c r="AH138" i="1"/>
  <c r="AH181" i="1"/>
  <c r="AI181" i="1"/>
  <c r="AJ181" i="1" s="1"/>
  <c r="AB181" i="1"/>
  <c r="AF181" i="1" s="1"/>
  <c r="AB215" i="1"/>
  <c r="AF215" i="1" s="1"/>
  <c r="AI215" i="1"/>
  <c r="AH215" i="1"/>
  <c r="AB259" i="1"/>
  <c r="AF259" i="1" s="1"/>
  <c r="AI259" i="1"/>
  <c r="AH259" i="1"/>
  <c r="AI383" i="1"/>
  <c r="AJ383" i="1" s="1"/>
  <c r="AH383" i="1"/>
  <c r="AB383" i="1"/>
  <c r="AF383" i="1" s="1"/>
  <c r="W383" i="1"/>
  <c r="U383" i="1" s="1"/>
  <c r="X383" i="1" s="1"/>
  <c r="R383" i="1" s="1"/>
  <c r="S383" i="1" s="1"/>
  <c r="Z331" i="1"/>
  <c r="AA331" i="1" s="1"/>
  <c r="AH388" i="1"/>
  <c r="AB388" i="1"/>
  <c r="AF388" i="1" s="1"/>
  <c r="AI388" i="1"/>
  <c r="AJ388" i="1" s="1"/>
  <c r="AB440" i="1"/>
  <c r="AF440" i="1" s="1"/>
  <c r="AI440" i="1"/>
  <c r="AJ440" i="1" s="1"/>
  <c r="AH440" i="1"/>
  <c r="AB554" i="1"/>
  <c r="AF554" i="1" s="1"/>
  <c r="AI554" i="1"/>
  <c r="AJ554" i="1" s="1"/>
  <c r="AH554" i="1"/>
  <c r="AI269" i="1"/>
  <c r="AB269" i="1"/>
  <c r="AF269" i="1" s="1"/>
  <c r="AH269" i="1"/>
  <c r="AI404" i="1"/>
  <c r="AJ404" i="1" s="1"/>
  <c r="AB404" i="1"/>
  <c r="AF404" i="1" s="1"/>
  <c r="W404" i="1"/>
  <c r="U404" i="1" s="1"/>
  <c r="X404" i="1" s="1"/>
  <c r="R404" i="1" s="1"/>
  <c r="S404" i="1" s="1"/>
  <c r="AH404" i="1"/>
  <c r="AI18" i="1"/>
  <c r="AB18" i="1"/>
  <c r="AF18" i="1" s="1"/>
  <c r="AH18" i="1"/>
  <c r="AI93" i="1"/>
  <c r="AH93" i="1"/>
  <c r="AB93" i="1"/>
  <c r="AF93" i="1" s="1"/>
  <c r="W93" i="1"/>
  <c r="U93" i="1" s="1"/>
  <c r="X93" i="1" s="1"/>
  <c r="R93" i="1" s="1"/>
  <c r="S93" i="1" s="1"/>
  <c r="AI263" i="1"/>
  <c r="AJ263" i="1" s="1"/>
  <c r="AB263" i="1"/>
  <c r="AF263" i="1" s="1"/>
  <c r="AH263" i="1"/>
  <c r="W263" i="1"/>
  <c r="U263" i="1" s="1"/>
  <c r="X263" i="1" s="1"/>
  <c r="R263" i="1" s="1"/>
  <c r="S263" i="1" s="1"/>
  <c r="Z273" i="1"/>
  <c r="AA273" i="1" s="1"/>
  <c r="AI459" i="1"/>
  <c r="AJ459" i="1" s="1"/>
  <c r="AB459" i="1"/>
  <c r="AF459" i="1" s="1"/>
  <c r="AH459" i="1"/>
  <c r="AB552" i="1"/>
  <c r="AF552" i="1" s="1"/>
  <c r="AI552" i="1"/>
  <c r="AH552" i="1"/>
  <c r="AI519" i="1"/>
  <c r="AH519" i="1"/>
  <c r="AB519" i="1"/>
  <c r="AF519" i="1" s="1"/>
  <c r="AB200" i="1"/>
  <c r="AF200" i="1" s="1"/>
  <c r="AI200" i="1"/>
  <c r="AJ200" i="1" s="1"/>
  <c r="AH200" i="1"/>
  <c r="AB267" i="1"/>
  <c r="AF267" i="1" s="1"/>
  <c r="AI267" i="1"/>
  <c r="AJ267" i="1" s="1"/>
  <c r="AH267" i="1"/>
  <c r="W267" i="1"/>
  <c r="U267" i="1" s="1"/>
  <c r="X267" i="1" s="1"/>
  <c r="R267" i="1" s="1"/>
  <c r="S267" i="1" s="1"/>
  <c r="AI287" i="1"/>
  <c r="AJ287" i="1" s="1"/>
  <c r="AB287" i="1"/>
  <c r="AF287" i="1" s="1"/>
  <c r="AH287" i="1"/>
  <c r="AI338" i="1"/>
  <c r="AB338" i="1"/>
  <c r="AF338" i="1" s="1"/>
  <c r="AH338" i="1"/>
  <c r="AI385" i="1"/>
  <c r="AB385" i="1"/>
  <c r="AF385" i="1" s="1"/>
  <c r="W385" i="1"/>
  <c r="U385" i="1" s="1"/>
  <c r="X385" i="1" s="1"/>
  <c r="R385" i="1" s="1"/>
  <c r="S385" i="1" s="1"/>
  <c r="AH385" i="1"/>
  <c r="Z553" i="1"/>
  <c r="AA553" i="1" s="1"/>
  <c r="AI73" i="1"/>
  <c r="AB73" i="1"/>
  <c r="AF73" i="1" s="1"/>
  <c r="AH73" i="1"/>
  <c r="AB196" i="1"/>
  <c r="AF196" i="1" s="1"/>
  <c r="AI196" i="1"/>
  <c r="AJ196" i="1" s="1"/>
  <c r="W196" i="1"/>
  <c r="U196" i="1" s="1"/>
  <c r="X196" i="1" s="1"/>
  <c r="R196" i="1" s="1"/>
  <c r="S196" i="1" s="1"/>
  <c r="AH196" i="1"/>
  <c r="AB199" i="1"/>
  <c r="AF199" i="1" s="1"/>
  <c r="AI199" i="1"/>
  <c r="AH199" i="1"/>
  <c r="AI226" i="1"/>
  <c r="AB226" i="1"/>
  <c r="AF226" i="1" s="1"/>
  <c r="AH226" i="1"/>
  <c r="Z324" i="1"/>
  <c r="AA324" i="1" s="1"/>
  <c r="Z414" i="1"/>
  <c r="AA414" i="1" s="1"/>
  <c r="AB451" i="1"/>
  <c r="AF451" i="1" s="1"/>
  <c r="AI451" i="1"/>
  <c r="AH451" i="1"/>
  <c r="AB488" i="1"/>
  <c r="AF488" i="1" s="1"/>
  <c r="AI488" i="1"/>
  <c r="AJ488" i="1" s="1"/>
  <c r="AH488" i="1"/>
  <c r="W483" i="1"/>
  <c r="U483" i="1" s="1"/>
  <c r="X483" i="1" s="1"/>
  <c r="R483" i="1" s="1"/>
  <c r="S483" i="1" s="1"/>
  <c r="AB545" i="1"/>
  <c r="AF545" i="1" s="1"/>
  <c r="AI545" i="1"/>
  <c r="W545" i="1"/>
  <c r="U545" i="1" s="1"/>
  <c r="X545" i="1" s="1"/>
  <c r="R545" i="1" s="1"/>
  <c r="S545" i="1" s="1"/>
  <c r="AH545" i="1"/>
  <c r="AI346" i="1"/>
  <c r="AJ346" i="1" s="1"/>
  <c r="AB346" i="1"/>
  <c r="AF346" i="1" s="1"/>
  <c r="AH346" i="1"/>
  <c r="AI65" i="1"/>
  <c r="AB65" i="1"/>
  <c r="AF65" i="1" s="1"/>
  <c r="AH65" i="1"/>
  <c r="AB71" i="1"/>
  <c r="AF71" i="1" s="1"/>
  <c r="AI71" i="1"/>
  <c r="AJ71" i="1" s="1"/>
  <c r="AH71" i="1"/>
  <c r="AI236" i="1"/>
  <c r="AJ236" i="1" s="1"/>
  <c r="AB236" i="1"/>
  <c r="AF236" i="1" s="1"/>
  <c r="AH236" i="1"/>
  <c r="AI228" i="1"/>
  <c r="AB228" i="1"/>
  <c r="AF228" i="1" s="1"/>
  <c r="AH228" i="1"/>
  <c r="W325" i="1"/>
  <c r="U325" i="1" s="1"/>
  <c r="X325" i="1" s="1"/>
  <c r="R325" i="1" s="1"/>
  <c r="S325" i="1" s="1"/>
  <c r="AB417" i="1"/>
  <c r="AF417" i="1" s="1"/>
  <c r="AI417" i="1"/>
  <c r="AJ417" i="1" s="1"/>
  <c r="W417" i="1"/>
  <c r="U417" i="1" s="1"/>
  <c r="X417" i="1" s="1"/>
  <c r="R417" i="1" s="1"/>
  <c r="S417" i="1" s="1"/>
  <c r="AH417" i="1"/>
  <c r="AB455" i="1"/>
  <c r="AF455" i="1" s="1"/>
  <c r="AI455" i="1"/>
  <c r="AJ455" i="1" s="1"/>
  <c r="AH455" i="1"/>
  <c r="AI45" i="1"/>
  <c r="AJ45" i="1" s="1"/>
  <c r="AH45" i="1"/>
  <c r="AB45" i="1"/>
  <c r="AF45" i="1" s="1"/>
  <c r="W45" i="1"/>
  <c r="U45" i="1" s="1"/>
  <c r="X45" i="1" s="1"/>
  <c r="R45" i="1" s="1"/>
  <c r="S45" i="1" s="1"/>
  <c r="W18" i="1"/>
  <c r="U18" i="1" s="1"/>
  <c r="X18" i="1" s="1"/>
  <c r="R18" i="1" s="1"/>
  <c r="S18" i="1" s="1"/>
  <c r="W211" i="1"/>
  <c r="U211" i="1" s="1"/>
  <c r="X211" i="1" s="1"/>
  <c r="R211" i="1" s="1"/>
  <c r="S211" i="1" s="1"/>
  <c r="BH361" i="1"/>
  <c r="Z363" i="1"/>
  <c r="AA363" i="1" s="1"/>
  <c r="AI482" i="1"/>
  <c r="AJ482" i="1" s="1"/>
  <c r="AB482" i="1"/>
  <c r="AF482" i="1" s="1"/>
  <c r="W482" i="1"/>
  <c r="U482" i="1" s="1"/>
  <c r="X482" i="1" s="1"/>
  <c r="R482" i="1" s="1"/>
  <c r="S482" i="1" s="1"/>
  <c r="AH482" i="1"/>
  <c r="W32" i="1"/>
  <c r="U32" i="1" s="1"/>
  <c r="X32" i="1" s="1"/>
  <c r="R32" i="1" s="1"/>
  <c r="S32" i="1" s="1"/>
  <c r="AJ301" i="1"/>
  <c r="AB333" i="1"/>
  <c r="AF333" i="1" s="1"/>
  <c r="AI333" i="1"/>
  <c r="AJ333" i="1" s="1"/>
  <c r="AH333" i="1"/>
  <c r="AB453" i="1"/>
  <c r="AF453" i="1" s="1"/>
  <c r="AI453" i="1"/>
  <c r="AJ453" i="1" s="1"/>
  <c r="AH453" i="1"/>
  <c r="AI114" i="1"/>
  <c r="AH114" i="1"/>
  <c r="AB114" i="1"/>
  <c r="AF114" i="1" s="1"/>
  <c r="W114" i="1"/>
  <c r="U114" i="1" s="1"/>
  <c r="X114" i="1" s="1"/>
  <c r="R114" i="1" s="1"/>
  <c r="S114" i="1" s="1"/>
  <c r="W178" i="1"/>
  <c r="U178" i="1" s="1"/>
  <c r="X178" i="1" s="1"/>
  <c r="R178" i="1" s="1"/>
  <c r="S178" i="1" s="1"/>
  <c r="W241" i="1"/>
  <c r="U241" i="1" s="1"/>
  <c r="X241" i="1" s="1"/>
  <c r="R241" i="1" s="1"/>
  <c r="S241" i="1" s="1"/>
  <c r="W230" i="1"/>
  <c r="U230" i="1" s="1"/>
  <c r="X230" i="1" s="1"/>
  <c r="R230" i="1" s="1"/>
  <c r="S230" i="1" s="1"/>
  <c r="AB276" i="1"/>
  <c r="AF276" i="1" s="1"/>
  <c r="AI276" i="1"/>
  <c r="AH276" i="1"/>
  <c r="W276" i="1"/>
  <c r="U276" i="1" s="1"/>
  <c r="X276" i="1" s="1"/>
  <c r="R276" i="1" s="1"/>
  <c r="S276" i="1" s="1"/>
  <c r="AI360" i="1"/>
  <c r="AJ360" i="1" s="1"/>
  <c r="AH360" i="1"/>
  <c r="AB360" i="1"/>
  <c r="AF360" i="1" s="1"/>
  <c r="AI354" i="1"/>
  <c r="AJ354" i="1" s="1"/>
  <c r="AB354" i="1"/>
  <c r="AF354" i="1" s="1"/>
  <c r="AH354" i="1"/>
  <c r="AI449" i="1"/>
  <c r="AB449" i="1"/>
  <c r="AF449" i="1" s="1"/>
  <c r="AH449" i="1"/>
  <c r="Z443" i="1"/>
  <c r="AA443" i="1" s="1"/>
  <c r="W461" i="1"/>
  <c r="U461" i="1" s="1"/>
  <c r="X461" i="1" s="1"/>
  <c r="R461" i="1" s="1"/>
  <c r="S461" i="1" s="1"/>
  <c r="AB504" i="1"/>
  <c r="AF504" i="1" s="1"/>
  <c r="AI504" i="1"/>
  <c r="AH504" i="1"/>
  <c r="W507" i="1"/>
  <c r="U507" i="1" s="1"/>
  <c r="X507" i="1" s="1"/>
  <c r="R507" i="1" s="1"/>
  <c r="S507" i="1" s="1"/>
  <c r="W99" i="1"/>
  <c r="U99" i="1" s="1"/>
  <c r="X99" i="1" s="1"/>
  <c r="R99" i="1" s="1"/>
  <c r="S99" i="1" s="1"/>
  <c r="AJ115" i="1"/>
  <c r="AI234" i="1"/>
  <c r="AJ234" i="1" s="1"/>
  <c r="AB234" i="1"/>
  <c r="AF234" i="1" s="1"/>
  <c r="AH234" i="1"/>
  <c r="AJ243" i="1"/>
  <c r="AJ111" i="1"/>
  <c r="AI271" i="1"/>
  <c r="AJ271" i="1" s="1"/>
  <c r="AB271" i="1"/>
  <c r="AF271" i="1" s="1"/>
  <c r="AH271" i="1"/>
  <c r="Z433" i="1"/>
  <c r="AA433" i="1" s="1"/>
  <c r="AI322" i="1"/>
  <c r="AB322" i="1"/>
  <c r="AF322" i="1" s="1"/>
  <c r="W322" i="1"/>
  <c r="U322" i="1" s="1"/>
  <c r="X322" i="1" s="1"/>
  <c r="R322" i="1" s="1"/>
  <c r="S322" i="1" s="1"/>
  <c r="AH322" i="1"/>
  <c r="AB193" i="1"/>
  <c r="AF193" i="1" s="1"/>
  <c r="AI193" i="1"/>
  <c r="AH193" i="1"/>
  <c r="W193" i="1"/>
  <c r="U193" i="1" s="1"/>
  <c r="X193" i="1" s="1"/>
  <c r="R193" i="1" s="1"/>
  <c r="S193" i="1" s="1"/>
  <c r="AH380" i="1"/>
  <c r="AB380" i="1"/>
  <c r="AF380" i="1" s="1"/>
  <c r="AI380" i="1"/>
  <c r="AJ380" i="1" s="1"/>
  <c r="AB67" i="1"/>
  <c r="AF67" i="1" s="1"/>
  <c r="AI67" i="1"/>
  <c r="AJ67" i="1" s="1"/>
  <c r="AH67" i="1"/>
  <c r="BF273" i="1"/>
  <c r="BH273" i="1"/>
  <c r="AI312" i="1"/>
  <c r="AH312" i="1"/>
  <c r="AB312" i="1"/>
  <c r="AF312" i="1" s="1"/>
  <c r="Z381" i="1"/>
  <c r="AA381" i="1" s="1"/>
  <c r="AB382" i="1"/>
  <c r="AF382" i="1" s="1"/>
  <c r="AI382" i="1"/>
  <c r="AH382" i="1"/>
  <c r="AB508" i="1"/>
  <c r="AF508" i="1" s="1"/>
  <c r="AI508" i="1"/>
  <c r="AH508" i="1"/>
  <c r="AB548" i="1"/>
  <c r="AF548" i="1" s="1"/>
  <c r="AI548" i="1"/>
  <c r="AJ548" i="1" s="1"/>
  <c r="AH548" i="1"/>
  <c r="AH21" i="1"/>
  <c r="AI21" i="1"/>
  <c r="AJ21" i="1" s="1"/>
  <c r="AB21" i="1"/>
  <c r="AF21" i="1" s="1"/>
  <c r="Z85" i="1"/>
  <c r="AA85" i="1" s="1"/>
  <c r="AJ155" i="1"/>
  <c r="AB209" i="1"/>
  <c r="AF209" i="1" s="1"/>
  <c r="AI209" i="1"/>
  <c r="AH209" i="1"/>
  <c r="W209" i="1"/>
  <c r="U209" i="1" s="1"/>
  <c r="X209" i="1" s="1"/>
  <c r="R209" i="1" s="1"/>
  <c r="S209" i="1" s="1"/>
  <c r="AB293" i="1"/>
  <c r="AF293" i="1" s="1"/>
  <c r="AI293" i="1"/>
  <c r="AH293" i="1"/>
  <c r="AB326" i="1"/>
  <c r="AF326" i="1" s="1"/>
  <c r="AI326" i="1"/>
  <c r="AJ326" i="1" s="1"/>
  <c r="AH326" i="1"/>
  <c r="AB303" i="1"/>
  <c r="AF303" i="1" s="1"/>
  <c r="AI303" i="1"/>
  <c r="AJ303" i="1" s="1"/>
  <c r="AH303" i="1"/>
  <c r="AB506" i="1"/>
  <c r="AF506" i="1" s="1"/>
  <c r="AI506" i="1"/>
  <c r="AJ506" i="1" s="1"/>
  <c r="AH506" i="1"/>
  <c r="AB133" i="1"/>
  <c r="AF133" i="1" s="1"/>
  <c r="AI133" i="1"/>
  <c r="AH133" i="1"/>
  <c r="AB189" i="1"/>
  <c r="AF189" i="1" s="1"/>
  <c r="AI189" i="1"/>
  <c r="AH189" i="1"/>
  <c r="AB144" i="1"/>
  <c r="AF144" i="1" s="1"/>
  <c r="AI144" i="1"/>
  <c r="AH144" i="1"/>
  <c r="AB283" i="1"/>
  <c r="AF283" i="1" s="1"/>
  <c r="AI283" i="1"/>
  <c r="AH283" i="1"/>
  <c r="W283" i="1"/>
  <c r="U283" i="1" s="1"/>
  <c r="X283" i="1" s="1"/>
  <c r="R283" i="1" s="1"/>
  <c r="S283" i="1" s="1"/>
  <c r="AB357" i="1"/>
  <c r="AF357" i="1" s="1"/>
  <c r="AI357" i="1"/>
  <c r="AJ357" i="1" s="1"/>
  <c r="AH357" i="1"/>
  <c r="BF414" i="1"/>
  <c r="BH414" i="1"/>
  <c r="AB441" i="1"/>
  <c r="AF441" i="1" s="1"/>
  <c r="AI441" i="1"/>
  <c r="AJ441" i="1" s="1"/>
  <c r="W441" i="1"/>
  <c r="U441" i="1" s="1"/>
  <c r="X441" i="1" s="1"/>
  <c r="R441" i="1" s="1"/>
  <c r="S441" i="1" s="1"/>
  <c r="AH441" i="1"/>
  <c r="AB476" i="1"/>
  <c r="AF476" i="1" s="1"/>
  <c r="AI476" i="1"/>
  <c r="AH476" i="1"/>
  <c r="AB529" i="1"/>
  <c r="AF529" i="1" s="1"/>
  <c r="AI529" i="1"/>
  <c r="AH529" i="1"/>
  <c r="AB540" i="1"/>
  <c r="AF540" i="1" s="1"/>
  <c r="AI540" i="1"/>
  <c r="AH540" i="1"/>
  <c r="W540" i="1"/>
  <c r="U540" i="1" s="1"/>
  <c r="X540" i="1" s="1"/>
  <c r="R540" i="1" s="1"/>
  <c r="S540" i="1" s="1"/>
  <c r="W252" i="1"/>
  <c r="U252" i="1" s="1"/>
  <c r="X252" i="1" s="1"/>
  <c r="R252" i="1" s="1"/>
  <c r="S252" i="1" s="1"/>
  <c r="W284" i="1"/>
  <c r="U284" i="1" s="1"/>
  <c r="X284" i="1" s="1"/>
  <c r="R284" i="1" s="1"/>
  <c r="S284" i="1" s="1"/>
  <c r="AJ347" i="1"/>
  <c r="AB95" i="1"/>
  <c r="AF95" i="1" s="1"/>
  <c r="AI95" i="1"/>
  <c r="AH95" i="1"/>
  <c r="AB154" i="1"/>
  <c r="AF154" i="1" s="1"/>
  <c r="AI154" i="1"/>
  <c r="AJ154" i="1" s="1"/>
  <c r="W154" i="1"/>
  <c r="U154" i="1" s="1"/>
  <c r="X154" i="1" s="1"/>
  <c r="R154" i="1" s="1"/>
  <c r="S154" i="1" s="1"/>
  <c r="AH154" i="1"/>
  <c r="AI157" i="1"/>
  <c r="AJ157" i="1" s="1"/>
  <c r="AB157" i="1"/>
  <c r="AF157" i="1" s="1"/>
  <c r="AH157" i="1"/>
  <c r="W157" i="1"/>
  <c r="U157" i="1" s="1"/>
  <c r="X157" i="1" s="1"/>
  <c r="R157" i="1" s="1"/>
  <c r="S157" i="1" s="1"/>
  <c r="AB246" i="1"/>
  <c r="AF246" i="1" s="1"/>
  <c r="AI246" i="1"/>
  <c r="AH246" i="1"/>
  <c r="AB278" i="1"/>
  <c r="AF278" i="1" s="1"/>
  <c r="AI278" i="1"/>
  <c r="AH278" i="1"/>
  <c r="W245" i="1"/>
  <c r="U245" i="1" s="1"/>
  <c r="X245" i="1" s="1"/>
  <c r="R245" i="1" s="1"/>
  <c r="S245" i="1" s="1"/>
  <c r="AB395" i="1"/>
  <c r="AF395" i="1" s="1"/>
  <c r="AI395" i="1"/>
  <c r="AJ395" i="1" s="1"/>
  <c r="AH395" i="1"/>
  <c r="AI423" i="1"/>
  <c r="AJ423" i="1" s="1"/>
  <c r="AB423" i="1"/>
  <c r="AF423" i="1" s="1"/>
  <c r="AH423" i="1"/>
  <c r="AB500" i="1"/>
  <c r="AF500" i="1" s="1"/>
  <c r="AI500" i="1"/>
  <c r="AH500" i="1"/>
  <c r="AB495" i="1"/>
  <c r="AF495" i="1" s="1"/>
  <c r="AI495" i="1"/>
  <c r="AJ495" i="1" s="1"/>
  <c r="W495" i="1"/>
  <c r="U495" i="1" s="1"/>
  <c r="X495" i="1" s="1"/>
  <c r="R495" i="1" s="1"/>
  <c r="S495" i="1" s="1"/>
  <c r="AH495" i="1"/>
  <c r="AI527" i="1"/>
  <c r="AH527" i="1"/>
  <c r="AB527" i="1"/>
  <c r="AF527" i="1" s="1"/>
  <c r="Z266" i="1"/>
  <c r="AA266" i="1" s="1"/>
  <c r="AJ448" i="1"/>
  <c r="AB521" i="1"/>
  <c r="AF521" i="1" s="1"/>
  <c r="AI521" i="1"/>
  <c r="AH521" i="1"/>
  <c r="W51" i="1"/>
  <c r="U51" i="1" s="1"/>
  <c r="X51" i="1" s="1"/>
  <c r="R51" i="1" s="1"/>
  <c r="S51" i="1" s="1"/>
  <c r="W67" i="1"/>
  <c r="U67" i="1" s="1"/>
  <c r="X67" i="1" s="1"/>
  <c r="R67" i="1" s="1"/>
  <c r="S67" i="1" s="1"/>
  <c r="AB197" i="1"/>
  <c r="AF197" i="1" s="1"/>
  <c r="AI197" i="1"/>
  <c r="AJ197" i="1" s="1"/>
  <c r="AH197" i="1"/>
  <c r="Z232" i="1"/>
  <c r="AA232" i="1" s="1"/>
  <c r="W366" i="1"/>
  <c r="U366" i="1" s="1"/>
  <c r="X366" i="1" s="1"/>
  <c r="R366" i="1" s="1"/>
  <c r="S366" i="1" s="1"/>
  <c r="AH413" i="1"/>
  <c r="AB413" i="1"/>
  <c r="AF413" i="1" s="1"/>
  <c r="AI413" i="1"/>
  <c r="Z402" i="1"/>
  <c r="AA402" i="1" s="1"/>
  <c r="AB446" i="1"/>
  <c r="AF446" i="1" s="1"/>
  <c r="AI446" i="1"/>
  <c r="AH446" i="1"/>
  <c r="W472" i="1"/>
  <c r="U472" i="1" s="1"/>
  <c r="X472" i="1" s="1"/>
  <c r="R472" i="1" s="1"/>
  <c r="S472" i="1" s="1"/>
  <c r="W462" i="1"/>
  <c r="U462" i="1" s="1"/>
  <c r="X462" i="1" s="1"/>
  <c r="R462" i="1" s="1"/>
  <c r="S462" i="1" s="1"/>
  <c r="Z516" i="1"/>
  <c r="AA516" i="1" s="1"/>
  <c r="AB256" i="1"/>
  <c r="AF256" i="1" s="1"/>
  <c r="AI256" i="1"/>
  <c r="AJ256" i="1" s="1"/>
  <c r="AH256" i="1"/>
  <c r="W256" i="1"/>
  <c r="U256" i="1" s="1"/>
  <c r="X256" i="1" s="1"/>
  <c r="R256" i="1" s="1"/>
  <c r="S256" i="1" s="1"/>
  <c r="W112" i="1"/>
  <c r="U112" i="1" s="1"/>
  <c r="X112" i="1" s="1"/>
  <c r="R112" i="1" s="1"/>
  <c r="S112" i="1" s="1"/>
  <c r="Z49" i="1"/>
  <c r="AA49" i="1" s="1"/>
  <c r="AB204" i="1"/>
  <c r="AF204" i="1" s="1"/>
  <c r="AI204" i="1"/>
  <c r="AH204" i="1"/>
  <c r="AI210" i="1"/>
  <c r="AB210" i="1"/>
  <c r="AF210" i="1" s="1"/>
  <c r="AH210" i="1"/>
  <c r="AI297" i="1"/>
  <c r="AB297" i="1"/>
  <c r="AF297" i="1" s="1"/>
  <c r="W297" i="1"/>
  <c r="U297" i="1" s="1"/>
  <c r="X297" i="1" s="1"/>
  <c r="R297" i="1" s="1"/>
  <c r="S297" i="1" s="1"/>
  <c r="AH297" i="1"/>
  <c r="Z340" i="1"/>
  <c r="AA340" i="1" s="1"/>
  <c r="BH371" i="1"/>
  <c r="BF371" i="1"/>
  <c r="BF443" i="1"/>
  <c r="BH443" i="1"/>
  <c r="AB526" i="1"/>
  <c r="AF526" i="1" s="1"/>
  <c r="AI526" i="1"/>
  <c r="AH526" i="1"/>
  <c r="AJ54" i="1"/>
  <c r="AB216" i="1"/>
  <c r="AF216" i="1" s="1"/>
  <c r="AI216" i="1"/>
  <c r="AJ216" i="1" s="1"/>
  <c r="AH216" i="1"/>
  <c r="AJ237" i="1"/>
  <c r="AJ391" i="1"/>
  <c r="AJ405" i="1"/>
  <c r="AJ36" i="1"/>
  <c r="AI165" i="1"/>
  <c r="AB165" i="1"/>
  <c r="AF165" i="1" s="1"/>
  <c r="AH165" i="1"/>
  <c r="AH317" i="1"/>
  <c r="AB317" i="1"/>
  <c r="AF317" i="1" s="1"/>
  <c r="AI317" i="1"/>
  <c r="AJ317" i="1" s="1"/>
  <c r="AB514" i="1"/>
  <c r="AF514" i="1" s="1"/>
  <c r="AI514" i="1"/>
  <c r="AJ514" i="1" s="1"/>
  <c r="AH514" i="1"/>
  <c r="AB421" i="1"/>
  <c r="AF421" i="1" s="1"/>
  <c r="AI421" i="1"/>
  <c r="AJ421" i="1" s="1"/>
  <c r="AH421" i="1"/>
  <c r="AB420" i="1"/>
  <c r="AF420" i="1" s="1"/>
  <c r="AI420" i="1"/>
  <c r="AJ420" i="1" s="1"/>
  <c r="AH420" i="1"/>
  <c r="BF81" i="1"/>
  <c r="BH81" i="1"/>
  <c r="AB116" i="1"/>
  <c r="AF116" i="1" s="1"/>
  <c r="AI116" i="1"/>
  <c r="AJ116" i="1" s="1"/>
  <c r="AH116" i="1"/>
  <c r="W116" i="1"/>
  <c r="U116" i="1" s="1"/>
  <c r="X116" i="1" s="1"/>
  <c r="R116" i="1" s="1"/>
  <c r="S116" i="1" s="1"/>
  <c r="W138" i="1"/>
  <c r="U138" i="1" s="1"/>
  <c r="X138" i="1" s="1"/>
  <c r="R138" i="1" s="1"/>
  <c r="S138" i="1" s="1"/>
  <c r="W141" i="1"/>
  <c r="U141" i="1" s="1"/>
  <c r="X141" i="1" s="1"/>
  <c r="R141" i="1" s="1"/>
  <c r="S141" i="1" s="1"/>
  <c r="AB225" i="1"/>
  <c r="AF225" i="1" s="1"/>
  <c r="AI225" i="1"/>
  <c r="AH225" i="1"/>
  <c r="W225" i="1"/>
  <c r="U225" i="1" s="1"/>
  <c r="X225" i="1" s="1"/>
  <c r="R225" i="1" s="1"/>
  <c r="S225" i="1" s="1"/>
  <c r="AB282" i="1"/>
  <c r="AF282" i="1" s="1"/>
  <c r="AI282" i="1"/>
  <c r="AH282" i="1"/>
  <c r="AB386" i="1"/>
  <c r="AF386" i="1" s="1"/>
  <c r="AI386" i="1"/>
  <c r="AJ386" i="1" s="1"/>
  <c r="AH386" i="1"/>
  <c r="AI408" i="1"/>
  <c r="AJ408" i="1" s="1"/>
  <c r="AB408" i="1"/>
  <c r="AF408" i="1" s="1"/>
  <c r="AH408" i="1"/>
  <c r="W440" i="1"/>
  <c r="U440" i="1" s="1"/>
  <c r="X440" i="1" s="1"/>
  <c r="R440" i="1" s="1"/>
  <c r="S440" i="1" s="1"/>
  <c r="W271" i="1"/>
  <c r="U271" i="1" s="1"/>
  <c r="X271" i="1" s="1"/>
  <c r="R271" i="1" s="1"/>
  <c r="S271" i="1" s="1"/>
  <c r="BF475" i="1"/>
  <c r="BH475" i="1"/>
  <c r="AB17" i="1"/>
  <c r="AF17" i="1" s="1"/>
  <c r="AI17" i="1"/>
  <c r="AH17" i="1"/>
  <c r="AB19" i="1"/>
  <c r="AF19" i="1" s="1"/>
  <c r="AI19" i="1"/>
  <c r="AH19" i="1"/>
  <c r="W19" i="1"/>
  <c r="U19" i="1" s="1"/>
  <c r="X19" i="1" s="1"/>
  <c r="R19" i="1" s="1"/>
  <c r="S19" i="1" s="1"/>
  <c r="W87" i="1"/>
  <c r="U87" i="1" s="1"/>
  <c r="X87" i="1" s="1"/>
  <c r="R87" i="1" s="1"/>
  <c r="S87" i="1" s="1"/>
  <c r="AB59" i="1"/>
  <c r="AF59" i="1" s="1"/>
  <c r="AI59" i="1"/>
  <c r="AH59" i="1"/>
  <c r="AB63" i="1"/>
  <c r="AF63" i="1" s="1"/>
  <c r="AI63" i="1"/>
  <c r="AH63" i="1"/>
  <c r="Z126" i="1"/>
  <c r="AA126" i="1" s="1"/>
  <c r="AJ190" i="1"/>
  <c r="Z224" i="1"/>
  <c r="AA224" i="1" s="1"/>
  <c r="AI296" i="1"/>
  <c r="AH296" i="1"/>
  <c r="AB296" i="1"/>
  <c r="AF296" i="1" s="1"/>
  <c r="AB327" i="1"/>
  <c r="AF327" i="1" s="1"/>
  <c r="AI327" i="1"/>
  <c r="AJ327" i="1" s="1"/>
  <c r="AH327" i="1"/>
  <c r="AB319" i="1"/>
  <c r="AF319" i="1" s="1"/>
  <c r="AI319" i="1"/>
  <c r="AJ319" i="1" s="1"/>
  <c r="AH319" i="1"/>
  <c r="AI393" i="1"/>
  <c r="AB393" i="1"/>
  <c r="AF393" i="1" s="1"/>
  <c r="AH393" i="1"/>
  <c r="W393" i="1"/>
  <c r="U393" i="1" s="1"/>
  <c r="X393" i="1" s="1"/>
  <c r="R393" i="1" s="1"/>
  <c r="S393" i="1" s="1"/>
  <c r="W529" i="1"/>
  <c r="U529" i="1" s="1"/>
  <c r="X529" i="1" s="1"/>
  <c r="R529" i="1" s="1"/>
  <c r="S529" i="1" s="1"/>
  <c r="AB509" i="1"/>
  <c r="AF509" i="1" s="1"/>
  <c r="AI509" i="1"/>
  <c r="AJ509" i="1" s="1"/>
  <c r="AH509" i="1"/>
  <c r="AI169" i="1"/>
  <c r="AB169" i="1"/>
  <c r="AF169" i="1" s="1"/>
  <c r="AH169" i="1"/>
  <c r="W169" i="1"/>
  <c r="U169" i="1" s="1"/>
  <c r="X169" i="1" s="1"/>
  <c r="R169" i="1" s="1"/>
  <c r="S169" i="1" s="1"/>
  <c r="BF85" i="1"/>
  <c r="BH85" i="1"/>
  <c r="AJ235" i="1"/>
  <c r="W293" i="1"/>
  <c r="U293" i="1" s="1"/>
  <c r="X293" i="1" s="1"/>
  <c r="R293" i="1" s="1"/>
  <c r="S293" i="1" s="1"/>
  <c r="BF308" i="1"/>
  <c r="BH308" i="1"/>
  <c r="AI367" i="1"/>
  <c r="AJ367" i="1" s="1"/>
  <c r="AB367" i="1"/>
  <c r="AF367" i="1" s="1"/>
  <c r="AH367" i="1"/>
  <c r="W223" i="1"/>
  <c r="U223" i="1" s="1"/>
  <c r="X223" i="1" s="1"/>
  <c r="R223" i="1" s="1"/>
  <c r="S223" i="1" s="1"/>
  <c r="Z69" i="1"/>
  <c r="AA69" i="1" s="1"/>
  <c r="AI167" i="1"/>
  <c r="AH167" i="1"/>
  <c r="AB167" i="1"/>
  <c r="AF167" i="1" s="1"/>
  <c r="AB240" i="1"/>
  <c r="AF240" i="1" s="1"/>
  <c r="AI240" i="1"/>
  <c r="AH240" i="1"/>
  <c r="W240" i="1"/>
  <c r="U240" i="1" s="1"/>
  <c r="X240" i="1" s="1"/>
  <c r="R240" i="1" s="1"/>
  <c r="S240" i="1" s="1"/>
  <c r="AI313" i="1"/>
  <c r="AB313" i="1"/>
  <c r="AF313" i="1" s="1"/>
  <c r="W313" i="1"/>
  <c r="U313" i="1" s="1"/>
  <c r="X313" i="1" s="1"/>
  <c r="R313" i="1" s="1"/>
  <c r="S313" i="1" s="1"/>
  <c r="AH313" i="1"/>
  <c r="Z361" i="1"/>
  <c r="AA361" i="1" s="1"/>
  <c r="W428" i="1"/>
  <c r="U428" i="1" s="1"/>
  <c r="X428" i="1" s="1"/>
  <c r="R428" i="1" s="1"/>
  <c r="S428" i="1" s="1"/>
  <c r="W488" i="1"/>
  <c r="U488" i="1" s="1"/>
  <c r="X488" i="1" s="1"/>
  <c r="R488" i="1" s="1"/>
  <c r="S488" i="1" s="1"/>
  <c r="W506" i="1"/>
  <c r="U506" i="1" s="1"/>
  <c r="X506" i="1" s="1"/>
  <c r="R506" i="1" s="1"/>
  <c r="S506" i="1" s="1"/>
  <c r="AJ438" i="1"/>
  <c r="AI61" i="1"/>
  <c r="AJ61" i="1" s="1"/>
  <c r="AH61" i="1"/>
  <c r="AB61" i="1"/>
  <c r="AF61" i="1" s="1"/>
  <c r="W61" i="1"/>
  <c r="U61" i="1" s="1"/>
  <c r="X61" i="1" s="1"/>
  <c r="R61" i="1" s="1"/>
  <c r="S61" i="1" s="1"/>
  <c r="AJ84" i="1"/>
  <c r="W228" i="1"/>
  <c r="U228" i="1" s="1"/>
  <c r="X228" i="1" s="1"/>
  <c r="R228" i="1" s="1"/>
  <c r="S228" i="1" s="1"/>
  <c r="AJ270" i="1"/>
  <c r="Z254" i="1"/>
  <c r="AA254" i="1" s="1"/>
  <c r="Z275" i="1"/>
  <c r="AA275" i="1" s="1"/>
  <c r="AB435" i="1"/>
  <c r="AF435" i="1" s="1"/>
  <c r="AI435" i="1"/>
  <c r="AH435" i="1"/>
  <c r="W435" i="1"/>
  <c r="U435" i="1" s="1"/>
  <c r="X435" i="1" s="1"/>
  <c r="R435" i="1" s="1"/>
  <c r="S435" i="1" s="1"/>
  <c r="AI352" i="1"/>
  <c r="AH352" i="1"/>
  <c r="AB352" i="1"/>
  <c r="AF352" i="1" s="1"/>
  <c r="AI97" i="1"/>
  <c r="AJ97" i="1" s="1"/>
  <c r="AB97" i="1"/>
  <c r="AF97" i="1" s="1"/>
  <c r="AH97" i="1"/>
  <c r="AB310" i="1"/>
  <c r="AF310" i="1" s="1"/>
  <c r="AI310" i="1"/>
  <c r="AJ310" i="1" s="1"/>
  <c r="AH310" i="1"/>
  <c r="AB120" i="1"/>
  <c r="AF120" i="1" s="1"/>
  <c r="AI120" i="1"/>
  <c r="AH120" i="1"/>
  <c r="AB212" i="1"/>
  <c r="AF212" i="1" s="1"/>
  <c r="AI212" i="1"/>
  <c r="AH212" i="1"/>
  <c r="BH232" i="1"/>
  <c r="BF232" i="1"/>
  <c r="W279" i="1"/>
  <c r="U279" i="1" s="1"/>
  <c r="X279" i="1" s="1"/>
  <c r="R279" i="1" s="1"/>
  <c r="S279" i="1" s="1"/>
  <c r="BH412" i="1"/>
  <c r="BF516" i="1"/>
  <c r="BH516" i="1"/>
  <c r="AB146" i="1"/>
  <c r="AF146" i="1" s="1"/>
  <c r="AI146" i="1"/>
  <c r="AJ146" i="1" s="1"/>
  <c r="AH146" i="1"/>
  <c r="W338" i="1"/>
  <c r="U338" i="1" s="1"/>
  <c r="X338" i="1" s="1"/>
  <c r="R338" i="1" s="1"/>
  <c r="S338" i="1" s="1"/>
  <c r="W453" i="1"/>
  <c r="U453" i="1" s="1"/>
  <c r="X453" i="1" s="1"/>
  <c r="R453" i="1" s="1"/>
  <c r="S453" i="1" s="1"/>
  <c r="AJ547" i="1"/>
  <c r="BF49" i="1"/>
  <c r="BH49" i="1"/>
  <c r="AB91" i="1"/>
  <c r="AF91" i="1" s="1"/>
  <c r="AI91" i="1"/>
  <c r="AJ91" i="1" s="1"/>
  <c r="AH91" i="1"/>
  <c r="W204" i="1"/>
  <c r="U204" i="1" s="1"/>
  <c r="X204" i="1" s="1"/>
  <c r="R204" i="1" s="1"/>
  <c r="S204" i="1" s="1"/>
  <c r="W229" i="1"/>
  <c r="U229" i="1" s="1"/>
  <c r="X229" i="1" s="1"/>
  <c r="R229" i="1" s="1"/>
  <c r="S229" i="1" s="1"/>
  <c r="W250" i="1"/>
  <c r="U250" i="1" s="1"/>
  <c r="X250" i="1" s="1"/>
  <c r="R250" i="1" s="1"/>
  <c r="S250" i="1" s="1"/>
  <c r="AB350" i="1"/>
  <c r="AF350" i="1" s="1"/>
  <c r="AI350" i="1"/>
  <c r="AH350" i="1"/>
  <c r="W350" i="1"/>
  <c r="U350" i="1" s="1"/>
  <c r="X350" i="1" s="1"/>
  <c r="R350" i="1" s="1"/>
  <c r="S350" i="1" s="1"/>
  <c r="BH340" i="1"/>
  <c r="BF340" i="1"/>
  <c r="W388" i="1"/>
  <c r="U388" i="1" s="1"/>
  <c r="X388" i="1" s="1"/>
  <c r="R388" i="1" s="1"/>
  <c r="S388" i="1" s="1"/>
  <c r="Z371" i="1"/>
  <c r="AA371" i="1" s="1"/>
  <c r="AI416" i="1"/>
  <c r="AB416" i="1"/>
  <c r="AF416" i="1" s="1"/>
  <c r="AH416" i="1"/>
  <c r="W451" i="1"/>
  <c r="U451" i="1" s="1"/>
  <c r="X451" i="1" s="1"/>
  <c r="R451" i="1" s="1"/>
  <c r="S451" i="1" s="1"/>
  <c r="AB503" i="1"/>
  <c r="AF503" i="1" s="1"/>
  <c r="AI503" i="1"/>
  <c r="AJ503" i="1" s="1"/>
  <c r="AH503" i="1"/>
  <c r="W476" i="1"/>
  <c r="U476" i="1" s="1"/>
  <c r="X476" i="1" s="1"/>
  <c r="R476" i="1" s="1"/>
  <c r="S476" i="1" s="1"/>
  <c r="Z498" i="1"/>
  <c r="AA498" i="1" s="1"/>
  <c r="W216" i="1"/>
  <c r="U216" i="1" s="1"/>
  <c r="X216" i="1" s="1"/>
  <c r="R216" i="1" s="1"/>
  <c r="S216" i="1" s="1"/>
  <c r="AJ195" i="1"/>
  <c r="AJ520" i="1"/>
  <c r="AJ123" i="1"/>
  <c r="AJ70" i="1"/>
  <c r="AJ467" i="1"/>
  <c r="AI110" i="1"/>
  <c r="AB110" i="1"/>
  <c r="AF110" i="1" s="1"/>
  <c r="AH110" i="1"/>
  <c r="W302" i="1"/>
  <c r="U302" i="1" s="1"/>
  <c r="X302" i="1" s="1"/>
  <c r="R302" i="1" s="1"/>
  <c r="S302" i="1" s="1"/>
  <c r="AI375" i="1"/>
  <c r="AB375" i="1"/>
  <c r="AF375" i="1" s="1"/>
  <c r="AH375" i="1"/>
  <c r="W375" i="1"/>
  <c r="U375" i="1" s="1"/>
  <c r="X375" i="1" s="1"/>
  <c r="R375" i="1" s="1"/>
  <c r="S375" i="1" s="1"/>
  <c r="Z397" i="1"/>
  <c r="AA397" i="1" s="1"/>
  <c r="AB83" i="1"/>
  <c r="AF83" i="1" s="1"/>
  <c r="AI83" i="1"/>
  <c r="AJ83" i="1" s="1"/>
  <c r="AH83" i="1"/>
  <c r="AI328" i="1"/>
  <c r="AJ328" i="1" s="1"/>
  <c r="AH328" i="1"/>
  <c r="AB328" i="1"/>
  <c r="AF328" i="1" s="1"/>
  <c r="AB543" i="1"/>
  <c r="AF543" i="1" s="1"/>
  <c r="AI543" i="1"/>
  <c r="AH543" i="1"/>
  <c r="AB422" i="1"/>
  <c r="AF422" i="1" s="1"/>
  <c r="AI422" i="1"/>
  <c r="AH422" i="1"/>
  <c r="Z475" i="1"/>
  <c r="AA475" i="1" s="1"/>
  <c r="AI431" i="1"/>
  <c r="AB431" i="1"/>
  <c r="AF431" i="1" s="1"/>
  <c r="AH431" i="1"/>
  <c r="AB28" i="1"/>
  <c r="AF28" i="1" s="1"/>
  <c r="AI28" i="1"/>
  <c r="AH28" i="1"/>
  <c r="AB127" i="1"/>
  <c r="AF127" i="1" s="1"/>
  <c r="AI127" i="1"/>
  <c r="AJ127" i="1" s="1"/>
  <c r="AH127" i="1"/>
  <c r="AB182" i="1"/>
  <c r="AF182" i="1" s="1"/>
  <c r="AI182" i="1"/>
  <c r="AJ182" i="1" s="1"/>
  <c r="AH182" i="1"/>
  <c r="AB121" i="1"/>
  <c r="AF121" i="1" s="1"/>
  <c r="AI121" i="1"/>
  <c r="AJ121" i="1" s="1"/>
  <c r="AH121" i="1"/>
  <c r="W181" i="1"/>
  <c r="U181" i="1" s="1"/>
  <c r="X181" i="1" s="1"/>
  <c r="R181" i="1" s="1"/>
  <c r="S181" i="1" s="1"/>
  <c r="AB208" i="1"/>
  <c r="AF208" i="1" s="1"/>
  <c r="AI208" i="1"/>
  <c r="AH208" i="1"/>
  <c r="BH291" i="1"/>
  <c r="AI399" i="1"/>
  <c r="AB399" i="1"/>
  <c r="AF399" i="1" s="1"/>
  <c r="AH399" i="1"/>
  <c r="AB535" i="1"/>
  <c r="AF535" i="1" s="1"/>
  <c r="AI535" i="1"/>
  <c r="AH535" i="1"/>
  <c r="BF126" i="1"/>
  <c r="BH126" i="1"/>
  <c r="BF224" i="1"/>
  <c r="BH224" i="1"/>
  <c r="AB471" i="1"/>
  <c r="AF471" i="1" s="1"/>
  <c r="AI471" i="1"/>
  <c r="AJ471" i="1" s="1"/>
  <c r="AH471" i="1"/>
  <c r="AI496" i="1"/>
  <c r="AJ496" i="1" s="1"/>
  <c r="AB496" i="1"/>
  <c r="AF496" i="1" s="1"/>
  <c r="AH496" i="1"/>
  <c r="AB546" i="1"/>
  <c r="AF546" i="1" s="1"/>
  <c r="AI546" i="1"/>
  <c r="AJ546" i="1" s="1"/>
  <c r="AH546" i="1"/>
  <c r="AI104" i="1"/>
  <c r="AJ104" i="1" s="1"/>
  <c r="AB104" i="1"/>
  <c r="AF104" i="1" s="1"/>
  <c r="AH104" i="1"/>
  <c r="AB143" i="1"/>
  <c r="AF143" i="1" s="1"/>
  <c r="AI143" i="1"/>
  <c r="AJ143" i="1" s="1"/>
  <c r="AH143" i="1"/>
  <c r="AB140" i="1"/>
  <c r="AF140" i="1" s="1"/>
  <c r="AI140" i="1"/>
  <c r="AH140" i="1"/>
  <c r="W140" i="1"/>
  <c r="U140" i="1" s="1"/>
  <c r="X140" i="1" s="1"/>
  <c r="R140" i="1" s="1"/>
  <c r="S140" i="1" s="1"/>
  <c r="AI244" i="1"/>
  <c r="AJ244" i="1" s="1"/>
  <c r="AB244" i="1"/>
  <c r="AF244" i="1" s="1"/>
  <c r="AH244" i="1"/>
  <c r="AI258" i="1"/>
  <c r="AH258" i="1"/>
  <c r="AB258" i="1"/>
  <c r="AF258" i="1" s="1"/>
  <c r="Z308" i="1"/>
  <c r="AA308" i="1" s="1"/>
  <c r="AB359" i="1"/>
  <c r="AF359" i="1" s="1"/>
  <c r="AI359" i="1"/>
  <c r="AJ359" i="1" s="1"/>
  <c r="W359" i="1"/>
  <c r="U359" i="1" s="1"/>
  <c r="X359" i="1" s="1"/>
  <c r="R359" i="1" s="1"/>
  <c r="S359" i="1" s="1"/>
  <c r="AH359" i="1"/>
  <c r="W353" i="1"/>
  <c r="U353" i="1" s="1"/>
  <c r="X353" i="1" s="1"/>
  <c r="R353" i="1" s="1"/>
  <c r="S353" i="1" s="1"/>
  <c r="AB379" i="1"/>
  <c r="AF379" i="1" s="1"/>
  <c r="AI379" i="1"/>
  <c r="AJ379" i="1" s="1"/>
  <c r="AH379" i="1"/>
  <c r="W379" i="1"/>
  <c r="U379" i="1" s="1"/>
  <c r="X379" i="1" s="1"/>
  <c r="R379" i="1" s="1"/>
  <c r="S379" i="1" s="1"/>
  <c r="AB419" i="1"/>
  <c r="AF419" i="1" s="1"/>
  <c r="AI419" i="1"/>
  <c r="AJ419" i="1" s="1"/>
  <c r="AH419" i="1"/>
  <c r="AB222" i="1"/>
  <c r="AF222" i="1" s="1"/>
  <c r="AI222" i="1"/>
  <c r="AH222" i="1"/>
  <c r="W222" i="1"/>
  <c r="U222" i="1" s="1"/>
  <c r="X222" i="1" s="1"/>
  <c r="R222" i="1" s="1"/>
  <c r="S222" i="1" s="1"/>
  <c r="AI39" i="1"/>
  <c r="AH39" i="1"/>
  <c r="AB39" i="1"/>
  <c r="AF39" i="1" s="1"/>
  <c r="BF69" i="1"/>
  <c r="BH69" i="1"/>
  <c r="W110" i="1"/>
  <c r="U110" i="1" s="1"/>
  <c r="X110" i="1" s="1"/>
  <c r="R110" i="1" s="1"/>
  <c r="S110" i="1" s="1"/>
  <c r="W130" i="1"/>
  <c r="U130" i="1" s="1"/>
  <c r="X130" i="1" s="1"/>
  <c r="R130" i="1" s="1"/>
  <c r="S130" i="1" s="1"/>
  <c r="AI242" i="1"/>
  <c r="AH242" i="1"/>
  <c r="AB242" i="1"/>
  <c r="AF242" i="1" s="1"/>
  <c r="W372" i="1"/>
  <c r="U372" i="1" s="1"/>
  <c r="X372" i="1" s="1"/>
  <c r="R372" i="1" s="1"/>
  <c r="S372" i="1" s="1"/>
  <c r="AI439" i="1"/>
  <c r="AB439" i="1"/>
  <c r="AF439" i="1" s="1"/>
  <c r="W439" i="1"/>
  <c r="U439" i="1" s="1"/>
  <c r="X439" i="1" s="1"/>
  <c r="R439" i="1" s="1"/>
  <c r="S439" i="1" s="1"/>
  <c r="AH439" i="1"/>
  <c r="AI466" i="1"/>
  <c r="AB466" i="1"/>
  <c r="AF466" i="1" s="1"/>
  <c r="AH466" i="1"/>
  <c r="W496" i="1"/>
  <c r="U496" i="1" s="1"/>
  <c r="X496" i="1" s="1"/>
  <c r="R496" i="1" s="1"/>
  <c r="S496" i="1" s="1"/>
  <c r="AB518" i="1"/>
  <c r="AF518" i="1" s="1"/>
  <c r="AI518" i="1"/>
  <c r="AJ518" i="1" s="1"/>
  <c r="AH518" i="1"/>
  <c r="W518" i="1"/>
  <c r="U518" i="1" s="1"/>
  <c r="X518" i="1" s="1"/>
  <c r="R518" i="1" s="1"/>
  <c r="S518" i="1" s="1"/>
  <c r="AI23" i="1"/>
  <c r="AB23" i="1"/>
  <c r="AF23" i="1" s="1"/>
  <c r="AH23" i="1"/>
  <c r="AI101" i="1"/>
  <c r="AJ101" i="1" s="1"/>
  <c r="AH101" i="1"/>
  <c r="AB101" i="1"/>
  <c r="AF101" i="1" s="1"/>
  <c r="AB75" i="1"/>
  <c r="AF75" i="1" s="1"/>
  <c r="AI75" i="1"/>
  <c r="AJ75" i="1" s="1"/>
  <c r="AH75" i="1"/>
  <c r="AB166" i="1"/>
  <c r="AF166" i="1" s="1"/>
  <c r="AI166" i="1"/>
  <c r="AJ166" i="1" s="1"/>
  <c r="AH166" i="1"/>
  <c r="AB255" i="1"/>
  <c r="AF255" i="1" s="1"/>
  <c r="AI255" i="1"/>
  <c r="AJ255" i="1" s="1"/>
  <c r="AH255" i="1"/>
  <c r="W242" i="1"/>
  <c r="U242" i="1" s="1"/>
  <c r="X242" i="1" s="1"/>
  <c r="R242" i="1" s="1"/>
  <c r="S242" i="1" s="1"/>
  <c r="BH275" i="1"/>
  <c r="BF275" i="1"/>
  <c r="AB330" i="1"/>
  <c r="AF330" i="1" s="1"/>
  <c r="AI330" i="1"/>
  <c r="AJ330" i="1" s="1"/>
  <c r="AH330" i="1"/>
  <c r="W382" i="1"/>
  <c r="U382" i="1" s="1"/>
  <c r="X382" i="1" s="1"/>
  <c r="R382" i="1" s="1"/>
  <c r="S382" i="1" s="1"/>
  <c r="AB373" i="1"/>
  <c r="AF373" i="1" s="1"/>
  <c r="AI373" i="1"/>
  <c r="AJ373" i="1" s="1"/>
  <c r="AH373" i="1"/>
  <c r="AB425" i="1"/>
  <c r="AF425" i="1" s="1"/>
  <c r="AI425" i="1"/>
  <c r="AJ425" i="1" s="1"/>
  <c r="AH425" i="1"/>
  <c r="AB436" i="1"/>
  <c r="AF436" i="1" s="1"/>
  <c r="AI436" i="1"/>
  <c r="AJ436" i="1" s="1"/>
  <c r="AH436" i="1"/>
  <c r="W436" i="1"/>
  <c r="U436" i="1" s="1"/>
  <c r="X436" i="1" s="1"/>
  <c r="R436" i="1" s="1"/>
  <c r="S436" i="1" s="1"/>
  <c r="W459" i="1"/>
  <c r="U459" i="1" s="1"/>
  <c r="X459" i="1" s="1"/>
  <c r="R459" i="1" s="1"/>
  <c r="S459" i="1" s="1"/>
  <c r="AB499" i="1"/>
  <c r="AF499" i="1" s="1"/>
  <c r="AI499" i="1"/>
  <c r="AJ499" i="1" s="1"/>
  <c r="AH499" i="1"/>
  <c r="AB555" i="1"/>
  <c r="AF555" i="1" s="1"/>
  <c r="AI555" i="1"/>
  <c r="AJ555" i="1" s="1"/>
  <c r="AH555" i="1"/>
  <c r="W555" i="1"/>
  <c r="U555" i="1" s="1"/>
  <c r="X555" i="1" s="1"/>
  <c r="R555" i="1" s="1"/>
  <c r="S555" i="1" s="1"/>
  <c r="W546" i="1"/>
  <c r="U546" i="1" s="1"/>
  <c r="X546" i="1" s="1"/>
  <c r="R546" i="1" s="1"/>
  <c r="S546" i="1" s="1"/>
  <c r="AB86" i="1"/>
  <c r="AF86" i="1" s="1"/>
  <c r="AI86" i="1"/>
  <c r="AJ86" i="1" s="1"/>
  <c r="AH86" i="1"/>
  <c r="AB132" i="1"/>
  <c r="AF132" i="1" s="1"/>
  <c r="AI132" i="1"/>
  <c r="AJ132" i="1" s="1"/>
  <c r="AH132" i="1"/>
  <c r="W132" i="1"/>
  <c r="U132" i="1" s="1"/>
  <c r="X132" i="1" s="1"/>
  <c r="R132" i="1" s="1"/>
  <c r="S132" i="1" s="1"/>
  <c r="AB46" i="1"/>
  <c r="AF46" i="1" s="1"/>
  <c r="AI46" i="1"/>
  <c r="AH46" i="1"/>
  <c r="AB172" i="1"/>
  <c r="AF172" i="1" s="1"/>
  <c r="AH172" i="1"/>
  <c r="AI172" i="1"/>
  <c r="AJ172" i="1" s="1"/>
  <c r="AI161" i="1"/>
  <c r="AB161" i="1"/>
  <c r="AF161" i="1" s="1"/>
  <c r="W161" i="1"/>
  <c r="U161" i="1" s="1"/>
  <c r="X161" i="1" s="1"/>
  <c r="R161" i="1" s="1"/>
  <c r="S161" i="1" s="1"/>
  <c r="AH161" i="1"/>
  <c r="AJ335" i="1"/>
  <c r="AJ415" i="1"/>
  <c r="W219" i="1"/>
  <c r="U219" i="1" s="1"/>
  <c r="X219" i="1" s="1"/>
  <c r="R219" i="1" s="1"/>
  <c r="S219" i="1" s="1"/>
  <c r="W317" i="1"/>
  <c r="U317" i="1" s="1"/>
  <c r="X317" i="1" s="1"/>
  <c r="R317" i="1" s="1"/>
  <c r="S317" i="1" s="1"/>
  <c r="AB62" i="1"/>
  <c r="AF62" i="1" s="1"/>
  <c r="AI62" i="1"/>
  <c r="AJ62" i="1" s="1"/>
  <c r="AH62" i="1"/>
  <c r="W146" i="1"/>
  <c r="U146" i="1" s="1"/>
  <c r="X146" i="1" s="1"/>
  <c r="R146" i="1" s="1"/>
  <c r="S146" i="1" s="1"/>
  <c r="AB162" i="1"/>
  <c r="AF162" i="1" s="1"/>
  <c r="AI162" i="1"/>
  <c r="AJ162" i="1" s="1"/>
  <c r="AH162" i="1"/>
  <c r="W202" i="1"/>
  <c r="U202" i="1" s="1"/>
  <c r="X202" i="1" s="1"/>
  <c r="R202" i="1" s="1"/>
  <c r="S202" i="1" s="1"/>
  <c r="AB265" i="1"/>
  <c r="AF265" i="1" s="1"/>
  <c r="AI265" i="1"/>
  <c r="AJ265" i="1" s="1"/>
  <c r="W265" i="1"/>
  <c r="U265" i="1" s="1"/>
  <c r="X265" i="1" s="1"/>
  <c r="R265" i="1" s="1"/>
  <c r="S265" i="1" s="1"/>
  <c r="AH265" i="1"/>
  <c r="AB339" i="1"/>
  <c r="AF339" i="1" s="1"/>
  <c r="AH339" i="1"/>
  <c r="AI339" i="1"/>
  <c r="W357" i="1"/>
  <c r="U357" i="1" s="1"/>
  <c r="X357" i="1" s="1"/>
  <c r="R357" i="1" s="1"/>
  <c r="S357" i="1" s="1"/>
  <c r="AB398" i="1"/>
  <c r="AF398" i="1" s="1"/>
  <c r="AI398" i="1"/>
  <c r="AJ398" i="1" s="1"/>
  <c r="AH398" i="1"/>
  <c r="W456" i="1"/>
  <c r="U456" i="1" s="1"/>
  <c r="X456" i="1" s="1"/>
  <c r="R456" i="1" s="1"/>
  <c r="S456" i="1" s="1"/>
  <c r="AB481" i="1"/>
  <c r="AF481" i="1" s="1"/>
  <c r="AI481" i="1"/>
  <c r="AJ481" i="1" s="1"/>
  <c r="AH481" i="1"/>
  <c r="W481" i="1"/>
  <c r="U481" i="1" s="1"/>
  <c r="X481" i="1" s="1"/>
  <c r="R481" i="1" s="1"/>
  <c r="S481" i="1" s="1"/>
  <c r="BF498" i="1"/>
  <c r="BH498" i="1"/>
  <c r="AJ533" i="1"/>
  <c r="AB42" i="1"/>
  <c r="AF42" i="1" s="1"/>
  <c r="AI42" i="1"/>
  <c r="AJ42" i="1" s="1"/>
  <c r="AH42" i="1"/>
  <c r="W42" i="1"/>
  <c r="U42" i="1" s="1"/>
  <c r="X42" i="1" s="1"/>
  <c r="R42" i="1" s="1"/>
  <c r="S42" i="1" s="1"/>
  <c r="AJ300" i="1"/>
  <c r="AJ511" i="1"/>
  <c r="AJ396" i="1"/>
  <c r="AJ426" i="1"/>
  <c r="AB475" i="1" l="1"/>
  <c r="AF475" i="1" s="1"/>
  <c r="AI475" i="1"/>
  <c r="AH475" i="1"/>
  <c r="W475" i="1"/>
  <c r="U475" i="1" s="1"/>
  <c r="X475" i="1" s="1"/>
  <c r="R475" i="1" s="1"/>
  <c r="S475" i="1" s="1"/>
  <c r="AB371" i="1"/>
  <c r="AF371" i="1" s="1"/>
  <c r="AI371" i="1"/>
  <c r="AJ371" i="1" s="1"/>
  <c r="AH371" i="1"/>
  <c r="W371" i="1"/>
  <c r="U371" i="1" s="1"/>
  <c r="X371" i="1" s="1"/>
  <c r="R371" i="1" s="1"/>
  <c r="S371" i="1" s="1"/>
  <c r="AB275" i="1"/>
  <c r="AF275" i="1" s="1"/>
  <c r="AI275" i="1"/>
  <c r="AJ275" i="1" s="1"/>
  <c r="AH275" i="1"/>
  <c r="W275" i="1"/>
  <c r="U275" i="1" s="1"/>
  <c r="X275" i="1" s="1"/>
  <c r="R275" i="1" s="1"/>
  <c r="S275" i="1" s="1"/>
  <c r="AI232" i="1"/>
  <c r="AJ232" i="1" s="1"/>
  <c r="AB232" i="1"/>
  <c r="AF232" i="1" s="1"/>
  <c r="AH232" i="1"/>
  <c r="W232" i="1"/>
  <c r="U232" i="1" s="1"/>
  <c r="X232" i="1" s="1"/>
  <c r="R232" i="1" s="1"/>
  <c r="S232" i="1" s="1"/>
  <c r="AB381" i="1"/>
  <c r="AF381" i="1" s="1"/>
  <c r="AI381" i="1"/>
  <c r="AJ381" i="1" s="1"/>
  <c r="AH381" i="1"/>
  <c r="W381" i="1"/>
  <c r="U381" i="1" s="1"/>
  <c r="X381" i="1" s="1"/>
  <c r="R381" i="1" s="1"/>
  <c r="S381" i="1" s="1"/>
  <c r="AH363" i="1"/>
  <c r="AB363" i="1"/>
  <c r="AF363" i="1" s="1"/>
  <c r="AI363" i="1"/>
  <c r="W363" i="1"/>
  <c r="U363" i="1" s="1"/>
  <c r="X363" i="1" s="1"/>
  <c r="R363" i="1" s="1"/>
  <c r="S363" i="1" s="1"/>
  <c r="AB273" i="1"/>
  <c r="AF273" i="1" s="1"/>
  <c r="AI273" i="1"/>
  <c r="AJ273" i="1" s="1"/>
  <c r="AH273" i="1"/>
  <c r="W273" i="1"/>
  <c r="U273" i="1" s="1"/>
  <c r="X273" i="1" s="1"/>
  <c r="R273" i="1" s="1"/>
  <c r="S273" i="1" s="1"/>
  <c r="AI81" i="1"/>
  <c r="AJ81" i="1" s="1"/>
  <c r="AB81" i="1"/>
  <c r="AF81" i="1" s="1"/>
  <c r="AH81" i="1"/>
  <c r="W81" i="1"/>
  <c r="U81" i="1" s="1"/>
  <c r="X81" i="1" s="1"/>
  <c r="R81" i="1" s="1"/>
  <c r="S81" i="1" s="1"/>
  <c r="AI470" i="1"/>
  <c r="AJ470" i="1" s="1"/>
  <c r="AH470" i="1"/>
  <c r="AB470" i="1"/>
  <c r="AF470" i="1" s="1"/>
  <c r="W470" i="1"/>
  <c r="U470" i="1" s="1"/>
  <c r="X470" i="1" s="1"/>
  <c r="R470" i="1" s="1"/>
  <c r="S470" i="1" s="1"/>
  <c r="AB412" i="1"/>
  <c r="AF412" i="1" s="1"/>
  <c r="AI412" i="1"/>
  <c r="AJ412" i="1" s="1"/>
  <c r="AH412" i="1"/>
  <c r="W412" i="1"/>
  <c r="U412" i="1" s="1"/>
  <c r="X412" i="1" s="1"/>
  <c r="R412" i="1" s="1"/>
  <c r="S412" i="1" s="1"/>
  <c r="AJ161" i="1"/>
  <c r="AJ222" i="1"/>
  <c r="AJ140" i="1"/>
  <c r="AJ120" i="1"/>
  <c r="AI126" i="1"/>
  <c r="AJ126" i="1" s="1"/>
  <c r="AB126" i="1"/>
  <c r="AF126" i="1" s="1"/>
  <c r="AH126" i="1"/>
  <c r="W126" i="1"/>
  <c r="U126" i="1" s="1"/>
  <c r="X126" i="1" s="1"/>
  <c r="R126" i="1" s="1"/>
  <c r="S126" i="1" s="1"/>
  <c r="AJ526" i="1"/>
  <c r="AJ204" i="1"/>
  <c r="AI402" i="1"/>
  <c r="AB402" i="1"/>
  <c r="AF402" i="1" s="1"/>
  <c r="AH402" i="1"/>
  <c r="W402" i="1"/>
  <c r="U402" i="1" s="1"/>
  <c r="X402" i="1" s="1"/>
  <c r="R402" i="1" s="1"/>
  <c r="S402" i="1" s="1"/>
  <c r="AJ246" i="1"/>
  <c r="AJ476" i="1"/>
  <c r="AJ144" i="1"/>
  <c r="AJ451" i="1"/>
  <c r="AJ226" i="1"/>
  <c r="AJ385" i="1"/>
  <c r="AJ519" i="1"/>
  <c r="AJ93" i="1"/>
  <c r="AJ490" i="1"/>
  <c r="AJ486" i="1"/>
  <c r="AJ424" i="1"/>
  <c r="AJ523" i="1"/>
  <c r="AJ342" i="1"/>
  <c r="AJ112" i="1"/>
  <c r="AJ118" i="1"/>
  <c r="AB290" i="1"/>
  <c r="AF290" i="1" s="1"/>
  <c r="AI290" i="1"/>
  <c r="AH290" i="1"/>
  <c r="W290" i="1"/>
  <c r="U290" i="1" s="1"/>
  <c r="X290" i="1" s="1"/>
  <c r="R290" i="1" s="1"/>
  <c r="S290" i="1" s="1"/>
  <c r="AJ130" i="1"/>
  <c r="AJ294" i="1"/>
  <c r="AJ311" i="1"/>
  <c r="AJ295" i="1"/>
  <c r="AJ217" i="1"/>
  <c r="AJ344" i="1"/>
  <c r="AJ152" i="1"/>
  <c r="AI410" i="1"/>
  <c r="AJ410" i="1" s="1"/>
  <c r="AB410" i="1"/>
  <c r="AF410" i="1" s="1"/>
  <c r="AH410" i="1"/>
  <c r="W410" i="1"/>
  <c r="U410" i="1" s="1"/>
  <c r="X410" i="1" s="1"/>
  <c r="R410" i="1" s="1"/>
  <c r="S410" i="1" s="1"/>
  <c r="AJ87" i="1"/>
  <c r="AJ187" i="1"/>
  <c r="AJ105" i="1"/>
  <c r="AJ186" i="1"/>
  <c r="AJ401" i="1"/>
  <c r="AJ464" i="1"/>
  <c r="AJ394" i="1"/>
  <c r="AJ99" i="1"/>
  <c r="AJ66" i="1"/>
  <c r="AJ551" i="1"/>
  <c r="AB254" i="1"/>
  <c r="AF254" i="1" s="1"/>
  <c r="AI254" i="1"/>
  <c r="AJ254" i="1" s="1"/>
  <c r="AH254" i="1"/>
  <c r="W254" i="1"/>
  <c r="U254" i="1" s="1"/>
  <c r="X254" i="1" s="1"/>
  <c r="R254" i="1" s="1"/>
  <c r="S254" i="1" s="1"/>
  <c r="AB516" i="1"/>
  <c r="AF516" i="1" s="1"/>
  <c r="AI516" i="1"/>
  <c r="AJ516" i="1" s="1"/>
  <c r="AH516" i="1"/>
  <c r="W516" i="1"/>
  <c r="U516" i="1" s="1"/>
  <c r="X516" i="1" s="1"/>
  <c r="R516" i="1" s="1"/>
  <c r="S516" i="1" s="1"/>
  <c r="AJ449" i="1"/>
  <c r="AJ545" i="1"/>
  <c r="AJ203" i="1"/>
  <c r="AJ194" i="1"/>
  <c r="AJ150" i="1"/>
  <c r="AJ218" i="1"/>
  <c r="AI173" i="1"/>
  <c r="AH173" i="1"/>
  <c r="AB173" i="1"/>
  <c r="AF173" i="1" s="1"/>
  <c r="W173" i="1"/>
  <c r="U173" i="1" s="1"/>
  <c r="X173" i="1" s="1"/>
  <c r="R173" i="1" s="1"/>
  <c r="S173" i="1" s="1"/>
  <c r="AJ32" i="1"/>
  <c r="AJ484" i="1"/>
  <c r="AJ456" i="1"/>
  <c r="AJ55" i="1"/>
  <c r="AJ339" i="1"/>
  <c r="AJ439" i="1"/>
  <c r="AJ258" i="1"/>
  <c r="AJ399" i="1"/>
  <c r="AJ28" i="1"/>
  <c r="AJ422" i="1"/>
  <c r="AJ375" i="1"/>
  <c r="AJ352" i="1"/>
  <c r="AJ167" i="1"/>
  <c r="AJ169" i="1"/>
  <c r="AJ393" i="1"/>
  <c r="AJ63" i="1"/>
  <c r="AJ19" i="1"/>
  <c r="AJ282" i="1"/>
  <c r="AJ413" i="1"/>
  <c r="AB266" i="1"/>
  <c r="AF266" i="1" s="1"/>
  <c r="AI266" i="1"/>
  <c r="AH266" i="1"/>
  <c r="W266" i="1"/>
  <c r="U266" i="1" s="1"/>
  <c r="X266" i="1" s="1"/>
  <c r="R266" i="1" s="1"/>
  <c r="S266" i="1" s="1"/>
  <c r="AJ540" i="1"/>
  <c r="AJ293" i="1"/>
  <c r="AI85" i="1"/>
  <c r="AH85" i="1"/>
  <c r="AB85" i="1"/>
  <c r="AF85" i="1" s="1"/>
  <c r="W85" i="1"/>
  <c r="U85" i="1" s="1"/>
  <c r="X85" i="1" s="1"/>
  <c r="R85" i="1" s="1"/>
  <c r="S85" i="1" s="1"/>
  <c r="AJ508" i="1"/>
  <c r="AJ504" i="1"/>
  <c r="AJ276" i="1"/>
  <c r="AJ114" i="1"/>
  <c r="AJ228" i="1"/>
  <c r="AI414" i="1"/>
  <c r="AH414" i="1"/>
  <c r="AB414" i="1"/>
  <c r="AF414" i="1" s="1"/>
  <c r="W414" i="1"/>
  <c r="U414" i="1" s="1"/>
  <c r="X414" i="1" s="1"/>
  <c r="R414" i="1" s="1"/>
  <c r="S414" i="1" s="1"/>
  <c r="AJ199" i="1"/>
  <c r="AJ73" i="1"/>
  <c r="AJ552" i="1"/>
  <c r="AJ269" i="1"/>
  <c r="AJ286" i="1"/>
  <c r="AJ128" i="1"/>
  <c r="AJ306" i="1"/>
  <c r="AJ249" i="1"/>
  <c r="AJ38" i="1"/>
  <c r="AJ47" i="1"/>
  <c r="AJ280" i="1"/>
  <c r="AJ281" i="1"/>
  <c r="AB387" i="1"/>
  <c r="AF387" i="1" s="1"/>
  <c r="AI387" i="1"/>
  <c r="AJ387" i="1" s="1"/>
  <c r="AH387" i="1"/>
  <c r="W387" i="1"/>
  <c r="U387" i="1" s="1"/>
  <c r="X387" i="1" s="1"/>
  <c r="R387" i="1" s="1"/>
  <c r="S387" i="1" s="1"/>
  <c r="AJ372" i="1"/>
  <c r="AJ429" i="1"/>
  <c r="AJ201" i="1"/>
  <c r="AJ302" i="1"/>
  <c r="AJ24" i="1"/>
  <c r="AJ79" i="1"/>
  <c r="AJ411" i="1"/>
  <c r="AJ374" i="1"/>
  <c r="AJ57" i="1"/>
  <c r="AJ134" i="1"/>
  <c r="AJ507" i="1"/>
  <c r="AJ219" i="1"/>
  <c r="AJ313" i="1"/>
  <c r="AJ296" i="1"/>
  <c r="AJ297" i="1"/>
  <c r="AI49" i="1"/>
  <c r="AB49" i="1"/>
  <c r="AF49" i="1" s="1"/>
  <c r="AH49" i="1"/>
  <c r="W49" i="1"/>
  <c r="U49" i="1" s="1"/>
  <c r="X49" i="1" s="1"/>
  <c r="R49" i="1" s="1"/>
  <c r="S49" i="1" s="1"/>
  <c r="AJ500" i="1"/>
  <c r="AJ95" i="1"/>
  <c r="AJ189" i="1"/>
  <c r="AJ312" i="1"/>
  <c r="AJ322" i="1"/>
  <c r="AJ65" i="1"/>
  <c r="AB553" i="1"/>
  <c r="AF553" i="1" s="1"/>
  <c r="AI553" i="1"/>
  <c r="AJ553" i="1" s="1"/>
  <c r="AH553" i="1"/>
  <c r="W553" i="1"/>
  <c r="U553" i="1" s="1"/>
  <c r="X553" i="1" s="1"/>
  <c r="R553" i="1" s="1"/>
  <c r="S553" i="1" s="1"/>
  <c r="AJ338" i="1"/>
  <c r="AJ18" i="1"/>
  <c r="AJ259" i="1"/>
  <c r="AJ445" i="1"/>
  <c r="AJ158" i="1"/>
  <c r="AJ122" i="1"/>
  <c r="AJ478" i="1"/>
  <c r="AJ241" i="1"/>
  <c r="AJ25" i="1"/>
  <c r="AJ474" i="1"/>
  <c r="AJ325" i="1"/>
  <c r="AJ492" i="1"/>
  <c r="AJ51" i="1"/>
  <c r="AJ501" i="1"/>
  <c r="AJ541" i="1"/>
  <c r="AJ289" i="1"/>
  <c r="AI53" i="1"/>
  <c r="AJ53" i="1" s="1"/>
  <c r="AH53" i="1"/>
  <c r="AB53" i="1"/>
  <c r="AF53" i="1" s="1"/>
  <c r="W53" i="1"/>
  <c r="U53" i="1" s="1"/>
  <c r="X53" i="1" s="1"/>
  <c r="R53" i="1" s="1"/>
  <c r="S53" i="1" s="1"/>
  <c r="AI69" i="1"/>
  <c r="AJ69" i="1" s="1"/>
  <c r="AH69" i="1"/>
  <c r="AB69" i="1"/>
  <c r="AF69" i="1" s="1"/>
  <c r="W69" i="1"/>
  <c r="U69" i="1" s="1"/>
  <c r="X69" i="1" s="1"/>
  <c r="R69" i="1" s="1"/>
  <c r="S69" i="1" s="1"/>
  <c r="AB224" i="1"/>
  <c r="AF224" i="1" s="1"/>
  <c r="AI224" i="1"/>
  <c r="W224" i="1"/>
  <c r="U224" i="1" s="1"/>
  <c r="X224" i="1" s="1"/>
  <c r="R224" i="1" s="1"/>
  <c r="S224" i="1" s="1"/>
  <c r="AH224" i="1"/>
  <c r="AB433" i="1"/>
  <c r="AF433" i="1" s="1"/>
  <c r="AI433" i="1"/>
  <c r="AJ433" i="1" s="1"/>
  <c r="AH433" i="1"/>
  <c r="W433" i="1"/>
  <c r="U433" i="1" s="1"/>
  <c r="X433" i="1" s="1"/>
  <c r="R433" i="1" s="1"/>
  <c r="S433" i="1" s="1"/>
  <c r="AB324" i="1"/>
  <c r="AF324" i="1" s="1"/>
  <c r="AI324" i="1"/>
  <c r="AH324" i="1"/>
  <c r="W324" i="1"/>
  <c r="U324" i="1" s="1"/>
  <c r="X324" i="1" s="1"/>
  <c r="R324" i="1" s="1"/>
  <c r="S324" i="1" s="1"/>
  <c r="AB331" i="1"/>
  <c r="AF331" i="1" s="1"/>
  <c r="AI331" i="1"/>
  <c r="AJ331" i="1" s="1"/>
  <c r="AH331" i="1"/>
  <c r="W331" i="1"/>
  <c r="U331" i="1" s="1"/>
  <c r="X331" i="1" s="1"/>
  <c r="R331" i="1" s="1"/>
  <c r="S331" i="1" s="1"/>
  <c r="AJ89" i="1"/>
  <c r="AB291" i="1"/>
  <c r="AF291" i="1" s="1"/>
  <c r="AI291" i="1"/>
  <c r="AJ291" i="1" s="1"/>
  <c r="AH291" i="1"/>
  <c r="W291" i="1"/>
  <c r="U291" i="1" s="1"/>
  <c r="X291" i="1" s="1"/>
  <c r="R291" i="1" s="1"/>
  <c r="S291" i="1" s="1"/>
  <c r="AB207" i="1"/>
  <c r="AF207" i="1" s="1"/>
  <c r="AI207" i="1"/>
  <c r="AH207" i="1"/>
  <c r="W207" i="1"/>
  <c r="U207" i="1" s="1"/>
  <c r="X207" i="1" s="1"/>
  <c r="R207" i="1" s="1"/>
  <c r="S207" i="1" s="1"/>
  <c r="AJ480" i="1"/>
  <c r="AJ517" i="1"/>
  <c r="AJ46" i="1"/>
  <c r="AJ39" i="1"/>
  <c r="AJ208" i="1"/>
  <c r="AJ543" i="1"/>
  <c r="AB397" i="1"/>
  <c r="AF397" i="1" s="1"/>
  <c r="AI397" i="1"/>
  <c r="AJ397" i="1" s="1"/>
  <c r="AH397" i="1"/>
  <c r="W397" i="1"/>
  <c r="U397" i="1" s="1"/>
  <c r="X397" i="1" s="1"/>
  <c r="R397" i="1" s="1"/>
  <c r="S397" i="1" s="1"/>
  <c r="AB498" i="1"/>
  <c r="AF498" i="1" s="1"/>
  <c r="AI498" i="1"/>
  <c r="AJ498" i="1" s="1"/>
  <c r="AH498" i="1"/>
  <c r="W498" i="1"/>
  <c r="U498" i="1" s="1"/>
  <c r="X498" i="1" s="1"/>
  <c r="R498" i="1" s="1"/>
  <c r="S498" i="1" s="1"/>
  <c r="AJ212" i="1"/>
  <c r="AJ435" i="1"/>
  <c r="AJ59" i="1"/>
  <c r="AJ17" i="1"/>
  <c r="AJ527" i="1"/>
  <c r="AJ278" i="1"/>
  <c r="AJ529" i="1"/>
  <c r="AJ283" i="1"/>
  <c r="AJ382" i="1"/>
  <c r="AB443" i="1"/>
  <c r="AF443" i="1" s="1"/>
  <c r="AI443" i="1"/>
  <c r="AH443" i="1"/>
  <c r="W443" i="1"/>
  <c r="U443" i="1" s="1"/>
  <c r="X443" i="1" s="1"/>
  <c r="R443" i="1" s="1"/>
  <c r="S443" i="1" s="1"/>
  <c r="AJ304" i="1"/>
  <c r="AJ473" i="1"/>
  <c r="AJ432" i="1"/>
  <c r="AJ465" i="1"/>
  <c r="AJ247" i="1"/>
  <c r="AJ524" i="1"/>
  <c r="AJ472" i="1"/>
  <c r="AJ252" i="1"/>
  <c r="AJ141" i="1"/>
  <c r="AI37" i="1"/>
  <c r="AB37" i="1"/>
  <c r="AF37" i="1" s="1"/>
  <c r="AH37" i="1"/>
  <c r="W37" i="1"/>
  <c r="U37" i="1" s="1"/>
  <c r="X37" i="1" s="1"/>
  <c r="R37" i="1" s="1"/>
  <c r="S37" i="1" s="1"/>
  <c r="AJ145" i="1"/>
  <c r="AJ468" i="1"/>
  <c r="AJ23" i="1"/>
  <c r="AJ466" i="1"/>
  <c r="AJ242" i="1"/>
  <c r="AB308" i="1"/>
  <c r="AF308" i="1" s="1"/>
  <c r="AI308" i="1"/>
  <c r="AJ308" i="1" s="1"/>
  <c r="AH308" i="1"/>
  <c r="W308" i="1"/>
  <c r="U308" i="1" s="1"/>
  <c r="X308" i="1" s="1"/>
  <c r="R308" i="1" s="1"/>
  <c r="S308" i="1" s="1"/>
  <c r="AJ535" i="1"/>
  <c r="AJ431" i="1"/>
  <c r="AJ110" i="1"/>
  <c r="AJ416" i="1"/>
  <c r="AJ350" i="1"/>
  <c r="AB361" i="1"/>
  <c r="AF361" i="1" s="1"/>
  <c r="AI361" i="1"/>
  <c r="AJ361" i="1" s="1"/>
  <c r="AH361" i="1"/>
  <c r="W361" i="1"/>
  <c r="U361" i="1" s="1"/>
  <c r="X361" i="1" s="1"/>
  <c r="R361" i="1" s="1"/>
  <c r="S361" i="1" s="1"/>
  <c r="AJ240" i="1"/>
  <c r="AJ225" i="1"/>
  <c r="AJ165" i="1"/>
  <c r="AB340" i="1"/>
  <c r="AF340" i="1" s="1"/>
  <c r="AI340" i="1"/>
  <c r="AJ340" i="1" s="1"/>
  <c r="AH340" i="1"/>
  <c r="W340" i="1"/>
  <c r="U340" i="1" s="1"/>
  <c r="X340" i="1" s="1"/>
  <c r="R340" i="1" s="1"/>
  <c r="S340" i="1" s="1"/>
  <c r="AJ210" i="1"/>
  <c r="AJ446" i="1"/>
  <c r="AJ521" i="1"/>
  <c r="AJ133" i="1"/>
  <c r="AJ209" i="1"/>
  <c r="AJ193" i="1"/>
  <c r="AJ215" i="1"/>
  <c r="AJ164" i="1"/>
  <c r="AB292" i="1"/>
  <c r="AF292" i="1" s="1"/>
  <c r="AI292" i="1"/>
  <c r="AH292" i="1"/>
  <c r="W292" i="1"/>
  <c r="U292" i="1" s="1"/>
  <c r="X292" i="1" s="1"/>
  <c r="R292" i="1" s="1"/>
  <c r="S292" i="1" s="1"/>
  <c r="AB356" i="1"/>
  <c r="AF356" i="1" s="1"/>
  <c r="AI356" i="1"/>
  <c r="AJ356" i="1" s="1"/>
  <c r="AH356" i="1"/>
  <c r="W356" i="1"/>
  <c r="U356" i="1" s="1"/>
  <c r="X356" i="1" s="1"/>
  <c r="R356" i="1" s="1"/>
  <c r="S356" i="1" s="1"/>
  <c r="AB238" i="1"/>
  <c r="AF238" i="1" s="1"/>
  <c r="AI238" i="1"/>
  <c r="AH238" i="1"/>
  <c r="W238" i="1"/>
  <c r="U238" i="1" s="1"/>
  <c r="X238" i="1" s="1"/>
  <c r="R238" i="1" s="1"/>
  <c r="S238" i="1" s="1"/>
  <c r="AJ457" i="1"/>
  <c r="AJ418" i="1"/>
  <c r="AJ238" i="1" l="1"/>
  <c r="AJ292" i="1"/>
  <c r="AJ290" i="1"/>
  <c r="AJ363" i="1"/>
  <c r="AJ49" i="1"/>
  <c r="AJ443" i="1"/>
  <c r="AJ324" i="1"/>
  <c r="AJ224" i="1"/>
  <c r="AJ266" i="1"/>
  <c r="AJ173" i="1"/>
  <c r="AJ414" i="1"/>
  <c r="AJ402" i="1"/>
  <c r="AJ207" i="1"/>
  <c r="AJ85" i="1"/>
  <c r="AJ475" i="1"/>
  <c r="AJ37" i="1"/>
</calcChain>
</file>

<file path=xl/sharedStrings.xml><?xml version="1.0" encoding="utf-8"?>
<sst xmlns="http://schemas.openxmlformats.org/spreadsheetml/2006/main" count="7974" uniqueCount="1318">
  <si>
    <t>File opened</t>
  </si>
  <si>
    <t>2020-02-18 14:22:01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</si>
  <si>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</si>
  <si>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</si>
  <si>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</si>
  <si>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</si>
  <si>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</si>
  <si>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</si>
  <si>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</si>
  <si>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</si>
  <si>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</si>
  <si>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</si>
  <si>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</si>
  <si>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{"co2aspan1": "1.00127", "co2bspanconc2": "301.4", "co2aspan2": "-0.0336155", "chamberpressurezero": "2.65346", "h2obspanconc2": "0", "tbzero": "-0.0746956", "co2bspan2a": "0.296716", "h2obspan1": "1.00315", "flowazero": "0.30544", "h2obzero": "1.05718", "h2oaspan2b": "0.0723615", "co2azero": "0.926417", "co2bspanconc1": "2488", "co2bspan1": "1.00109", "h2obspan2b": "0.0727663", "co2bspan2": "-0.0333406", "co2bzero": "0.928899", "h2obspan2": "0", "h2oaspan2": "0", "co2aspanconc1": "2488", "co2bspan2b": "0.294103", "h2oazero": "1.04577", "tazero": "-0.144751", "co2aspan2a": "0.295951", "flowbzero": "0.30558", "h2oaspan1": "1.00539", "co2aspanconc2": "301.4", "flowmeterzero": "0.998881", "ssb_ref": "36084.5", "h2oaspanconc2": "0", "co2aspan2b": "0.293384", "h2oaspan2a": "0.0719734", "h2oaspanconc1": "12.18", "h2obspanconc1": "12.18", "oxygen": "21", "ssa_ref": "34010.6", "h2obspan2a": "0.0725379"}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</si>
  <si>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</si>
  <si>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</si>
  <si>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</si>
  <si>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</si>
  <si>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</si>
  <si>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</si>
  <si>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</si>
  <si>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</si>
  <si>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</si>
  <si>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14:22:01</t>
  </si>
  <si>
    <t>Stability Definition:	CO2_r (Meas): Per=20	Tleaf (Meas): Per=20	A (GasEx): Per=20	Qin (LeafQ):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</si>
  <si>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</si>
  <si>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</si>
  <si>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</si>
  <si>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</si>
  <si>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</si>
  <si>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</si>
  <si>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</si>
  <si>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</si>
  <si>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</si>
  <si>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</si>
  <si>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</si>
  <si>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</si>
  <si>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</si>
  <si>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</si>
  <si>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</si>
  <si>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</si>
  <si>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</si>
  <si>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</si>
  <si>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</si>
  <si>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</si>
  <si>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</si>
  <si>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</si>
  <si>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</si>
  <si>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</si>
  <si>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</si>
  <si>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</si>
  <si>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</si>
  <si>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</si>
  <si>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</si>
  <si>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</si>
  <si>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</si>
  <si>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</si>
  <si>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</si>
  <si>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</si>
  <si>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</si>
  <si>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</si>
  <si>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</si>
  <si>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</si>
  <si>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</si>
  <si>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</si>
  <si>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</si>
  <si>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</si>
  <si>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</si>
  <si>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2.18503 79.9133 391.544 638.575 869.799 1085.59 1272.29 1412.04</t>
  </si>
  <si>
    <t>Fs_true</t>
  </si>
  <si>
    <t>-0.0787882 99.6923 403.077 600.972 800.403 1000.68 1200.5 1401.5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</si>
  <si>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</si>
  <si>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</si>
  <si>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</si>
  <si>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</si>
  <si>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</si>
  <si>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</si>
  <si>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</si>
  <si>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</si>
  <si>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</si>
  <si>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</si>
  <si>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</si>
  <si>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</si>
  <si>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</si>
  <si>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</si>
  <si>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</si>
  <si>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</si>
  <si>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</si>
  <si>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</si>
  <si>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</si>
  <si>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</si>
  <si>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</si>
  <si>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</si>
  <si>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</si>
  <si>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</si>
  <si>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</si>
  <si>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</si>
  <si>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</si>
  <si>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</si>
  <si>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</si>
  <si>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</si>
  <si>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</si>
  <si>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</si>
  <si>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</si>
  <si>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</si>
  <si>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</si>
  <si>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</si>
  <si>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</si>
  <si>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</si>
  <si>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</si>
  <si>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</si>
  <si>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</si>
  <si>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</si>
  <si>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</si>
  <si>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</si>
  <si>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</si>
  <si>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</si>
  <si>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</si>
  <si>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</si>
  <si>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</si>
  <si>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</si>
  <si>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</si>
  <si>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</si>
  <si>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</si>
  <si>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</si>
  <si>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</si>
  <si>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</si>
  <si>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</si>
  <si>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</si>
  <si>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</si>
  <si>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</si>
  <si>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</si>
  <si>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</si>
  <si>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</si>
  <si>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</si>
  <si>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</si>
  <si>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</si>
  <si>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</si>
  <si>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</si>
  <si>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</si>
  <si>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</si>
  <si>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</si>
  <si>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</si>
  <si>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</si>
  <si>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</si>
  <si>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</si>
  <si>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</si>
  <si>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</si>
  <si>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</si>
  <si>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</si>
  <si>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</si>
  <si>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</si>
  <si>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</si>
  <si>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</si>
  <si>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</si>
  <si>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</si>
  <si>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</si>
  <si>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</si>
  <si>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</si>
  <si>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</si>
  <si>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</si>
  <si>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</si>
  <si>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</si>
  <si>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</si>
  <si>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</si>
  <si>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</si>
  <si>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</si>
  <si>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</si>
  <si>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</si>
  <si>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</si>
  <si>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</si>
  <si>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</si>
  <si>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</si>
  <si>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</si>
  <si>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</si>
  <si>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</si>
  <si>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</si>
  <si>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</si>
  <si>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</si>
  <si>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</si>
  <si>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</si>
  <si>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</si>
  <si>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</si>
  <si>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</si>
  <si>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</si>
  <si>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</si>
  <si>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</si>
  <si>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</si>
  <si>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</si>
  <si>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</si>
  <si>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</si>
  <si>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</si>
  <si>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</si>
  <si>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</si>
  <si>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</si>
  <si>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</si>
  <si>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</si>
  <si>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</si>
  <si>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</si>
  <si>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</si>
  <si>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</si>
  <si>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</si>
  <si>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</si>
  <si>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</si>
  <si>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</si>
  <si>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</si>
  <si>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</si>
  <si>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</si>
  <si>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</si>
  <si>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</si>
  <si>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</si>
  <si>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</si>
  <si>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</si>
  <si>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</si>
  <si>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</si>
  <si>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</si>
  <si>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</si>
  <si>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</si>
  <si>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</si>
  <si>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</si>
  <si>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</si>
  <si>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</si>
  <si>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</si>
  <si>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</si>
  <si>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</si>
  <si>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</si>
  <si>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</si>
  <si>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</si>
  <si>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</si>
  <si>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</si>
  <si>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20200218 14:26:09</t>
  </si>
  <si>
    <t>14:26:09</t>
  </si>
  <si>
    <t>Lindsey</t>
  </si>
  <si>
    <t>20200218</t>
  </si>
  <si>
    <t>ja</t>
  </si>
  <si>
    <t>UNKNOW</t>
  </si>
  <si>
    <t>BNL17634</t>
  </si>
  <si>
    <t>Unknown</t>
  </si>
  <si>
    <t>A5</t>
  </si>
  <si>
    <t>Sun</t>
  </si>
  <si>
    <t>-</t>
  </si>
  <si>
    <t>0: Broadleaf</t>
  </si>
  <si>
    <t>20200218 14:26:14</t>
  </si>
  <si>
    <t>14:26:14</t>
  </si>
  <si>
    <t>20200218 14:26:19</t>
  </si>
  <si>
    <t>14:26:19</t>
  </si>
  <si>
    <t>20200218 14:26:24</t>
  </si>
  <si>
    <t>14:26:24</t>
  </si>
  <si>
    <t>20200218 14:26:29</t>
  </si>
  <si>
    <t>14:26:29</t>
  </si>
  <si>
    <t>20200218 14:26:34</t>
  </si>
  <si>
    <t>14:26:34</t>
  </si>
  <si>
    <t>20200218 14:26:39</t>
  </si>
  <si>
    <t>14:26:39</t>
  </si>
  <si>
    <t>20200218 14:26:44</t>
  </si>
  <si>
    <t>14:26:44</t>
  </si>
  <si>
    <t>20200218 14:26:49</t>
  </si>
  <si>
    <t>14:26:49</t>
  </si>
  <si>
    <t>20200218 14:26:54</t>
  </si>
  <si>
    <t>14:26:54</t>
  </si>
  <si>
    <t>20200218 14:26:59</t>
  </si>
  <si>
    <t>14:26:59</t>
  </si>
  <si>
    <t>20200218 14:27:04</t>
  </si>
  <si>
    <t>14:27:04</t>
  </si>
  <si>
    <t>20200218 14:27:09</t>
  </si>
  <si>
    <t>14:27:09</t>
  </si>
  <si>
    <t>20200218 14:27:14</t>
  </si>
  <si>
    <t>14:27:14</t>
  </si>
  <si>
    <t>20200218 14:27:19</t>
  </si>
  <si>
    <t>14:27:19</t>
  </si>
  <si>
    <t>20200218 14:27:24</t>
  </si>
  <si>
    <t>14:27:24</t>
  </si>
  <si>
    <t>20200218 14:27:29</t>
  </si>
  <si>
    <t>14:27:29</t>
  </si>
  <si>
    <t>20200218 14:27:34</t>
  </si>
  <si>
    <t>14:27:34</t>
  </si>
  <si>
    <t>20200218 14:27:39</t>
  </si>
  <si>
    <t>14:27:39</t>
  </si>
  <si>
    <t>20200218 14:27:44</t>
  </si>
  <si>
    <t>14:27:44</t>
  </si>
  <si>
    <t>20200218 14:27:49</t>
  </si>
  <si>
    <t>14:27:49</t>
  </si>
  <si>
    <t>20200218 14:27:54</t>
  </si>
  <si>
    <t>14:27:54</t>
  </si>
  <si>
    <t>20200218 14:27:59</t>
  </si>
  <si>
    <t>14:27:59</t>
  </si>
  <si>
    <t>20200218 14:28:04</t>
  </si>
  <si>
    <t>14:28:04</t>
  </si>
  <si>
    <t>20200218 14:28:09</t>
  </si>
  <si>
    <t>14:28:09</t>
  </si>
  <si>
    <t>20200218 14:28:14</t>
  </si>
  <si>
    <t>14:28:14</t>
  </si>
  <si>
    <t>20200218 14:28:19</t>
  </si>
  <si>
    <t>14:28:19</t>
  </si>
  <si>
    <t>20200218 14:28:24</t>
  </si>
  <si>
    <t>14:28:24</t>
  </si>
  <si>
    <t>20200218 14:28:29</t>
  </si>
  <si>
    <t>14:28:29</t>
  </si>
  <si>
    <t>20200218 14:28:34</t>
  </si>
  <si>
    <t>14:28:34</t>
  </si>
  <si>
    <t>20200218 14:28:39</t>
  </si>
  <si>
    <t>14:28:39</t>
  </si>
  <si>
    <t>20200218 14:28:44</t>
  </si>
  <si>
    <t>14:28:44</t>
  </si>
  <si>
    <t>20200218 14:28:49</t>
  </si>
  <si>
    <t>14:28:49</t>
  </si>
  <si>
    <t>20200218 14:28:54</t>
  </si>
  <si>
    <t>14:28:54</t>
  </si>
  <si>
    <t>20200218 14:28:59</t>
  </si>
  <si>
    <t>14:28:59</t>
  </si>
  <si>
    <t>20200218 14:29:04</t>
  </si>
  <si>
    <t>14:29:04</t>
  </si>
  <si>
    <t>20200218 14:29:09</t>
  </si>
  <si>
    <t>14:29:09</t>
  </si>
  <si>
    <t>20200218 14:29:14</t>
  </si>
  <si>
    <t>14:29:14</t>
  </si>
  <si>
    <t>20200218 14:29:19</t>
  </si>
  <si>
    <t>14:29:19</t>
  </si>
  <si>
    <t>20200218 14:29:24</t>
  </si>
  <si>
    <t>14:29:24</t>
  </si>
  <si>
    <t>20200218 14:29:29</t>
  </si>
  <si>
    <t>14:29:29</t>
  </si>
  <si>
    <t>20200218 14:29:34</t>
  </si>
  <si>
    <t>14:29:34</t>
  </si>
  <si>
    <t>20200218 14:29:39</t>
  </si>
  <si>
    <t>14:29:39</t>
  </si>
  <si>
    <t>20200218 14:29:44</t>
  </si>
  <si>
    <t>14:29:44</t>
  </si>
  <si>
    <t>20200218 14:29:49</t>
  </si>
  <si>
    <t>14:29:49</t>
  </si>
  <si>
    <t>20200218 14:29:54</t>
  </si>
  <si>
    <t>14:29:54</t>
  </si>
  <si>
    <t>20200218 14:29:59</t>
  </si>
  <si>
    <t>14:29:59</t>
  </si>
  <si>
    <t>20200218 14:30:04</t>
  </si>
  <si>
    <t>14:30:04</t>
  </si>
  <si>
    <t>20200218 14:30:09</t>
  </si>
  <si>
    <t>14:30:09</t>
  </si>
  <si>
    <t>20200218 14:30:14</t>
  </si>
  <si>
    <t>14:30:14</t>
  </si>
  <si>
    <t>20200218 14:30:19</t>
  </si>
  <si>
    <t>14:30:19</t>
  </si>
  <si>
    <t>20200218 14:30:24</t>
  </si>
  <si>
    <t>14:30:24</t>
  </si>
  <si>
    <t>20200218 14:30:29</t>
  </si>
  <si>
    <t>14:30:29</t>
  </si>
  <si>
    <t>20200218 14:30:34</t>
  </si>
  <si>
    <t>14:30:34</t>
  </si>
  <si>
    <t>20200218 14:30:39</t>
  </si>
  <si>
    <t>14:30:39</t>
  </si>
  <si>
    <t>20200218 14:30:44</t>
  </si>
  <si>
    <t>14:30:44</t>
  </si>
  <si>
    <t>20200218 14:30:49</t>
  </si>
  <si>
    <t>14:30:49</t>
  </si>
  <si>
    <t>20200218 14:30:54</t>
  </si>
  <si>
    <t>14:30:54</t>
  </si>
  <si>
    <t>20200218 14:30:59</t>
  </si>
  <si>
    <t>14:30:59</t>
  </si>
  <si>
    <t>20200218 14:31:04</t>
  </si>
  <si>
    <t>14:31:04</t>
  </si>
  <si>
    <t>20200218 14:31:09</t>
  </si>
  <si>
    <t>14:31:09</t>
  </si>
  <si>
    <t>20200218 14:31:14</t>
  </si>
  <si>
    <t>14:31:14</t>
  </si>
  <si>
    <t>20200218 14:31:19</t>
  </si>
  <si>
    <t>14:31:19</t>
  </si>
  <si>
    <t>20200218 14:31:24</t>
  </si>
  <si>
    <t>14:31:24</t>
  </si>
  <si>
    <t>20200218 14:31:29</t>
  </si>
  <si>
    <t>14:31:29</t>
  </si>
  <si>
    <t>20200218 14:31:34</t>
  </si>
  <si>
    <t>14:31:34</t>
  </si>
  <si>
    <t>20200218 14:31:39</t>
  </si>
  <si>
    <t>14:31:39</t>
  </si>
  <si>
    <t>20200218 14:31:44</t>
  </si>
  <si>
    <t>14:31:44</t>
  </si>
  <si>
    <t>20200218 14:31:49</t>
  </si>
  <si>
    <t>14:31:49</t>
  </si>
  <si>
    <t>20200218 14:31:54</t>
  </si>
  <si>
    <t>14:31:54</t>
  </si>
  <si>
    <t>20200218 14:31:59</t>
  </si>
  <si>
    <t>14:31:59</t>
  </si>
  <si>
    <t>20200218 14:32:04</t>
  </si>
  <si>
    <t>14:32:04</t>
  </si>
  <si>
    <t>20200218 14:32:09</t>
  </si>
  <si>
    <t>14:32:09</t>
  </si>
  <si>
    <t>20200218 14:32:14</t>
  </si>
  <si>
    <t>14:32:14</t>
  </si>
  <si>
    <t>20200218 14:32:19</t>
  </si>
  <si>
    <t>14:32:19</t>
  </si>
  <si>
    <t>20200218 14:32:24</t>
  </si>
  <si>
    <t>14:32:24</t>
  </si>
  <si>
    <t>20200218 14:32:29</t>
  </si>
  <si>
    <t>14:32:29</t>
  </si>
  <si>
    <t>20200218 14:32:34</t>
  </si>
  <si>
    <t>14:32:34</t>
  </si>
  <si>
    <t>20200218 14:32:39</t>
  </si>
  <si>
    <t>14:32:39</t>
  </si>
  <si>
    <t>20200218 14:32:44</t>
  </si>
  <si>
    <t>14:32:44</t>
  </si>
  <si>
    <t>20200218 14:32:49</t>
  </si>
  <si>
    <t>14:32:49</t>
  </si>
  <si>
    <t>20200218 14:32:54</t>
  </si>
  <si>
    <t>14:32:54</t>
  </si>
  <si>
    <t>20200218 14:32:59</t>
  </si>
  <si>
    <t>14:32:59</t>
  </si>
  <si>
    <t>20200218 14:33:04</t>
  </si>
  <si>
    <t>14:33:04</t>
  </si>
  <si>
    <t>20200218 14:33:09</t>
  </si>
  <si>
    <t>14:33:09</t>
  </si>
  <si>
    <t>20200218 14:33:14</t>
  </si>
  <si>
    <t>14:33:14</t>
  </si>
  <si>
    <t>20200218 14:33:19</t>
  </si>
  <si>
    <t>14:33:19</t>
  </si>
  <si>
    <t>20200218 14:33:24</t>
  </si>
  <si>
    <t>14:33:24</t>
  </si>
  <si>
    <t>20200218 14:33:29</t>
  </si>
  <si>
    <t>14:33:29</t>
  </si>
  <si>
    <t>20200218 14:33:34</t>
  </si>
  <si>
    <t>14:33:34</t>
  </si>
  <si>
    <t>20200218 14:33:39</t>
  </si>
  <si>
    <t>14:33:39</t>
  </si>
  <si>
    <t>20200218 14:33:44</t>
  </si>
  <si>
    <t>14:33:44</t>
  </si>
  <si>
    <t>20200218 14:33:49</t>
  </si>
  <si>
    <t>14:33:49</t>
  </si>
  <si>
    <t>20200218 14:33:54</t>
  </si>
  <si>
    <t>14:33:54</t>
  </si>
  <si>
    <t>20200218 14:33:59</t>
  </si>
  <si>
    <t>14:33:59</t>
  </si>
  <si>
    <t>20200218 14:34:04</t>
  </si>
  <si>
    <t>14:34:04</t>
  </si>
  <si>
    <t>20200218 14:34:09</t>
  </si>
  <si>
    <t>14:34:09</t>
  </si>
  <si>
    <t>20200218 14:34:14</t>
  </si>
  <si>
    <t>14:34:14</t>
  </si>
  <si>
    <t>20200218 14:34:19</t>
  </si>
  <si>
    <t>14:34:19</t>
  </si>
  <si>
    <t>20200218 14:34:24</t>
  </si>
  <si>
    <t>14:34:24</t>
  </si>
  <si>
    <t>20200218 14:34:29</t>
  </si>
  <si>
    <t>14:34:29</t>
  </si>
  <si>
    <t>20200218 14:34:34</t>
  </si>
  <si>
    <t>14:34:34</t>
  </si>
  <si>
    <t>20200218 14:34:39</t>
  </si>
  <si>
    <t>14:34:39</t>
  </si>
  <si>
    <t>20200218 14:34:44</t>
  </si>
  <si>
    <t>14:34:44</t>
  </si>
  <si>
    <t>20200218 14:34:49</t>
  </si>
  <si>
    <t>14:34:49</t>
  </si>
  <si>
    <t>20200218 14:34:54</t>
  </si>
  <si>
    <t>14:34:54</t>
  </si>
  <si>
    <t>20200218 14:34:59</t>
  </si>
  <si>
    <t>14:34:59</t>
  </si>
  <si>
    <t>20200218 14:35:04</t>
  </si>
  <si>
    <t>14:35:04</t>
  </si>
  <si>
    <t>20200218 14:35:09</t>
  </si>
  <si>
    <t>14:35:09</t>
  </si>
  <si>
    <t>20200218 14:35:14</t>
  </si>
  <si>
    <t>14:35:14</t>
  </si>
  <si>
    <t>20200218 14:35:19</t>
  </si>
  <si>
    <t>14:35:19</t>
  </si>
  <si>
    <t>20200218 14:35:24</t>
  </si>
  <si>
    <t>14:35:24</t>
  </si>
  <si>
    <t>20200218 14:35:29</t>
  </si>
  <si>
    <t>14:35:29</t>
  </si>
  <si>
    <t>20200218 14:35:34</t>
  </si>
  <si>
    <t>14:35:34</t>
  </si>
  <si>
    <t>20200218 14:35:39</t>
  </si>
  <si>
    <t>14:35:39</t>
  </si>
  <si>
    <t>20200218 14:35:44</t>
  </si>
  <si>
    <t>14:35:44</t>
  </si>
  <si>
    <t>20200218 14:35:49</t>
  </si>
  <si>
    <t>14:35:49</t>
  </si>
  <si>
    <t>20200218 14:35:54</t>
  </si>
  <si>
    <t>14:35:54</t>
  </si>
  <si>
    <t>20200218 14:35:59</t>
  </si>
  <si>
    <t>14:35:59</t>
  </si>
  <si>
    <t>20200218 14:36:04</t>
  </si>
  <si>
    <t>14:36:04</t>
  </si>
  <si>
    <t>20200218 14:36:09</t>
  </si>
  <si>
    <t>14:36:09</t>
  </si>
  <si>
    <t>20200218 14:36:14</t>
  </si>
  <si>
    <t>14:36:14</t>
  </si>
  <si>
    <t>20200218 14:36:19</t>
  </si>
  <si>
    <t>14:36:19</t>
  </si>
  <si>
    <t>20200218 14:36:24</t>
  </si>
  <si>
    <t>14:36:24</t>
  </si>
  <si>
    <t>20200218 14:36:29</t>
  </si>
  <si>
    <t>14:36:29</t>
  </si>
  <si>
    <t>20200218 14:36:34</t>
  </si>
  <si>
    <t>14:36:34</t>
  </si>
  <si>
    <t>20200218 14:36:39</t>
  </si>
  <si>
    <t>14:36:39</t>
  </si>
  <si>
    <t>20200218 14:36:44</t>
  </si>
  <si>
    <t>14:36:44</t>
  </si>
  <si>
    <t>20200218 14:36:49</t>
  </si>
  <si>
    <t>14:36:49</t>
  </si>
  <si>
    <t>20200218 14:36:54</t>
  </si>
  <si>
    <t>14:36:54</t>
  </si>
  <si>
    <t>20200218 14:36:59</t>
  </si>
  <si>
    <t>14:36:59</t>
  </si>
  <si>
    <t>20200218 14:37:04</t>
  </si>
  <si>
    <t>14:37:04</t>
  </si>
  <si>
    <t>20200218 14:37:09</t>
  </si>
  <si>
    <t>14:37:09</t>
  </si>
  <si>
    <t>20200218 14:37:14</t>
  </si>
  <si>
    <t>14:37:14</t>
  </si>
  <si>
    <t>20200218 14:37:19</t>
  </si>
  <si>
    <t>14:37:19</t>
  </si>
  <si>
    <t>20200218 14:37:24</t>
  </si>
  <si>
    <t>14:37:24</t>
  </si>
  <si>
    <t>20200218 14:37:29</t>
  </si>
  <si>
    <t>14:37:29</t>
  </si>
  <si>
    <t>20200218 14:37:34</t>
  </si>
  <si>
    <t>14:37:34</t>
  </si>
  <si>
    <t>20200218 14:37:39</t>
  </si>
  <si>
    <t>14:37:39</t>
  </si>
  <si>
    <t>20200218 14:37:44</t>
  </si>
  <si>
    <t>14:37:44</t>
  </si>
  <si>
    <t>20200218 14:37:49</t>
  </si>
  <si>
    <t>14:37:49</t>
  </si>
  <si>
    <t>20200218 14:37:54</t>
  </si>
  <si>
    <t>14:37:54</t>
  </si>
  <si>
    <t>20200218 14:37:59</t>
  </si>
  <si>
    <t>14:37:59</t>
  </si>
  <si>
    <t>20200218 14:38:04</t>
  </si>
  <si>
    <t>14:38:04</t>
  </si>
  <si>
    <t>20200218 14:38:09</t>
  </si>
  <si>
    <t>14:38:09</t>
  </si>
  <si>
    <t>20200218 14:38:14</t>
  </si>
  <si>
    <t>14:38:14</t>
  </si>
  <si>
    <t>20200218 14:38:19</t>
  </si>
  <si>
    <t>14:38:19</t>
  </si>
  <si>
    <t>20200218 14:38:24</t>
  </si>
  <si>
    <t>14:38:24</t>
  </si>
  <si>
    <t>20200218 14:38:29</t>
  </si>
  <si>
    <t>14:38:29</t>
  </si>
  <si>
    <t>20200218 14:38:34</t>
  </si>
  <si>
    <t>14:38:34</t>
  </si>
  <si>
    <t>20200218 14:38:39</t>
  </si>
  <si>
    <t>14:38:39</t>
  </si>
  <si>
    <t>20200218 14:38:44</t>
  </si>
  <si>
    <t>14:38:44</t>
  </si>
  <si>
    <t>20200218 14:38:49</t>
  </si>
  <si>
    <t>14:38:49</t>
  </si>
  <si>
    <t>20200218 14:38:54</t>
  </si>
  <si>
    <t>14:38:54</t>
  </si>
  <si>
    <t>20200218 14:38:59</t>
  </si>
  <si>
    <t>14:38:59</t>
  </si>
  <si>
    <t>20200218 14:39:04</t>
  </si>
  <si>
    <t>14:39:04</t>
  </si>
  <si>
    <t>20200218 14:39:09</t>
  </si>
  <si>
    <t>14:39:09</t>
  </si>
  <si>
    <t>20200218 14:39:14</t>
  </si>
  <si>
    <t>14:39:14</t>
  </si>
  <si>
    <t>20200218 14:39:19</t>
  </si>
  <si>
    <t>14:39:19</t>
  </si>
  <si>
    <t>20200218 14:39:24</t>
  </si>
  <si>
    <t>14:39:24</t>
  </si>
  <si>
    <t>20200218 14:39:29</t>
  </si>
  <si>
    <t>14:39:29</t>
  </si>
  <si>
    <t>20200218 14:39:34</t>
  </si>
  <si>
    <t>14:39:34</t>
  </si>
  <si>
    <t>20200218 14:39:39</t>
  </si>
  <si>
    <t>14:39:39</t>
  </si>
  <si>
    <t>20200218 14:39:44</t>
  </si>
  <si>
    <t>14:39:44</t>
  </si>
  <si>
    <t>20200218 14:39:49</t>
  </si>
  <si>
    <t>14:39:49</t>
  </si>
  <si>
    <t>20200218 14:39:54</t>
  </si>
  <si>
    <t>14:39:54</t>
  </si>
  <si>
    <t>20200218 14:39:59</t>
  </si>
  <si>
    <t>14:39:59</t>
  </si>
  <si>
    <t>20200218 14:40:04</t>
  </si>
  <si>
    <t>14:40:04</t>
  </si>
  <si>
    <t>20200218 14:40:09</t>
  </si>
  <si>
    <t>14:40:09</t>
  </si>
  <si>
    <t>20200218 14:40:14</t>
  </si>
  <si>
    <t>14:40:14</t>
  </si>
  <si>
    <t>20200218 14:40:19</t>
  </si>
  <si>
    <t>14:40:19</t>
  </si>
  <si>
    <t>20200218 14:40:24</t>
  </si>
  <si>
    <t>14:40:24</t>
  </si>
  <si>
    <t>20200218 14:40:29</t>
  </si>
  <si>
    <t>14:40:29</t>
  </si>
  <si>
    <t>20200218 14:40:34</t>
  </si>
  <si>
    <t>14:40:34</t>
  </si>
  <si>
    <t>20200218 14:40:39</t>
  </si>
  <si>
    <t>14:40:39</t>
  </si>
  <si>
    <t>20200218 14:40:44</t>
  </si>
  <si>
    <t>14:40:44</t>
  </si>
  <si>
    <t>20200218 14:40:49</t>
  </si>
  <si>
    <t>14:40:49</t>
  </si>
  <si>
    <t>20200218 14:40:54</t>
  </si>
  <si>
    <t>14:40:54</t>
  </si>
  <si>
    <t>20200218 14:40:59</t>
  </si>
  <si>
    <t>14:40:59</t>
  </si>
  <si>
    <t>20200218 14:41:04</t>
  </si>
  <si>
    <t>14:41:04</t>
  </si>
  <si>
    <t>20200218 14:41:09</t>
  </si>
  <si>
    <t>14:41:09</t>
  </si>
  <si>
    <t>20200218 14:41:14</t>
  </si>
  <si>
    <t>14:41:14</t>
  </si>
  <si>
    <t>20200218 14:41:19</t>
  </si>
  <si>
    <t>14:41:19</t>
  </si>
  <si>
    <t>20200218 14:41:24</t>
  </si>
  <si>
    <t>14:41:24</t>
  </si>
  <si>
    <t>20200218 14:41:29</t>
  </si>
  <si>
    <t>14:41:29</t>
  </si>
  <si>
    <t>20200218 14:41:34</t>
  </si>
  <si>
    <t>14:41:34</t>
  </si>
  <si>
    <t>20200218 14:41:39</t>
  </si>
  <si>
    <t>14:41:39</t>
  </si>
  <si>
    <t>20200218 14:41:44</t>
  </si>
  <si>
    <t>14:41:44</t>
  </si>
  <si>
    <t>20200218 14:41:49</t>
  </si>
  <si>
    <t>14:41:49</t>
  </si>
  <si>
    <t>20200218 14:41:54</t>
  </si>
  <si>
    <t>14:41:54</t>
  </si>
  <si>
    <t>20200218 14:41:59</t>
  </si>
  <si>
    <t>14:41:59</t>
  </si>
  <si>
    <t>20200218 14:42:04</t>
  </si>
  <si>
    <t>14:42:04</t>
  </si>
  <si>
    <t>20200218 14:42:09</t>
  </si>
  <si>
    <t>14:42:09</t>
  </si>
  <si>
    <t>20200218 14:42:14</t>
  </si>
  <si>
    <t>14:42:14</t>
  </si>
  <si>
    <t>20200218 14:42:19</t>
  </si>
  <si>
    <t>14:42:19</t>
  </si>
  <si>
    <t>20200218 14:42:24</t>
  </si>
  <si>
    <t>14:42:24</t>
  </si>
  <si>
    <t>20200218 14:42:29</t>
  </si>
  <si>
    <t>14:42:29</t>
  </si>
  <si>
    <t>20200218 14:42:34</t>
  </si>
  <si>
    <t>14:42:34</t>
  </si>
  <si>
    <t>20200218 14:42:39</t>
  </si>
  <si>
    <t>14:42:39</t>
  </si>
  <si>
    <t>20200218 14:42:44</t>
  </si>
  <si>
    <t>14:42:44</t>
  </si>
  <si>
    <t>20200218 14:42:49</t>
  </si>
  <si>
    <t>14:42:49</t>
  </si>
  <si>
    <t>20200218 14:42:54</t>
  </si>
  <si>
    <t>14:42:54</t>
  </si>
  <si>
    <t>20200218 14:42:59</t>
  </si>
  <si>
    <t>14:42:59</t>
  </si>
  <si>
    <t>20200218 14:43:04</t>
  </si>
  <si>
    <t>14:43:04</t>
  </si>
  <si>
    <t>20200218 14:43:09</t>
  </si>
  <si>
    <t>14:43:09</t>
  </si>
  <si>
    <t>20200218 14:43:14</t>
  </si>
  <si>
    <t>14:43:14</t>
  </si>
  <si>
    <t>20200218 14:43:19</t>
  </si>
  <si>
    <t>14:43:19</t>
  </si>
  <si>
    <t>20200218 14:43:24</t>
  </si>
  <si>
    <t>14:43:24</t>
  </si>
  <si>
    <t>20200218 14:43:29</t>
  </si>
  <si>
    <t>14:43:29</t>
  </si>
  <si>
    <t>20200218 14:43:34</t>
  </si>
  <si>
    <t>14:43:34</t>
  </si>
  <si>
    <t>20200218 14:43:39</t>
  </si>
  <si>
    <t>14:43:39</t>
  </si>
  <si>
    <t>20200218 14:43:44</t>
  </si>
  <si>
    <t>14:43:44</t>
  </si>
  <si>
    <t>20200218 14:43:49</t>
  </si>
  <si>
    <t>14:43:49</t>
  </si>
  <si>
    <t>20200218 14:43:54</t>
  </si>
  <si>
    <t>14:43:54</t>
  </si>
  <si>
    <t>20200218 14:43:59</t>
  </si>
  <si>
    <t>14:43:59</t>
  </si>
  <si>
    <t>20200218 14:44:04</t>
  </si>
  <si>
    <t>14:44:04</t>
  </si>
  <si>
    <t>20200218 14:44:09</t>
  </si>
  <si>
    <t>14:44:09</t>
  </si>
  <si>
    <t>20200218 14:44:14</t>
  </si>
  <si>
    <t>14:44:14</t>
  </si>
  <si>
    <t>20200218 14:44:19</t>
  </si>
  <si>
    <t>14:44:19</t>
  </si>
  <si>
    <t>20200218 14:44:24</t>
  </si>
  <si>
    <t>14:44:24</t>
  </si>
  <si>
    <t>20200218 14:44:29</t>
  </si>
  <si>
    <t>14:44:29</t>
  </si>
  <si>
    <t>20200218 14:44:34</t>
  </si>
  <si>
    <t>14:44:34</t>
  </si>
  <si>
    <t>20200218 14:44:39</t>
  </si>
  <si>
    <t>14:44:39</t>
  </si>
  <si>
    <t>20200218 14:44:44</t>
  </si>
  <si>
    <t>14:44:44</t>
  </si>
  <si>
    <t>20200218 14:44:49</t>
  </si>
  <si>
    <t>14:44:49</t>
  </si>
  <si>
    <t>20200218 14:44:54</t>
  </si>
  <si>
    <t>14:44:54</t>
  </si>
  <si>
    <t>20200218 14:44:59</t>
  </si>
  <si>
    <t>14:44:59</t>
  </si>
  <si>
    <t>20200218 14:45:04</t>
  </si>
  <si>
    <t>14:45:04</t>
  </si>
  <si>
    <t>20200218 14:45:09</t>
  </si>
  <si>
    <t>14:45:09</t>
  </si>
  <si>
    <t>20200218 14:45:14</t>
  </si>
  <si>
    <t>14:45:14</t>
  </si>
  <si>
    <t>20200218 14:45:19</t>
  </si>
  <si>
    <t>14:45:19</t>
  </si>
  <si>
    <t>20200218 14:45:24</t>
  </si>
  <si>
    <t>14:45:24</t>
  </si>
  <si>
    <t>20200218 14:45:29</t>
  </si>
  <si>
    <t>14:45:29</t>
  </si>
  <si>
    <t>20200218 14:45:34</t>
  </si>
  <si>
    <t>14:45:34</t>
  </si>
  <si>
    <t>20200218 14:45:39</t>
  </si>
  <si>
    <t>14:45:39</t>
  </si>
  <si>
    <t>20200218 14:45:44</t>
  </si>
  <si>
    <t>14:45:44</t>
  </si>
  <si>
    <t>20200218 14:45:49</t>
  </si>
  <si>
    <t>14:45:49</t>
  </si>
  <si>
    <t>20200218 14:45:54</t>
  </si>
  <si>
    <t>14:45:54</t>
  </si>
  <si>
    <t>20200218 14:45:59</t>
  </si>
  <si>
    <t>14:45:59</t>
  </si>
  <si>
    <t>20200218 14:46:04</t>
  </si>
  <si>
    <t>14:46:04</t>
  </si>
  <si>
    <t>20200218 14:46:09</t>
  </si>
  <si>
    <t>14:46:09</t>
  </si>
  <si>
    <t>20200218 14:46:14</t>
  </si>
  <si>
    <t>14:46:14</t>
  </si>
  <si>
    <t>20200218 14:46:19</t>
  </si>
  <si>
    <t>14:46:19</t>
  </si>
  <si>
    <t>20200218 14:46:24</t>
  </si>
  <si>
    <t>14:46:24</t>
  </si>
  <si>
    <t>20200218 14:46:29</t>
  </si>
  <si>
    <t>14:46:29</t>
  </si>
  <si>
    <t>20200218 14:46:34</t>
  </si>
  <si>
    <t>14:46:34</t>
  </si>
  <si>
    <t>20200218 14:46:39</t>
  </si>
  <si>
    <t>14:46:39</t>
  </si>
  <si>
    <t>20200218 14:46:44</t>
  </si>
  <si>
    <t>14:46:44</t>
  </si>
  <si>
    <t>20200218 14:46:49</t>
  </si>
  <si>
    <t>14:46:49</t>
  </si>
  <si>
    <t>20200218 14:46:54</t>
  </si>
  <si>
    <t>14:46:54</t>
  </si>
  <si>
    <t>20200218 14:46:59</t>
  </si>
  <si>
    <t>14:46:59</t>
  </si>
  <si>
    <t>20200218 14:47:04</t>
  </si>
  <si>
    <t>14:47:04</t>
  </si>
  <si>
    <t>20200218 14:47:09</t>
  </si>
  <si>
    <t>14:47:09</t>
  </si>
  <si>
    <t>20200218 14:47:14</t>
  </si>
  <si>
    <t>14:47:14</t>
  </si>
  <si>
    <t>20200218 14:47:19</t>
  </si>
  <si>
    <t>14:47:19</t>
  </si>
  <si>
    <t>20200218 14:47:24</t>
  </si>
  <si>
    <t>14:47:24</t>
  </si>
  <si>
    <t>20200218 14:47:29</t>
  </si>
  <si>
    <t>14:47:29</t>
  </si>
  <si>
    <t>20200218 14:47:34</t>
  </si>
  <si>
    <t>14:47:34</t>
  </si>
  <si>
    <t>20200218 14:47:39</t>
  </si>
  <si>
    <t>14:47:39</t>
  </si>
  <si>
    <t>20200218 14:47:44</t>
  </si>
  <si>
    <t>14:47:44</t>
  </si>
  <si>
    <t>20200218 14:47:49</t>
  </si>
  <si>
    <t>14:47:49</t>
  </si>
  <si>
    <t>20200218 14:47:54</t>
  </si>
  <si>
    <t>14:47:54</t>
  </si>
  <si>
    <t>20200218 14:47:59</t>
  </si>
  <si>
    <t>14:47:59</t>
  </si>
  <si>
    <t>20200218 14:48:04</t>
  </si>
  <si>
    <t>14:48:04</t>
  </si>
  <si>
    <t>20200218 14:48:09</t>
  </si>
  <si>
    <t>14:48:09</t>
  </si>
  <si>
    <t>20200218 14:48:14</t>
  </si>
  <si>
    <t>14:48:14</t>
  </si>
  <si>
    <t>20200218 14:48:19</t>
  </si>
  <si>
    <t>14:48:19</t>
  </si>
  <si>
    <t>20200218 14:48:24</t>
  </si>
  <si>
    <t>14:48:24</t>
  </si>
  <si>
    <t>20200218 14:48:29</t>
  </si>
  <si>
    <t>14:48:29</t>
  </si>
  <si>
    <t>20200218 14:48:34</t>
  </si>
  <si>
    <t>14:48:34</t>
  </si>
  <si>
    <t>20200218 14:48:39</t>
  </si>
  <si>
    <t>14:48:39</t>
  </si>
  <si>
    <t>20200218 14:48:44</t>
  </si>
  <si>
    <t>14:48:44</t>
  </si>
  <si>
    <t>20200218 14:48:49</t>
  </si>
  <si>
    <t>14:48:49</t>
  </si>
  <si>
    <t>20200218 14:48:54</t>
  </si>
  <si>
    <t>14:48:54</t>
  </si>
  <si>
    <t>20200218 14:48:59</t>
  </si>
  <si>
    <t>14:48:59</t>
  </si>
  <si>
    <t>20200218 14:49:04</t>
  </si>
  <si>
    <t>14:49:04</t>
  </si>
  <si>
    <t>20200218 14:49:09</t>
  </si>
  <si>
    <t>14:49:09</t>
  </si>
  <si>
    <t>20200218 14:49:14</t>
  </si>
  <si>
    <t>14:49:14</t>
  </si>
  <si>
    <t>20200218 14:49:19</t>
  </si>
  <si>
    <t>14:49:19</t>
  </si>
  <si>
    <t>20200218 14:49:24</t>
  </si>
  <si>
    <t>14:49:24</t>
  </si>
  <si>
    <t>20200218 14:49:29</t>
  </si>
  <si>
    <t>14:49:29</t>
  </si>
  <si>
    <t>20200218 14:49:34</t>
  </si>
  <si>
    <t>14:49:34</t>
  </si>
  <si>
    <t>20200218 14:49:39</t>
  </si>
  <si>
    <t>14:49:39</t>
  </si>
  <si>
    <t>20200218 14:49:44</t>
  </si>
  <si>
    <t>14:49:44</t>
  </si>
  <si>
    <t>20200218 14:49:49</t>
  </si>
  <si>
    <t>14:49:49</t>
  </si>
  <si>
    <t>20200218 14:49:54</t>
  </si>
  <si>
    <t>14:49:54</t>
  </si>
  <si>
    <t>20200218 14:49:59</t>
  </si>
  <si>
    <t>14:49:59</t>
  </si>
  <si>
    <t>20200218 14:50:04</t>
  </si>
  <si>
    <t>14:50:04</t>
  </si>
  <si>
    <t>20200218 14:50:09</t>
  </si>
  <si>
    <t>14:50:09</t>
  </si>
  <si>
    <t>20200218 14:50:14</t>
  </si>
  <si>
    <t>14:50:14</t>
  </si>
  <si>
    <t>20200218 14:50:19</t>
  </si>
  <si>
    <t>14:50:19</t>
  </si>
  <si>
    <t>20200218 14:50:24</t>
  </si>
  <si>
    <t>14:50:24</t>
  </si>
  <si>
    <t>20200218 14:50:29</t>
  </si>
  <si>
    <t>14:50:29</t>
  </si>
  <si>
    <t>20200218 14:50:34</t>
  </si>
  <si>
    <t>14:50:34</t>
  </si>
  <si>
    <t>20200218 14:50:39</t>
  </si>
  <si>
    <t>14:50:39</t>
  </si>
  <si>
    <t>20200218 14:50:44</t>
  </si>
  <si>
    <t>14:50:44</t>
  </si>
  <si>
    <t>20200218 14:50:49</t>
  </si>
  <si>
    <t>14:50:49</t>
  </si>
  <si>
    <t>20200218 14:50:54</t>
  </si>
  <si>
    <t>14:50:54</t>
  </si>
  <si>
    <t>20200218 14:50:59</t>
  </si>
  <si>
    <t>14:50:59</t>
  </si>
  <si>
    <t>20200218 14:51:04</t>
  </si>
  <si>
    <t>14:51:04</t>
  </si>
  <si>
    <t>20200218 14:51:09</t>
  </si>
  <si>
    <t>14:51:09</t>
  </si>
  <si>
    <t>20200218 14:51:14</t>
  </si>
  <si>
    <t>14:51:14</t>
  </si>
  <si>
    <t>20200218 14:51:19</t>
  </si>
  <si>
    <t>14:51:19</t>
  </si>
  <si>
    <t>20200218 14:51:24</t>
  </si>
  <si>
    <t>14:51:24</t>
  </si>
  <si>
    <t>20200218 14:51:29</t>
  </si>
  <si>
    <t>14:51:29</t>
  </si>
  <si>
    <t>20200218 14:51:34</t>
  </si>
  <si>
    <t>14:51:34</t>
  </si>
  <si>
    <t>20200218 14:51:39</t>
  </si>
  <si>
    <t>14:51:39</t>
  </si>
  <si>
    <t>20200218 14:51:44</t>
  </si>
  <si>
    <t>14:51:44</t>
  </si>
  <si>
    <t>20200218 14:51:49</t>
  </si>
  <si>
    <t>14:51:49</t>
  </si>
  <si>
    <t>20200218 14:51:54</t>
  </si>
  <si>
    <t>14:51:54</t>
  </si>
  <si>
    <t>20200218 14:51:59</t>
  </si>
  <si>
    <t>14:51:59</t>
  </si>
  <si>
    <t>20200218 14:52:04</t>
  </si>
  <si>
    <t>14:52:04</t>
  </si>
  <si>
    <t>20200218 14:52:09</t>
  </si>
  <si>
    <t>14:52:09</t>
  </si>
  <si>
    <t>20200218 14:52:14</t>
  </si>
  <si>
    <t>14:52:14</t>
  </si>
  <si>
    <t>20200218 14:52:19</t>
  </si>
  <si>
    <t>14:52:19</t>
  </si>
  <si>
    <t>20200218 14:52:24</t>
  </si>
  <si>
    <t>14:52:24</t>
  </si>
  <si>
    <t>20200218 14:52:29</t>
  </si>
  <si>
    <t>14:52:29</t>
  </si>
  <si>
    <t>20200218 14:52:34</t>
  </si>
  <si>
    <t>14:52:34</t>
  </si>
  <si>
    <t>20200218 14:52:39</t>
  </si>
  <si>
    <t>14:52:39</t>
  </si>
  <si>
    <t>20200218 14:52:44</t>
  </si>
  <si>
    <t>14:52:44</t>
  </si>
  <si>
    <t>20200218 14:52:49</t>
  </si>
  <si>
    <t>14:52:49</t>
  </si>
  <si>
    <t>20200218 14:52:54</t>
  </si>
  <si>
    <t>14:52:54</t>
  </si>
  <si>
    <t>20200218 14:52:59</t>
  </si>
  <si>
    <t>14:52:59</t>
  </si>
  <si>
    <t>20200218 14:53:04</t>
  </si>
  <si>
    <t>14:53:04</t>
  </si>
  <si>
    <t>20200218 14:53:09</t>
  </si>
  <si>
    <t>14:53:09</t>
  </si>
  <si>
    <t>20200218 14:53:14</t>
  </si>
  <si>
    <t>14:53:14</t>
  </si>
  <si>
    <t>20200218 14:53:19</t>
  </si>
  <si>
    <t>14:53:19</t>
  </si>
  <si>
    <t>20200218 14:53:24</t>
  </si>
  <si>
    <t>14:53:24</t>
  </si>
  <si>
    <t>20200218 14:53:29</t>
  </si>
  <si>
    <t>14:53:29</t>
  </si>
  <si>
    <t>20200218 14:53:34</t>
  </si>
  <si>
    <t>14:53:34</t>
  </si>
  <si>
    <t>20200218 14:53:39</t>
  </si>
  <si>
    <t>14:53:39</t>
  </si>
  <si>
    <t>20200218 14:53:44</t>
  </si>
  <si>
    <t>14:53:44</t>
  </si>
  <si>
    <t>20200218 14:53:49</t>
  </si>
  <si>
    <t>14:53:49</t>
  </si>
  <si>
    <t>20200218 14:54:07</t>
  </si>
  <si>
    <t>14:54:07</t>
  </si>
  <si>
    <t>20200218 14:54:12</t>
  </si>
  <si>
    <t>14:54:12</t>
  </si>
  <si>
    <t>20200218 14:54:17</t>
  </si>
  <si>
    <t>14:54:17</t>
  </si>
  <si>
    <t>20200218 14:54:22</t>
  </si>
  <si>
    <t>14:54:22</t>
  </si>
  <si>
    <t>20200218 14:54:27</t>
  </si>
  <si>
    <t>14:54:27</t>
  </si>
  <si>
    <t>20200218 14:54:32</t>
  </si>
  <si>
    <t>14:54:32</t>
  </si>
  <si>
    <t>20200218 14:54:37</t>
  </si>
  <si>
    <t>14:54:37</t>
  </si>
  <si>
    <t>20200218 14:54:42</t>
  </si>
  <si>
    <t>14:54:42</t>
  </si>
  <si>
    <t>20200218 14:54:47</t>
  </si>
  <si>
    <t>14:54:47</t>
  </si>
  <si>
    <t>20200218 14:54:52</t>
  </si>
  <si>
    <t>14:54:52</t>
  </si>
  <si>
    <t>20200218 14:54:57</t>
  </si>
  <si>
    <t>14:54:57</t>
  </si>
  <si>
    <t>20200218 14:55:02</t>
  </si>
  <si>
    <t>14:55:02</t>
  </si>
  <si>
    <t>20200218 14:55:07</t>
  </si>
  <si>
    <t>14:55:07</t>
  </si>
  <si>
    <t>20200218 14:55:12</t>
  </si>
  <si>
    <t>14:55:12</t>
  </si>
  <si>
    <t>20200218 14:55:17</t>
  </si>
  <si>
    <t>14:55:17</t>
  </si>
  <si>
    <t>20200218 14:55:22</t>
  </si>
  <si>
    <t>14:55:22</t>
  </si>
  <si>
    <t>20200218 14:55:27</t>
  </si>
  <si>
    <t>14:55:27</t>
  </si>
  <si>
    <t>20200218 14:55:32</t>
  </si>
  <si>
    <t>14:55:32</t>
  </si>
  <si>
    <t>20200218 14:55:37</t>
  </si>
  <si>
    <t>14:55:37</t>
  </si>
  <si>
    <t>20200218 14:55:42</t>
  </si>
  <si>
    <t>14:55:42</t>
  </si>
  <si>
    <t>20200218 14:55:47</t>
  </si>
  <si>
    <t>14:55:47</t>
  </si>
  <si>
    <t>20200218 14:55:52</t>
  </si>
  <si>
    <t>14:55:52</t>
  </si>
  <si>
    <t>20200218 14:55:57</t>
  </si>
  <si>
    <t>14:55:57</t>
  </si>
  <si>
    <t>20200218 14:56:02</t>
  </si>
  <si>
    <t>14:56:02</t>
  </si>
  <si>
    <t>20200218 14:56:07</t>
  </si>
  <si>
    <t>14:56:07</t>
  </si>
  <si>
    <t>20200218 14:56:12</t>
  </si>
  <si>
    <t>14:56:12</t>
  </si>
  <si>
    <t>20200218 14:56:17</t>
  </si>
  <si>
    <t>14:56:17</t>
  </si>
  <si>
    <t>20200218 14:56:22</t>
  </si>
  <si>
    <t>14:56:22</t>
  </si>
  <si>
    <t>20200218 14:56:27</t>
  </si>
  <si>
    <t>14:56:27</t>
  </si>
  <si>
    <t>20200218 14:56:32</t>
  </si>
  <si>
    <t>14:56:32</t>
  </si>
  <si>
    <t>20200218 14:56:37</t>
  </si>
  <si>
    <t>14:56:37</t>
  </si>
  <si>
    <t>20200218 14:56:42</t>
  </si>
  <si>
    <t>14:56:42</t>
  </si>
  <si>
    <t>20200218 14:56:47</t>
  </si>
  <si>
    <t>14:56:47</t>
  </si>
  <si>
    <t>20200218 14:56:52</t>
  </si>
  <si>
    <t>14:56:52</t>
  </si>
  <si>
    <t>20200218 14:56:57</t>
  </si>
  <si>
    <t>14:56:57</t>
  </si>
  <si>
    <t>20200218 14:57:02</t>
  </si>
  <si>
    <t>14:57:02</t>
  </si>
  <si>
    <t>20200218 14:57:07</t>
  </si>
  <si>
    <t>14:57:07</t>
  </si>
  <si>
    <t>20200218 14:57:12</t>
  </si>
  <si>
    <t>14:57:12</t>
  </si>
  <si>
    <t>20200218 14:57:17</t>
  </si>
  <si>
    <t>14:57:17</t>
  </si>
  <si>
    <t>20200218 14:57:22</t>
  </si>
  <si>
    <t>14:57:22</t>
  </si>
  <si>
    <t>20200218 14:57:27</t>
  </si>
  <si>
    <t>14:57:27</t>
  </si>
  <si>
    <t>20200218 14:57:32</t>
  </si>
  <si>
    <t>14:57:32</t>
  </si>
  <si>
    <t>20200218 14:57:37</t>
  </si>
  <si>
    <t>14:57:37</t>
  </si>
  <si>
    <t>20200218 14:57:42</t>
  </si>
  <si>
    <t>14:57:42</t>
  </si>
  <si>
    <t>20200218 14:57:47</t>
  </si>
  <si>
    <t>14:57:47</t>
  </si>
  <si>
    <t>20200218 14:57:52</t>
  </si>
  <si>
    <t>14:57:52</t>
  </si>
  <si>
    <t>20200218 14:57:57</t>
  </si>
  <si>
    <t>14:57:57</t>
  </si>
  <si>
    <t>20200218 14:58:02</t>
  </si>
  <si>
    <t>14:58:02</t>
  </si>
  <si>
    <t>20200218 14:58:07</t>
  </si>
  <si>
    <t>14:58:07</t>
  </si>
  <si>
    <t>20200218 14:58:12</t>
  </si>
  <si>
    <t>14:58:12</t>
  </si>
  <si>
    <t>20200218 14:58:17</t>
  </si>
  <si>
    <t>14:58:17</t>
  </si>
  <si>
    <t>20200218 14:58:22</t>
  </si>
  <si>
    <t>14:58:22</t>
  </si>
  <si>
    <t>20200218 14:58:27</t>
  </si>
  <si>
    <t>14:58:27</t>
  </si>
  <si>
    <t>20200218 14:58:32</t>
  </si>
  <si>
    <t>14:58:32</t>
  </si>
  <si>
    <t>20200218 14:58:37</t>
  </si>
  <si>
    <t>14:58:37</t>
  </si>
  <si>
    <t>20200218 14:58:42</t>
  </si>
  <si>
    <t>14:58:42</t>
  </si>
  <si>
    <t>20200218 14:58:47</t>
  </si>
  <si>
    <t>14:58:47</t>
  </si>
  <si>
    <t>20200218 14:58:52</t>
  </si>
  <si>
    <t>14:58:52</t>
  </si>
  <si>
    <t>20200218 14:58:57</t>
  </si>
  <si>
    <t>14:58:57</t>
  </si>
  <si>
    <t>20200218 14:59:02</t>
  </si>
  <si>
    <t>14:59:02</t>
  </si>
  <si>
    <t>20200218 14:59:07</t>
  </si>
  <si>
    <t>14:59:07</t>
  </si>
  <si>
    <t>20200218 14:59:12</t>
  </si>
  <si>
    <t>14:59:12</t>
  </si>
  <si>
    <t>20200218 14:59:17</t>
  </si>
  <si>
    <t>14:59:17</t>
  </si>
  <si>
    <t>20200218 14:59:22</t>
  </si>
  <si>
    <t>14:59:22</t>
  </si>
  <si>
    <t>20200218 14:59:27</t>
  </si>
  <si>
    <t>14:59:27</t>
  </si>
  <si>
    <t>20200218 14:59:32</t>
  </si>
  <si>
    <t>14:59:32</t>
  </si>
  <si>
    <t>20200218 14:59:37</t>
  </si>
  <si>
    <t>14:59:37</t>
  </si>
  <si>
    <t>20200218 14:59:42</t>
  </si>
  <si>
    <t>14:59:42</t>
  </si>
  <si>
    <t>20200218 14:59:47</t>
  </si>
  <si>
    <t>14:59:47</t>
  </si>
  <si>
    <t>20200218 14:59:52</t>
  </si>
  <si>
    <t>14:59:52</t>
  </si>
  <si>
    <t>20200218 14:59:57</t>
  </si>
  <si>
    <t>14:59:57</t>
  </si>
  <si>
    <t>20200218 15:00:02</t>
  </si>
  <si>
    <t>15:00:02</t>
  </si>
  <si>
    <t>20200218 15:00:07</t>
  </si>
  <si>
    <t>15:00:07</t>
  </si>
  <si>
    <t>20200218 15:00:12</t>
  </si>
  <si>
    <t>15:00:12</t>
  </si>
  <si>
    <t>20200218 15:00:17</t>
  </si>
  <si>
    <t>15:00:17</t>
  </si>
  <si>
    <t>20200218 15:00:22</t>
  </si>
  <si>
    <t>15:00:22</t>
  </si>
  <si>
    <t>20200218 15:00:27</t>
  </si>
  <si>
    <t>15:00:27</t>
  </si>
  <si>
    <t>20200218 15:00:32</t>
  </si>
  <si>
    <t>15:00:32</t>
  </si>
  <si>
    <t>20200218 15:00:37</t>
  </si>
  <si>
    <t>15:00:37</t>
  </si>
  <si>
    <t>20200218 15:00:42</t>
  </si>
  <si>
    <t>15:00:42</t>
  </si>
  <si>
    <t>20200218 15:00:47</t>
  </si>
  <si>
    <t>15:00:47</t>
  </si>
  <si>
    <t>20200218 15:00:52</t>
  </si>
  <si>
    <t>15:00:52</t>
  </si>
  <si>
    <t>20200218 15:00:57</t>
  </si>
  <si>
    <t>15:00:57</t>
  </si>
  <si>
    <t>20200218 15:01:02</t>
  </si>
  <si>
    <t>15:01:02</t>
  </si>
  <si>
    <t>20200218 15:01:07</t>
  </si>
  <si>
    <t>15:01:07</t>
  </si>
  <si>
    <t>20200218 15:01:12</t>
  </si>
  <si>
    <t>15:01:12</t>
  </si>
  <si>
    <t>20200218 15:01:17</t>
  </si>
  <si>
    <t>15:01:17</t>
  </si>
  <si>
    <t>20200218 15:01:22</t>
  </si>
  <si>
    <t>15:01:22</t>
  </si>
  <si>
    <t>20200218 15:01:27</t>
  </si>
  <si>
    <t>15:01:27</t>
  </si>
  <si>
    <t>20200218 15:01:32</t>
  </si>
  <si>
    <t>15:01:32</t>
  </si>
  <si>
    <t>20200218 15:01:37</t>
  </si>
  <si>
    <t>15:01:37</t>
  </si>
  <si>
    <t>20200218 15:01:42</t>
  </si>
  <si>
    <t>15:01:42</t>
  </si>
  <si>
    <t>20200218 15:01:47</t>
  </si>
  <si>
    <t>15:01:47</t>
  </si>
  <si>
    <t>20200218 15:01:52</t>
  </si>
  <si>
    <t>15:01:52</t>
  </si>
  <si>
    <t>20200218 15:01:57</t>
  </si>
  <si>
    <t>15:01:57</t>
  </si>
  <si>
    <t>20200218 15:02:02</t>
  </si>
  <si>
    <t>15:02:02</t>
  </si>
  <si>
    <t>20200218 15:02:07</t>
  </si>
  <si>
    <t>15:02:07</t>
  </si>
  <si>
    <t>20200218 15:02:12</t>
  </si>
  <si>
    <t>15:02:12</t>
  </si>
  <si>
    <t>20200218 15:02:17</t>
  </si>
  <si>
    <t>15:02:17</t>
  </si>
  <si>
    <t>20200218 15:02:22</t>
  </si>
  <si>
    <t>15:02:22</t>
  </si>
  <si>
    <t>20200218 15:02:27</t>
  </si>
  <si>
    <t>15:02:27</t>
  </si>
  <si>
    <t>20200218 15:02:32</t>
  </si>
  <si>
    <t>15:02:32</t>
  </si>
  <si>
    <t>20200218 15:02:37</t>
  </si>
  <si>
    <t>15:02:37</t>
  </si>
  <si>
    <t>20200218 15:02:42</t>
  </si>
  <si>
    <t>15:02:42</t>
  </si>
  <si>
    <t>20200218 15:02:47</t>
  </si>
  <si>
    <t>15:02:47</t>
  </si>
  <si>
    <t>20200218 15:02:52</t>
  </si>
  <si>
    <t>15:02:52</t>
  </si>
  <si>
    <t>20200218 15:02:57</t>
  </si>
  <si>
    <t>15:02:57</t>
  </si>
  <si>
    <t>20200218 15:03:02</t>
  </si>
  <si>
    <t>15:03:02</t>
  </si>
  <si>
    <t>20200218 15:03:07</t>
  </si>
  <si>
    <t>15:03:07</t>
  </si>
  <si>
    <t>20200218 15:03:12</t>
  </si>
  <si>
    <t>15:03:12</t>
  </si>
  <si>
    <t>20200218 15:03:17</t>
  </si>
  <si>
    <t>15:03:17</t>
  </si>
  <si>
    <t>20200218 15:03:22</t>
  </si>
  <si>
    <t>15:03:22</t>
  </si>
  <si>
    <t>20200218 15:03:27</t>
  </si>
  <si>
    <t>15:03:27</t>
  </si>
  <si>
    <t>20200218 15:03:32</t>
  </si>
  <si>
    <t>15:03:32</t>
  </si>
  <si>
    <t>20200218 15:03:37</t>
  </si>
  <si>
    <t>15:03:37</t>
  </si>
  <si>
    <t>20200218 15:03:42</t>
  </si>
  <si>
    <t>15:03:42</t>
  </si>
  <si>
    <t>20200218 15:03:47</t>
  </si>
  <si>
    <t>15:03:47</t>
  </si>
  <si>
    <t>20200218 15:03:52</t>
  </si>
  <si>
    <t>15:03:52</t>
  </si>
  <si>
    <t>20200218 15:03:57</t>
  </si>
  <si>
    <t>15:03:57</t>
  </si>
  <si>
    <t>20200218 15:04:02</t>
  </si>
  <si>
    <t>15:04:02</t>
  </si>
  <si>
    <t>20200218 15:04:07</t>
  </si>
  <si>
    <t>15:04:07</t>
  </si>
  <si>
    <t>20200218 15:04:12</t>
  </si>
  <si>
    <t>15:04:12</t>
  </si>
  <si>
    <t>20200218 15:04:17</t>
  </si>
  <si>
    <t>15:04:17</t>
  </si>
  <si>
    <t>20200218 15:04:22</t>
  </si>
  <si>
    <t>15:04:22</t>
  </si>
  <si>
    <t>20200218 15:04:27</t>
  </si>
  <si>
    <t>15:04:27</t>
  </si>
  <si>
    <t>20200218 15:04:32</t>
  </si>
  <si>
    <t>15:04:32</t>
  </si>
  <si>
    <t>20200218 15:04:37</t>
  </si>
  <si>
    <t>15:04:37</t>
  </si>
  <si>
    <t>20200218 15:04:42</t>
  </si>
  <si>
    <t>15:04:42</t>
  </si>
  <si>
    <t>20200218 15:04:47</t>
  </si>
  <si>
    <t>15:04:47</t>
  </si>
  <si>
    <t>20200218 15:04:52</t>
  </si>
  <si>
    <t>15:04:52</t>
  </si>
  <si>
    <t>20200218 15:04:57</t>
  </si>
  <si>
    <t>15:04:57</t>
  </si>
  <si>
    <t>20200218 15:05:02</t>
  </si>
  <si>
    <t>15:05:02</t>
  </si>
  <si>
    <t>20200218 15:05:07</t>
  </si>
  <si>
    <t>15:05:07</t>
  </si>
  <si>
    <t>20200218 15:05:12</t>
  </si>
  <si>
    <t>15:05:12</t>
  </si>
  <si>
    <t>20200218 15:05:17</t>
  </si>
  <si>
    <t>15:05:17</t>
  </si>
  <si>
    <t>20200218 15:05:22</t>
  </si>
  <si>
    <t>15:05:22</t>
  </si>
  <si>
    <t>20200218 15:05:27</t>
  </si>
  <si>
    <t>15:05:27</t>
  </si>
  <si>
    <t>20200218 15:05:32</t>
  </si>
  <si>
    <t>15:05:32</t>
  </si>
  <si>
    <t>20200218 15:05:37</t>
  </si>
  <si>
    <t>15:05:37</t>
  </si>
  <si>
    <t>20200218 15:05:42</t>
  </si>
  <si>
    <t>15:05:42</t>
  </si>
  <si>
    <t>20200218 15:05:47</t>
  </si>
  <si>
    <t>15:05:47</t>
  </si>
  <si>
    <t>20200218 15:05:52</t>
  </si>
  <si>
    <t>15:05:52</t>
  </si>
  <si>
    <t>20200218 15:05:57</t>
  </si>
  <si>
    <t>15:05:57</t>
  </si>
  <si>
    <t>20200218 15:06:02</t>
  </si>
  <si>
    <t>15:06:02</t>
  </si>
  <si>
    <t>20200218 15:06:07</t>
  </si>
  <si>
    <t>15:06:07</t>
  </si>
  <si>
    <t>20200218 15:06:12</t>
  </si>
  <si>
    <t>15:06:12</t>
  </si>
  <si>
    <t>20200218 15:06:17</t>
  </si>
  <si>
    <t>15:06:17</t>
  </si>
  <si>
    <t>20200218 15:06:22</t>
  </si>
  <si>
    <t>15:06:22</t>
  </si>
  <si>
    <t>20200218 15:06:27</t>
  </si>
  <si>
    <t>15:06:27</t>
  </si>
  <si>
    <t>20200218 15:06:32</t>
  </si>
  <si>
    <t>15:06:32</t>
  </si>
  <si>
    <t>20200218 15:06:37</t>
  </si>
  <si>
    <t>15:06:37</t>
  </si>
  <si>
    <t>20200218 15:06:42</t>
  </si>
  <si>
    <t>15:06:42</t>
  </si>
  <si>
    <t>20200218 15:06:47</t>
  </si>
  <si>
    <t>15:06:47</t>
  </si>
  <si>
    <t>20200218 15:06:52</t>
  </si>
  <si>
    <t>15:06:52</t>
  </si>
  <si>
    <t>20200218 15:06:57</t>
  </si>
  <si>
    <t>15:06:57</t>
  </si>
  <si>
    <t>20200218 15:07:02</t>
  </si>
  <si>
    <t>15:07:02</t>
  </si>
  <si>
    <t>20200218 15:07:07</t>
  </si>
  <si>
    <t>15:07:07</t>
  </si>
  <si>
    <t>20200218 15:07:12</t>
  </si>
  <si>
    <t>15:07:12</t>
  </si>
  <si>
    <t>20200218 15:07:17</t>
  </si>
  <si>
    <t>15:07:17</t>
  </si>
  <si>
    <t>20200218 15:07:22</t>
  </si>
  <si>
    <t>15:07:22</t>
  </si>
  <si>
    <t>20200218 15:07:27</t>
  </si>
  <si>
    <t>15:07:27</t>
  </si>
  <si>
    <t>20200218 15:07:32</t>
  </si>
  <si>
    <t>15:07:32</t>
  </si>
  <si>
    <t>20200218 15:07:37</t>
  </si>
  <si>
    <t>15:07:37</t>
  </si>
  <si>
    <t>20200218 15:07:42</t>
  </si>
  <si>
    <t>15:07:42</t>
  </si>
  <si>
    <t>20200218 15:07:47</t>
  </si>
  <si>
    <t>15:07:47</t>
  </si>
  <si>
    <t>20200218 15:07:52</t>
  </si>
  <si>
    <t>15:07:52</t>
  </si>
  <si>
    <t>20200218 15:07:57</t>
  </si>
  <si>
    <t>15:07:57</t>
  </si>
  <si>
    <t>20200218 15:08:02</t>
  </si>
  <si>
    <t>15:08:02</t>
  </si>
  <si>
    <t>20200218 15:08:07</t>
  </si>
  <si>
    <t>15:08:07</t>
  </si>
  <si>
    <t>20200218 15:08:12</t>
  </si>
  <si>
    <t>15:08:12</t>
  </si>
  <si>
    <t>20200218 15:08:17</t>
  </si>
  <si>
    <t>15:08:17</t>
  </si>
  <si>
    <t>20200218 15:08:22</t>
  </si>
  <si>
    <t>15:08:22</t>
  </si>
  <si>
    <t>20200218 15:08:27</t>
  </si>
  <si>
    <t>15:08:27</t>
  </si>
  <si>
    <t>20200218 15:08:32</t>
  </si>
  <si>
    <t>15:08:32</t>
  </si>
  <si>
    <t>20200218 15:08:37</t>
  </si>
  <si>
    <t>15:08:37</t>
  </si>
  <si>
    <t>20200218 15:08:42</t>
  </si>
  <si>
    <t>15:08:42</t>
  </si>
  <si>
    <t>20200218 15:08:47</t>
  </si>
  <si>
    <t>15:08:47</t>
  </si>
  <si>
    <t>20200218 15:08:52</t>
  </si>
  <si>
    <t>15:08:52</t>
  </si>
  <si>
    <t>20200218 15:08:57</t>
  </si>
  <si>
    <t>15:08:57</t>
  </si>
  <si>
    <t>20200218 15:09:02</t>
  </si>
  <si>
    <t>15:09:02</t>
  </si>
  <si>
    <t>20200218 15:09:07</t>
  </si>
  <si>
    <t>15:09:07</t>
  </si>
  <si>
    <t>20200218 15:09:12</t>
  </si>
  <si>
    <t>15:09:12</t>
  </si>
  <si>
    <t>20200218 15:09:17</t>
  </si>
  <si>
    <t>15:09:17</t>
  </si>
  <si>
    <t>20200218 15:09:22</t>
  </si>
  <si>
    <t>15:09:22</t>
  </si>
  <si>
    <t>20200218 15:09:27</t>
  </si>
  <si>
    <t>15:09:27</t>
  </si>
  <si>
    <t>20200218 15:09:32</t>
  </si>
  <si>
    <t>15:09:32</t>
  </si>
  <si>
    <t>20200218 15:09:37</t>
  </si>
  <si>
    <t>15:09:37</t>
  </si>
  <si>
    <t>20200218 15:09:42</t>
  </si>
  <si>
    <t>15:09:42</t>
  </si>
  <si>
    <t>20200218 15:09:47</t>
  </si>
  <si>
    <t>15:09:47</t>
  </si>
  <si>
    <t>20200218 15:09:52</t>
  </si>
  <si>
    <t>15:09:52</t>
  </si>
  <si>
    <t>20200218 15:09:57</t>
  </si>
  <si>
    <t>15:09:57</t>
  </si>
  <si>
    <t>20200218 15:10:02</t>
  </si>
  <si>
    <t>15:10:02</t>
  </si>
  <si>
    <t>20200218 15:10:07</t>
  </si>
  <si>
    <t>15:10:07</t>
  </si>
  <si>
    <t>20200218 15:10:12</t>
  </si>
  <si>
    <t>15:10:12</t>
  </si>
  <si>
    <t>20200218 15:10:17</t>
  </si>
  <si>
    <t>15:10:17</t>
  </si>
  <si>
    <t>20200218 15:10:22</t>
  </si>
  <si>
    <t>15:10:22</t>
  </si>
  <si>
    <t>20200218 15:10:27</t>
  </si>
  <si>
    <t>15:10:27</t>
  </si>
  <si>
    <t>20200218 15:10:32</t>
  </si>
  <si>
    <t>15:10:32</t>
  </si>
  <si>
    <t>20200218 15:10:37</t>
  </si>
  <si>
    <t>15:10:37</t>
  </si>
  <si>
    <t>20200218 15:10:42</t>
  </si>
  <si>
    <t>15:10:42</t>
  </si>
  <si>
    <t>20200218 15:10:47</t>
  </si>
  <si>
    <t>15:10:47</t>
  </si>
  <si>
    <t>20200218 15:10:52</t>
  </si>
  <si>
    <t>15:10:52</t>
  </si>
  <si>
    <t>20200218 15:10:57</t>
  </si>
  <si>
    <t>15:10:57</t>
  </si>
  <si>
    <t>20200218 15:11:02</t>
  </si>
  <si>
    <t>15:11:02</t>
  </si>
  <si>
    <t>20200218 15:11:07</t>
  </si>
  <si>
    <t>15:11:07</t>
  </si>
  <si>
    <t>20200218 15:11:12</t>
  </si>
  <si>
    <t>15:11:12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</si>
</sst>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55"/>
  <sheetViews>
    <sheetView tabSelected="1" workbookViewId="0">
      <selection activeCell="N5" sqref="N5"/>
    </sheetView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1582053969.5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1582053961.5</v>
      </c>
      <c r="O17">
        <f t="shared" ref="O17:O80" si="0">CC17*AP17*(CA17-CB17)/(100*BU17*(1000-AP17*CA17))</f>
        <v>9.8918731269353826E-4</v>
      </c>
      <c r="P17">
        <f t="shared" ref="P17:P80" si="1">CC17*AP17*(BZ17-BY17*(1000-AP17*CB17)/(1000-AP17*CA17))/(100*BU17)</f>
        <v>-2.0556696982218017</v>
      </c>
      <c r="Q17">
        <f t="shared" ref="Q17:Q80" si="2">BY17 - IF(AP17&gt;1, P17*BU17*100/(AR17*CK17), 0)</f>
        <v>402.86964516129001</v>
      </c>
      <c r="R17">
        <f t="shared" ref="R17:R80" si="3">((X17-O17/2)*Q17-P17)/(X17+O17/2)</f>
        <v>436.02097053603967</v>
      </c>
      <c r="S17">
        <f t="shared" ref="S17:S80" si="4">R17*(CD17+CE17)/1000</f>
        <v>43.303281966534833</v>
      </c>
      <c r="T17">
        <f t="shared" ref="T17:T80" si="5">(BY17 - IF(AP17&gt;1, P17*BU17*100/(AR17*CK17), 0))*(CD17+CE17)/1000</f>
        <v>40.010868786264496</v>
      </c>
      <c r="U17">
        <f t="shared" ref="U17:U80" si="6">2/((1/W17-1/V17)+SIGN(W17)*SQRT((1/W17-1/V17)*(1/W17-1/V17) + 4*BV17/((BV17+1)*(BV17+1))*(2*1/W17*1/V17-1/V17*1/V17)))</f>
        <v>8.0537739460150401E-2</v>
      </c>
      <c r="V17">
        <f t="shared" ref="V17:V80" si="7">AM17+AL17*BU17+AK17*BU17*BU17</f>
        <v>2.2461168866623638</v>
      </c>
      <c r="W17">
        <f t="shared" ref="W17:W80" si="8">O17*(1000-(1000*0.61365*EXP(17.502*AA17/(240.97+AA17))/(CD17+CE17)+CA17)/2)/(1000*0.61365*EXP(17.502*AA17/(240.97+AA17))/(CD17+CE17)-CA17)</f>
        <v>7.8967162110573044E-2</v>
      </c>
      <c r="X17">
        <f t="shared" ref="X17:X80" si="9">1/((BV17+1)/(U17/1.6)+1/(V17/1.37)) + BV17/((BV17+1)/(U17/1.6) + BV17/(V17/1.37))</f>
        <v>4.9493035430154625E-2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30.684935768403157</v>
      </c>
      <c r="AA17">
        <f t="shared" ref="AA17:AA80" si="12">($C$7*CG17+$D$7*CH17+$E$7*Z17)</f>
        <v>30.382116129032301</v>
      </c>
      <c r="AB17">
        <f t="shared" ref="AB17:AB80" si="13">0.61365*EXP(17.502*AA17/(240.97+AA17))</f>
        <v>4.3548591373121281</v>
      </c>
      <c r="AC17">
        <f t="shared" ref="AC17:AC80" si="14">(AD17/AE17*100)</f>
        <v>69.947655798176541</v>
      </c>
      <c r="AD17">
        <f t="shared" ref="AD17:AD80" si="15">CA17*(CD17+CE17)/1000</f>
        <v>3.1578415150900874</v>
      </c>
      <c r="AE17">
        <f t="shared" ref="AE17:AE80" si="16">0.61365*EXP(17.502*CF17/(240.97+CF17))</f>
        <v>4.5145780499085841</v>
      </c>
      <c r="AF17">
        <f t="shared" ref="AF17:AF80" si="17">(AB17-CA17*(CD17+CE17)/1000)</f>
        <v>1.1970176222220408</v>
      </c>
      <c r="AG17">
        <f t="shared" ref="AG17:AG80" si="18">(-O17*44100)</f>
        <v>-43.623160489785036</v>
      </c>
      <c r="AH17">
        <f t="shared" ref="AH17:AH80" si="19">2*29.3*V17*0.92*(CF17-AA17)</f>
        <v>76.327043288912904</v>
      </c>
      <c r="AI17">
        <f t="shared" ref="AI17:AI80" si="20">2*0.95*0.0000000567*(((CF17+$B$7)+273)^4-(AA17+273)^4)</f>
        <v>7.6081742491208626</v>
      </c>
      <c r="AJ17">
        <f t="shared" ref="AJ17:AJ80" si="21">Y17+AI17+AG17+AH17</f>
        <v>40.312057048248732</v>
      </c>
      <c r="AK17">
        <v>-4.1079289752090499E-2</v>
      </c>
      <c r="AL17">
        <v>4.61151014901569E-2</v>
      </c>
      <c r="AM17">
        <v>3.44828070879668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51692.318181165043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-2.0556696982218017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1582053961.5</v>
      </c>
      <c r="BY17">
        <v>402.86964516129001</v>
      </c>
      <c r="BZ17">
        <v>400.02887096774202</v>
      </c>
      <c r="CA17">
        <v>31.796322580645199</v>
      </c>
      <c r="CB17">
        <v>30.1545290322581</v>
      </c>
      <c r="CC17">
        <v>350.00799999999998</v>
      </c>
      <c r="CD17">
        <v>99.1146806451613</v>
      </c>
      <c r="CE17">
        <v>0.19999661290322601</v>
      </c>
      <c r="CF17">
        <v>31.012435483870998</v>
      </c>
      <c r="CG17">
        <v>30.382116129032301</v>
      </c>
      <c r="CH17">
        <v>999.9</v>
      </c>
      <c r="CI17">
        <v>0</v>
      </c>
      <c r="CJ17">
        <v>0</v>
      </c>
      <c r="CK17">
        <v>9994.9577419354791</v>
      </c>
      <c r="CL17">
        <v>0</v>
      </c>
      <c r="CM17">
        <v>0.21165100000000001</v>
      </c>
      <c r="CN17">
        <v>0</v>
      </c>
      <c r="CO17">
        <v>0</v>
      </c>
      <c r="CP17">
        <v>0</v>
      </c>
      <c r="CQ17">
        <v>0</v>
      </c>
      <c r="CR17">
        <v>3.8096774193548399</v>
      </c>
      <c r="CS17">
        <v>0</v>
      </c>
      <c r="CT17">
        <v>41.0741935483871</v>
      </c>
      <c r="CU17">
        <v>-2.4193548387096802</v>
      </c>
      <c r="CV17">
        <v>38.247935483870997</v>
      </c>
      <c r="CW17">
        <v>43.007935483871002</v>
      </c>
      <c r="CX17">
        <v>40.8989032258064</v>
      </c>
      <c r="CY17">
        <v>41.518000000000001</v>
      </c>
      <c r="CZ17">
        <v>39.405000000000001</v>
      </c>
      <c r="DA17">
        <v>0</v>
      </c>
      <c r="DB17">
        <v>0</v>
      </c>
      <c r="DC17">
        <v>0</v>
      </c>
      <c r="DD17">
        <v>1582053972.5</v>
      </c>
      <c r="DE17">
        <v>2.5846153846153799</v>
      </c>
      <c r="DF17">
        <v>-38.311110897771201</v>
      </c>
      <c r="DG17">
        <v>4.0683759486348601</v>
      </c>
      <c r="DH17">
        <v>41.592307692307699</v>
      </c>
      <c r="DI17">
        <v>15</v>
      </c>
      <c r="DJ17">
        <v>100</v>
      </c>
      <c r="DK17">
        <v>100</v>
      </c>
      <c r="DL17">
        <v>2.887</v>
      </c>
      <c r="DM17">
        <v>0.44600000000000001</v>
      </c>
      <c r="DN17">
        <v>2</v>
      </c>
      <c r="DO17">
        <v>344.233</v>
      </c>
      <c r="DP17">
        <v>678.95500000000004</v>
      </c>
      <c r="DQ17">
        <v>31.001999999999999</v>
      </c>
      <c r="DR17">
        <v>29.9938</v>
      </c>
      <c r="DS17">
        <v>29.999700000000001</v>
      </c>
      <c r="DT17">
        <v>29.997199999999999</v>
      </c>
      <c r="DU17">
        <v>30.027799999999999</v>
      </c>
      <c r="DV17">
        <v>21.043900000000001</v>
      </c>
      <c r="DW17">
        <v>23.398599999999998</v>
      </c>
      <c r="DX17">
        <v>100</v>
      </c>
      <c r="DY17">
        <v>31</v>
      </c>
      <c r="DZ17">
        <v>400</v>
      </c>
      <c r="EA17">
        <v>30.1998</v>
      </c>
      <c r="EB17">
        <v>100.285</v>
      </c>
      <c r="EC17">
        <v>100.76600000000001</v>
      </c>
    </row>
    <row r="18" spans="1:133" x14ac:dyDescent="0.35">
      <c r="A18">
        <v>2</v>
      </c>
      <c r="B18">
        <v>1582053974.5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1582053966.14516</v>
      </c>
      <c r="O18">
        <f t="shared" si="0"/>
        <v>9.8496105467557236E-4</v>
      </c>
      <c r="P18">
        <f t="shared" si="1"/>
        <v>-2.0438320468704165</v>
      </c>
      <c r="Q18">
        <f t="shared" si="2"/>
        <v>402.86280645161298</v>
      </c>
      <c r="R18">
        <f t="shared" si="3"/>
        <v>436.01751100652029</v>
      </c>
      <c r="S18">
        <f t="shared" si="4"/>
        <v>43.302790236978964</v>
      </c>
      <c r="T18">
        <f t="shared" si="5"/>
        <v>40.010052719634864</v>
      </c>
      <c r="U18">
        <f t="shared" si="6"/>
        <v>8.0026750595303023E-2</v>
      </c>
      <c r="V18">
        <f t="shared" si="7"/>
        <v>2.2470300091235904</v>
      </c>
      <c r="W18">
        <f t="shared" si="8"/>
        <v>7.8476450017515645E-2</v>
      </c>
      <c r="X18">
        <f t="shared" si="9"/>
        <v>4.9184568152454824E-2</v>
      </c>
      <c r="Y18">
        <f t="shared" si="10"/>
        <v>0</v>
      </c>
      <c r="Z18">
        <f t="shared" si="11"/>
        <v>30.690750275145753</v>
      </c>
      <c r="AA18">
        <f t="shared" si="12"/>
        <v>30.387670967741901</v>
      </c>
      <c r="AB18">
        <f t="shared" si="13"/>
        <v>4.3562449036132804</v>
      </c>
      <c r="AC18">
        <f t="shared" si="14"/>
        <v>69.909587678229911</v>
      </c>
      <c r="AD18">
        <f t="shared" si="15"/>
        <v>3.1568955549037176</v>
      </c>
      <c r="AE18">
        <f t="shared" si="16"/>
        <v>4.5156832699884255</v>
      </c>
      <c r="AF18">
        <f t="shared" si="17"/>
        <v>1.1993493487095628</v>
      </c>
      <c r="AG18">
        <f t="shared" si="18"/>
        <v>-43.436782511192739</v>
      </c>
      <c r="AH18">
        <f t="shared" si="19"/>
        <v>76.205277729588275</v>
      </c>
      <c r="AI18">
        <f t="shared" si="20"/>
        <v>7.5933193481798442</v>
      </c>
      <c r="AJ18">
        <f t="shared" si="21"/>
        <v>40.361814566575383</v>
      </c>
      <c r="AK18">
        <v>-4.1103838545002401E-2</v>
      </c>
      <c r="AL18">
        <v>4.6142659660792798E-2</v>
      </c>
      <c r="AM18">
        <v>3.4499122387789201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51721.21063421468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-2.0438320468704165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1582053966.14516</v>
      </c>
      <c r="BY18">
        <v>402.86280645161298</v>
      </c>
      <c r="BZ18">
        <v>400.03941935483903</v>
      </c>
      <c r="CA18">
        <v>31.7869064516129</v>
      </c>
      <c r="CB18">
        <v>30.1521258064516</v>
      </c>
      <c r="CC18">
        <v>350.01106451612901</v>
      </c>
      <c r="CD18">
        <v>99.114364516129001</v>
      </c>
      <c r="CE18">
        <v>0.19997296774193499</v>
      </c>
      <c r="CF18">
        <v>31.016729032258102</v>
      </c>
      <c r="CG18">
        <v>30.387670967741901</v>
      </c>
      <c r="CH18">
        <v>999.9</v>
      </c>
      <c r="CI18">
        <v>0</v>
      </c>
      <c r="CJ18">
        <v>0</v>
      </c>
      <c r="CK18">
        <v>10000.9625806452</v>
      </c>
      <c r="CL18">
        <v>0</v>
      </c>
      <c r="CM18">
        <v>0.21165100000000001</v>
      </c>
      <c r="CN18">
        <v>0</v>
      </c>
      <c r="CO18">
        <v>0</v>
      </c>
      <c r="CP18">
        <v>0</v>
      </c>
      <c r="CQ18">
        <v>0</v>
      </c>
      <c r="CR18">
        <v>2.7903225806451601</v>
      </c>
      <c r="CS18">
        <v>0</v>
      </c>
      <c r="CT18">
        <v>42.6064516129032</v>
      </c>
      <c r="CU18">
        <v>-2.4290322580645198</v>
      </c>
      <c r="CV18">
        <v>38.235774193548401</v>
      </c>
      <c r="CW18">
        <v>42.991806451612902</v>
      </c>
      <c r="CX18">
        <v>40.852548387096803</v>
      </c>
      <c r="CY18">
        <v>41.495935483871001</v>
      </c>
      <c r="CZ18">
        <v>39.382935483871002</v>
      </c>
      <c r="DA18">
        <v>0</v>
      </c>
      <c r="DB18">
        <v>0</v>
      </c>
      <c r="DC18">
        <v>0</v>
      </c>
      <c r="DD18">
        <v>1582053977.9000001</v>
      </c>
      <c r="DE18">
        <v>1.9769230769230799</v>
      </c>
      <c r="DF18">
        <v>-7.0085466316790699</v>
      </c>
      <c r="DG18">
        <v>35.917948746003098</v>
      </c>
      <c r="DH18">
        <v>42.7153846153846</v>
      </c>
      <c r="DI18">
        <v>15</v>
      </c>
      <c r="DJ18">
        <v>100</v>
      </c>
      <c r="DK18">
        <v>100</v>
      </c>
      <c r="DL18">
        <v>2.887</v>
      </c>
      <c r="DM18">
        <v>0.44600000000000001</v>
      </c>
      <c r="DN18">
        <v>2</v>
      </c>
      <c r="DO18">
        <v>344.15</v>
      </c>
      <c r="DP18">
        <v>679.18399999999997</v>
      </c>
      <c r="DQ18">
        <v>31.0014</v>
      </c>
      <c r="DR18">
        <v>29.989599999999999</v>
      </c>
      <c r="DS18">
        <v>29.999700000000001</v>
      </c>
      <c r="DT18">
        <v>29.992899999999999</v>
      </c>
      <c r="DU18">
        <v>30.023900000000001</v>
      </c>
      <c r="DV18">
        <v>21.043800000000001</v>
      </c>
      <c r="DW18">
        <v>23.398599999999998</v>
      </c>
      <c r="DX18">
        <v>100</v>
      </c>
      <c r="DY18">
        <v>31</v>
      </c>
      <c r="DZ18">
        <v>400</v>
      </c>
      <c r="EA18">
        <v>30.1998</v>
      </c>
      <c r="EB18">
        <v>100.283</v>
      </c>
      <c r="EC18">
        <v>100.76600000000001</v>
      </c>
    </row>
    <row r="19" spans="1:133" x14ac:dyDescent="0.35">
      <c r="A19">
        <v>3</v>
      </c>
      <c r="B19">
        <v>1582053979.5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1582053970.9354801</v>
      </c>
      <c r="O19">
        <f t="shared" si="0"/>
        <v>9.8014739753263832E-4</v>
      </c>
      <c r="P19">
        <f t="shared" si="1"/>
        <v>-2.0403330098546593</v>
      </c>
      <c r="Q19">
        <f t="shared" si="2"/>
        <v>402.84293548387097</v>
      </c>
      <c r="R19">
        <f t="shared" si="3"/>
        <v>436.15735294163625</v>
      </c>
      <c r="S19">
        <f t="shared" si="4"/>
        <v>43.316249507978114</v>
      </c>
      <c r="T19">
        <f t="shared" si="5"/>
        <v>40.007682980139236</v>
      </c>
      <c r="U19">
        <f t="shared" si="6"/>
        <v>7.9560199121073344E-2</v>
      </c>
      <c r="V19">
        <f t="shared" si="7"/>
        <v>2.2470860330887876</v>
      </c>
      <c r="W19">
        <f t="shared" si="8"/>
        <v>7.8027773060075273E-2</v>
      </c>
      <c r="X19">
        <f t="shared" si="9"/>
        <v>4.8902582111944523E-2</v>
      </c>
      <c r="Y19">
        <f t="shared" si="10"/>
        <v>0</v>
      </c>
      <c r="Z19">
        <f t="shared" si="11"/>
        <v>30.694593324002792</v>
      </c>
      <c r="AA19">
        <f t="shared" si="12"/>
        <v>30.387867741935501</v>
      </c>
      <c r="AB19">
        <f t="shared" si="13"/>
        <v>4.3562939999413182</v>
      </c>
      <c r="AC19">
        <f t="shared" si="14"/>
        <v>69.87971540921032</v>
      </c>
      <c r="AD19">
        <f t="shared" si="15"/>
        <v>3.1559499632552774</v>
      </c>
      <c r="AE19">
        <f t="shared" si="16"/>
        <v>4.5162604695429476</v>
      </c>
      <c r="AF19">
        <f t="shared" si="17"/>
        <v>1.2003440366860407</v>
      </c>
      <c r="AG19">
        <f t="shared" si="18"/>
        <v>-43.224500231189353</v>
      </c>
      <c r="AH19">
        <f t="shared" si="19"/>
        <v>76.454938578444342</v>
      </c>
      <c r="AI19">
        <f t="shared" si="20"/>
        <v>7.6180981699744095</v>
      </c>
      <c r="AJ19">
        <f t="shared" si="21"/>
        <v>40.848536517229398</v>
      </c>
      <c r="AK19">
        <v>-4.1105345010912703E-2</v>
      </c>
      <c r="AL19">
        <v>4.61443508007508E-2</v>
      </c>
      <c r="AM19">
        <v>3.4500123486771401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51722.626548085726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-2.0403330098546593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1582053970.9354801</v>
      </c>
      <c r="BY19">
        <v>402.84293548387097</v>
      </c>
      <c r="BZ19">
        <v>400.02216129032303</v>
      </c>
      <c r="CA19">
        <v>31.777699999999999</v>
      </c>
      <c r="CB19">
        <v>30.150877419354799</v>
      </c>
      <c r="CC19">
        <v>350.00764516128999</v>
      </c>
      <c r="CD19">
        <v>99.113393548387094</v>
      </c>
      <c r="CE19">
        <v>0.19996025806451601</v>
      </c>
      <c r="CF19">
        <v>31.0189709677419</v>
      </c>
      <c r="CG19">
        <v>30.387867741935501</v>
      </c>
      <c r="CH19">
        <v>999.9</v>
      </c>
      <c r="CI19">
        <v>0</v>
      </c>
      <c r="CJ19">
        <v>0</v>
      </c>
      <c r="CK19">
        <v>10001.4270967742</v>
      </c>
      <c r="CL19">
        <v>0</v>
      </c>
      <c r="CM19">
        <v>0.21165100000000001</v>
      </c>
      <c r="CN19">
        <v>0</v>
      </c>
      <c r="CO19">
        <v>0</v>
      </c>
      <c r="CP19">
        <v>0</v>
      </c>
      <c r="CQ19">
        <v>0</v>
      </c>
      <c r="CR19">
        <v>2.1</v>
      </c>
      <c r="CS19">
        <v>0</v>
      </c>
      <c r="CT19">
        <v>42.964516129032297</v>
      </c>
      <c r="CU19">
        <v>-2.5516129032258101</v>
      </c>
      <c r="CV19">
        <v>38.223580645161299</v>
      </c>
      <c r="CW19">
        <v>42.971548387096803</v>
      </c>
      <c r="CX19">
        <v>40.8384838709677</v>
      </c>
      <c r="CY19">
        <v>41.495935483871001</v>
      </c>
      <c r="CZ19">
        <v>39.364774193548399</v>
      </c>
      <c r="DA19">
        <v>0</v>
      </c>
      <c r="DB19">
        <v>0</v>
      </c>
      <c r="DC19">
        <v>0</v>
      </c>
      <c r="DD19">
        <v>1582053982.7</v>
      </c>
      <c r="DE19">
        <v>2.0846153846153799</v>
      </c>
      <c r="DF19">
        <v>10.1470084538027</v>
      </c>
      <c r="DG19">
        <v>31.603418823883398</v>
      </c>
      <c r="DH19">
        <v>43.630769230769197</v>
      </c>
      <c r="DI19">
        <v>15</v>
      </c>
      <c r="DJ19">
        <v>100</v>
      </c>
      <c r="DK19">
        <v>100</v>
      </c>
      <c r="DL19">
        <v>2.887</v>
      </c>
      <c r="DM19">
        <v>0.44600000000000001</v>
      </c>
      <c r="DN19">
        <v>2</v>
      </c>
      <c r="DO19">
        <v>344.13499999999999</v>
      </c>
      <c r="DP19">
        <v>678.93799999999999</v>
      </c>
      <c r="DQ19">
        <v>31.001000000000001</v>
      </c>
      <c r="DR19">
        <v>29.984400000000001</v>
      </c>
      <c r="DS19">
        <v>29.999700000000001</v>
      </c>
      <c r="DT19">
        <v>29.9877</v>
      </c>
      <c r="DU19">
        <v>30.018799999999999</v>
      </c>
      <c r="DV19">
        <v>21.0471</v>
      </c>
      <c r="DW19">
        <v>23.398599999999998</v>
      </c>
      <c r="DX19">
        <v>100</v>
      </c>
      <c r="DY19">
        <v>31</v>
      </c>
      <c r="DZ19">
        <v>400</v>
      </c>
      <c r="EA19">
        <v>30.2014</v>
      </c>
      <c r="EB19">
        <v>100.28400000000001</v>
      </c>
      <c r="EC19">
        <v>100.767</v>
      </c>
    </row>
    <row r="20" spans="1:133" x14ac:dyDescent="0.35">
      <c r="A20">
        <v>4</v>
      </c>
      <c r="B20">
        <v>1582053984.5</v>
      </c>
      <c r="C20">
        <v>15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1582053975.87097</v>
      </c>
      <c r="O20">
        <f t="shared" si="0"/>
        <v>9.7499856898501495E-4</v>
      </c>
      <c r="P20">
        <f t="shared" si="1"/>
        <v>-2.0409318796785287</v>
      </c>
      <c r="Q20">
        <f t="shared" si="2"/>
        <v>402.81774193548398</v>
      </c>
      <c r="R20">
        <f t="shared" si="3"/>
        <v>436.39143465928305</v>
      </c>
      <c r="S20">
        <f t="shared" si="4"/>
        <v>43.33918055055512</v>
      </c>
      <c r="T20">
        <f t="shared" si="5"/>
        <v>40.004888868497623</v>
      </c>
      <c r="U20">
        <f t="shared" si="6"/>
        <v>7.9066185791930033E-2</v>
      </c>
      <c r="V20">
        <f t="shared" si="7"/>
        <v>2.247508330222534</v>
      </c>
      <c r="W20">
        <f t="shared" si="8"/>
        <v>7.7552814669455877E-2</v>
      </c>
      <c r="X20">
        <f t="shared" si="9"/>
        <v>4.8604066879789458E-2</v>
      </c>
      <c r="Y20">
        <f t="shared" si="10"/>
        <v>0</v>
      </c>
      <c r="Z20">
        <f t="shared" si="11"/>
        <v>30.697094588247506</v>
      </c>
      <c r="AA20">
        <f t="shared" si="12"/>
        <v>30.387761290322601</v>
      </c>
      <c r="AB20">
        <f t="shared" si="13"/>
        <v>4.3562674395728544</v>
      </c>
      <c r="AC20">
        <f t="shared" si="14"/>
        <v>69.853927147692104</v>
      </c>
      <c r="AD20">
        <f t="shared" si="15"/>
        <v>3.1549187400339762</v>
      </c>
      <c r="AE20">
        <f t="shared" si="16"/>
        <v>4.5164514993745932</v>
      </c>
      <c r="AF20">
        <f t="shared" si="17"/>
        <v>1.2013486995388782</v>
      </c>
      <c r="AG20">
        <f t="shared" si="18"/>
        <v>-42.997436892239158</v>
      </c>
      <c r="AH20">
        <f t="shared" si="19"/>
        <v>76.572103918806974</v>
      </c>
      <c r="AI20">
        <f t="shared" si="20"/>
        <v>7.628363084383226</v>
      </c>
      <c r="AJ20">
        <f t="shared" si="21"/>
        <v>41.20303011095104</v>
      </c>
      <c r="AK20">
        <v>-4.1116701530281498E-2</v>
      </c>
      <c r="AL20">
        <v>4.6157099488627999E-2</v>
      </c>
      <c r="AM20">
        <v>3.4507669883809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51736.189226515606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-2.0409318796785287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1582053975.87097</v>
      </c>
      <c r="BY20">
        <v>402.81774193548398</v>
      </c>
      <c r="BZ20">
        <v>399.99235483871001</v>
      </c>
      <c r="CA20">
        <v>31.767548387096799</v>
      </c>
      <c r="CB20">
        <v>30.149261290322599</v>
      </c>
      <c r="CC20">
        <v>350.009064516129</v>
      </c>
      <c r="CD20">
        <v>99.112654838709702</v>
      </c>
      <c r="CE20">
        <v>0.19997393548387099</v>
      </c>
      <c r="CF20">
        <v>31.019712903225798</v>
      </c>
      <c r="CG20">
        <v>30.387761290322601</v>
      </c>
      <c r="CH20">
        <v>999.9</v>
      </c>
      <c r="CI20">
        <v>0</v>
      </c>
      <c r="CJ20">
        <v>0</v>
      </c>
      <c r="CK20">
        <v>10004.2648387097</v>
      </c>
      <c r="CL20">
        <v>0</v>
      </c>
      <c r="CM20">
        <v>0.21165100000000001</v>
      </c>
      <c r="CN20">
        <v>0</v>
      </c>
      <c r="CO20">
        <v>0</v>
      </c>
      <c r="CP20">
        <v>0</v>
      </c>
      <c r="CQ20">
        <v>0</v>
      </c>
      <c r="CR20">
        <v>2.87096774193548</v>
      </c>
      <c r="CS20">
        <v>0</v>
      </c>
      <c r="CT20">
        <v>43.977419354838702</v>
      </c>
      <c r="CU20">
        <v>-2.37096774193548</v>
      </c>
      <c r="CV20">
        <v>38.205290322580602</v>
      </c>
      <c r="CW20">
        <v>42.953258064516099</v>
      </c>
      <c r="CX20">
        <v>40.812290322580601</v>
      </c>
      <c r="CY20">
        <v>41.483741935483899</v>
      </c>
      <c r="CZ20">
        <v>39.342483870967698</v>
      </c>
      <c r="DA20">
        <v>0</v>
      </c>
      <c r="DB20">
        <v>0</v>
      </c>
      <c r="DC20">
        <v>0</v>
      </c>
      <c r="DD20">
        <v>1582053987.5</v>
      </c>
      <c r="DE20">
        <v>2.7923076923076899</v>
      </c>
      <c r="DF20">
        <v>21.98974338763</v>
      </c>
      <c r="DG20">
        <v>-12.088888926152499</v>
      </c>
      <c r="DH20">
        <v>44.2</v>
      </c>
      <c r="DI20">
        <v>15</v>
      </c>
      <c r="DJ20">
        <v>100</v>
      </c>
      <c r="DK20">
        <v>100</v>
      </c>
      <c r="DL20">
        <v>2.887</v>
      </c>
      <c r="DM20">
        <v>0.44600000000000001</v>
      </c>
      <c r="DN20">
        <v>2</v>
      </c>
      <c r="DO20">
        <v>344.08699999999999</v>
      </c>
      <c r="DP20">
        <v>678.81299999999999</v>
      </c>
      <c r="DQ20">
        <v>31.000699999999998</v>
      </c>
      <c r="DR20">
        <v>29.979800000000001</v>
      </c>
      <c r="DS20">
        <v>29.999700000000001</v>
      </c>
      <c r="DT20">
        <v>29.9832</v>
      </c>
      <c r="DU20">
        <v>30.014299999999999</v>
      </c>
      <c r="DV20">
        <v>21.044499999999999</v>
      </c>
      <c r="DW20">
        <v>23.398599999999998</v>
      </c>
      <c r="DX20">
        <v>100</v>
      </c>
      <c r="DY20">
        <v>31</v>
      </c>
      <c r="DZ20">
        <v>400</v>
      </c>
      <c r="EA20">
        <v>30.201899999999998</v>
      </c>
      <c r="EB20">
        <v>100.285</v>
      </c>
      <c r="EC20">
        <v>100.76600000000001</v>
      </c>
    </row>
    <row r="21" spans="1:133" x14ac:dyDescent="0.35">
      <c r="A21">
        <v>5</v>
      </c>
      <c r="B21">
        <v>1582053989.5</v>
      </c>
      <c r="C21">
        <v>20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1582053980.87097</v>
      </c>
      <c r="O21">
        <f t="shared" si="0"/>
        <v>9.7134542092581447E-4</v>
      </c>
      <c r="P21">
        <f t="shared" si="1"/>
        <v>-2.0229273120202964</v>
      </c>
      <c r="Q21">
        <f t="shared" si="2"/>
        <v>402.792709677419</v>
      </c>
      <c r="R21">
        <f t="shared" si="3"/>
        <v>436.16897023435445</v>
      </c>
      <c r="S21">
        <f t="shared" si="4"/>
        <v>43.317004644051202</v>
      </c>
      <c r="T21">
        <f t="shared" si="5"/>
        <v>40.002326773296147</v>
      </c>
      <c r="U21">
        <f t="shared" si="6"/>
        <v>7.8731874915188571E-2</v>
      </c>
      <c r="V21">
        <f t="shared" si="7"/>
        <v>2.2467876959097106</v>
      </c>
      <c r="W21">
        <f t="shared" si="8"/>
        <v>7.7230672174801243E-2</v>
      </c>
      <c r="X21">
        <f t="shared" si="9"/>
        <v>4.8401663098454631E-2</v>
      </c>
      <c r="Y21">
        <f t="shared" si="10"/>
        <v>0</v>
      </c>
      <c r="Z21">
        <f t="shared" si="11"/>
        <v>30.698619457859095</v>
      </c>
      <c r="AA21">
        <f t="shared" si="12"/>
        <v>30.3860903225806</v>
      </c>
      <c r="AB21">
        <f t="shared" si="13"/>
        <v>4.3558505407641261</v>
      </c>
      <c r="AC21">
        <f t="shared" si="14"/>
        <v>69.832061086910045</v>
      </c>
      <c r="AD21">
        <f t="shared" si="15"/>
        <v>3.1540048321480239</v>
      </c>
      <c r="AE21">
        <f t="shared" si="16"/>
        <v>4.5165569840802524</v>
      </c>
      <c r="AF21">
        <f t="shared" si="17"/>
        <v>1.2018457086161023</v>
      </c>
      <c r="AG21">
        <f t="shared" si="18"/>
        <v>-42.836333062828416</v>
      </c>
      <c r="AH21">
        <f t="shared" si="19"/>
        <v>76.799578159279108</v>
      </c>
      <c r="AI21">
        <f t="shared" si="20"/>
        <v>7.6534311767006438</v>
      </c>
      <c r="AJ21">
        <f t="shared" si="21"/>
        <v>41.616676273151334</v>
      </c>
      <c r="AK21">
        <v>-4.1097323212382998E-2</v>
      </c>
      <c r="AL21">
        <v>4.6135345629153099E-2</v>
      </c>
      <c r="AM21">
        <v>3.4494792577805802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51712.729564976937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-2.0229273120202964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1582053980.87097</v>
      </c>
      <c r="BY21">
        <v>402.792709677419</v>
      </c>
      <c r="BZ21">
        <v>399.99564516128999</v>
      </c>
      <c r="CA21">
        <v>31.758406451612899</v>
      </c>
      <c r="CB21">
        <v>30.146180645161301</v>
      </c>
      <c r="CC21">
        <v>350.01190322580601</v>
      </c>
      <c r="CD21">
        <v>99.112458064516105</v>
      </c>
      <c r="CE21">
        <v>0.19998183870967701</v>
      </c>
      <c r="CF21">
        <v>31.0201225806452</v>
      </c>
      <c r="CG21">
        <v>30.3860903225806</v>
      </c>
      <c r="CH21">
        <v>999.9</v>
      </c>
      <c r="CI21">
        <v>0</v>
      </c>
      <c r="CJ21">
        <v>0</v>
      </c>
      <c r="CK21">
        <v>9999.5696774193602</v>
      </c>
      <c r="CL21">
        <v>0</v>
      </c>
      <c r="CM21">
        <v>0.21165100000000001</v>
      </c>
      <c r="CN21">
        <v>0</v>
      </c>
      <c r="CO21">
        <v>0</v>
      </c>
      <c r="CP21">
        <v>0</v>
      </c>
      <c r="CQ21">
        <v>0</v>
      </c>
      <c r="CR21">
        <v>2.54193548387097</v>
      </c>
      <c r="CS21">
        <v>0</v>
      </c>
      <c r="CT21">
        <v>43.390322580645197</v>
      </c>
      <c r="CU21">
        <v>-2.2709677419354799</v>
      </c>
      <c r="CV21">
        <v>38.185161290322597</v>
      </c>
      <c r="CW21">
        <v>42.943096774193499</v>
      </c>
      <c r="CX21">
        <v>40.786129032258103</v>
      </c>
      <c r="CY21">
        <v>41.465451612903202</v>
      </c>
      <c r="CZ21">
        <v>39.328258064516099</v>
      </c>
      <c r="DA21">
        <v>0</v>
      </c>
      <c r="DB21">
        <v>0</v>
      </c>
      <c r="DC21">
        <v>0</v>
      </c>
      <c r="DD21">
        <v>1582053992.9000001</v>
      </c>
      <c r="DE21">
        <v>3.5230769230769199</v>
      </c>
      <c r="DF21">
        <v>-10.9333336759238</v>
      </c>
      <c r="DG21">
        <v>3.3025638535306001</v>
      </c>
      <c r="DH21">
        <v>43.115384615384599</v>
      </c>
      <c r="DI21">
        <v>15</v>
      </c>
      <c r="DJ21">
        <v>100</v>
      </c>
      <c r="DK21">
        <v>100</v>
      </c>
      <c r="DL21">
        <v>2.887</v>
      </c>
      <c r="DM21">
        <v>0.44600000000000001</v>
      </c>
      <c r="DN21">
        <v>2</v>
      </c>
      <c r="DO21">
        <v>344.041</v>
      </c>
      <c r="DP21">
        <v>679.13300000000004</v>
      </c>
      <c r="DQ21">
        <v>31.000900000000001</v>
      </c>
      <c r="DR21">
        <v>29.9757</v>
      </c>
      <c r="DS21">
        <v>29.9998</v>
      </c>
      <c r="DT21">
        <v>29.978999999999999</v>
      </c>
      <c r="DU21">
        <v>30.010300000000001</v>
      </c>
      <c r="DV21">
        <v>21.042400000000001</v>
      </c>
      <c r="DW21">
        <v>23.398599999999998</v>
      </c>
      <c r="DX21">
        <v>100</v>
      </c>
      <c r="DY21">
        <v>31</v>
      </c>
      <c r="DZ21">
        <v>400</v>
      </c>
      <c r="EA21">
        <v>30.210799999999999</v>
      </c>
      <c r="EB21">
        <v>100.288</v>
      </c>
      <c r="EC21">
        <v>100.76600000000001</v>
      </c>
    </row>
    <row r="22" spans="1:133" x14ac:dyDescent="0.35">
      <c r="A22">
        <v>6</v>
      </c>
      <c r="B22">
        <v>1582053994.5</v>
      </c>
      <c r="C22">
        <v>25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1582053985.87097</v>
      </c>
      <c r="O22">
        <f t="shared" si="0"/>
        <v>9.6828960170271413E-4</v>
      </c>
      <c r="P22">
        <f t="shared" si="1"/>
        <v>-2.0068968813947436</v>
      </c>
      <c r="Q22">
        <f t="shared" si="2"/>
        <v>402.77809677419401</v>
      </c>
      <c r="R22">
        <f t="shared" si="3"/>
        <v>435.98367028219542</v>
      </c>
      <c r="S22">
        <f t="shared" si="4"/>
        <v>43.298702540892329</v>
      </c>
      <c r="T22">
        <f t="shared" si="5"/>
        <v>40.000968364077671</v>
      </c>
      <c r="U22">
        <f t="shared" si="6"/>
        <v>7.8413014321426111E-2</v>
      </c>
      <c r="V22">
        <f t="shared" si="7"/>
        <v>2.2478943397812303</v>
      </c>
      <c r="W22">
        <f t="shared" si="8"/>
        <v>7.6924540754408258E-2</v>
      </c>
      <c r="X22">
        <f t="shared" si="9"/>
        <v>4.820921801985302E-2</v>
      </c>
      <c r="Y22">
        <f t="shared" si="10"/>
        <v>0</v>
      </c>
      <c r="Z22">
        <f t="shared" si="11"/>
        <v>30.70110375555279</v>
      </c>
      <c r="AA22">
        <f t="shared" si="12"/>
        <v>30.386861290322599</v>
      </c>
      <c r="AB22">
        <f t="shared" si="13"/>
        <v>4.3560428893696708</v>
      </c>
      <c r="AC22">
        <f t="shared" si="14"/>
        <v>69.809030800424836</v>
      </c>
      <c r="AD22">
        <f t="shared" si="15"/>
        <v>3.1532035545934525</v>
      </c>
      <c r="AE22">
        <f t="shared" si="16"/>
        <v>4.5168992012051588</v>
      </c>
      <c r="AF22">
        <f t="shared" si="17"/>
        <v>1.2028393347762183</v>
      </c>
      <c r="AG22">
        <f t="shared" si="18"/>
        <v>-42.70157143508969</v>
      </c>
      <c r="AH22">
        <f t="shared" si="19"/>
        <v>76.905036391788883</v>
      </c>
      <c r="AI22">
        <f t="shared" si="20"/>
        <v>7.6602470638902727</v>
      </c>
      <c r="AJ22">
        <f t="shared" si="21"/>
        <v>41.863712020589467</v>
      </c>
      <c r="AK22">
        <v>-4.1127083877899297E-2</v>
      </c>
      <c r="AL22">
        <v>4.61687545833726E-2</v>
      </c>
      <c r="AM22">
        <v>3.4514568318853698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51748.422279961909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-2.0068968813947436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1582053985.87097</v>
      </c>
      <c r="BY22">
        <v>402.77809677419401</v>
      </c>
      <c r="BZ22">
        <v>400.00635483871002</v>
      </c>
      <c r="CA22">
        <v>31.750264516129</v>
      </c>
      <c r="CB22">
        <v>30.1430838709677</v>
      </c>
      <c r="CC22">
        <v>350.00900000000001</v>
      </c>
      <c r="CD22">
        <v>99.112696774193495</v>
      </c>
      <c r="CE22">
        <v>0.19997361290322599</v>
      </c>
      <c r="CF22">
        <v>31.021451612903199</v>
      </c>
      <c r="CG22">
        <v>30.386861290322599</v>
      </c>
      <c r="CH22">
        <v>999.9</v>
      </c>
      <c r="CI22">
        <v>0</v>
      </c>
      <c r="CJ22">
        <v>0</v>
      </c>
      <c r="CK22">
        <v>10006.786774193501</v>
      </c>
      <c r="CL22">
        <v>0</v>
      </c>
      <c r="CM22">
        <v>0.21165100000000001</v>
      </c>
      <c r="CN22">
        <v>0</v>
      </c>
      <c r="CO22">
        <v>0</v>
      </c>
      <c r="CP22">
        <v>0</v>
      </c>
      <c r="CQ22">
        <v>0</v>
      </c>
      <c r="CR22">
        <v>2.6161290322580601</v>
      </c>
      <c r="CS22">
        <v>0</v>
      </c>
      <c r="CT22">
        <v>43.735483870967698</v>
      </c>
      <c r="CU22">
        <v>-2.2709677419354799</v>
      </c>
      <c r="CV22">
        <v>38.174999999999997</v>
      </c>
      <c r="CW22">
        <v>42.929000000000002</v>
      </c>
      <c r="CX22">
        <v>40.802193548387102</v>
      </c>
      <c r="CY22">
        <v>41.455290322580602</v>
      </c>
      <c r="CZ22">
        <v>39.316064516129003</v>
      </c>
      <c r="DA22">
        <v>0</v>
      </c>
      <c r="DB22">
        <v>0</v>
      </c>
      <c r="DC22">
        <v>0</v>
      </c>
      <c r="DD22">
        <v>1582053997.7</v>
      </c>
      <c r="DE22">
        <v>2.2461538461538502</v>
      </c>
      <c r="DF22">
        <v>-18.762393429967801</v>
      </c>
      <c r="DG22">
        <v>32.331623845197498</v>
      </c>
      <c r="DH22">
        <v>45.088461538461502</v>
      </c>
      <c r="DI22">
        <v>15</v>
      </c>
      <c r="DJ22">
        <v>100</v>
      </c>
      <c r="DK22">
        <v>100</v>
      </c>
      <c r="DL22">
        <v>2.887</v>
      </c>
      <c r="DM22">
        <v>0.44600000000000001</v>
      </c>
      <c r="DN22">
        <v>2</v>
      </c>
      <c r="DO22">
        <v>344.18400000000003</v>
      </c>
      <c r="DP22">
        <v>678.94</v>
      </c>
      <c r="DQ22">
        <v>31.001200000000001</v>
      </c>
      <c r="DR22">
        <v>29.9712</v>
      </c>
      <c r="DS22">
        <v>29.999700000000001</v>
      </c>
      <c r="DT22">
        <v>29.974699999999999</v>
      </c>
      <c r="DU22">
        <v>30.005800000000001</v>
      </c>
      <c r="DV22">
        <v>21.043900000000001</v>
      </c>
      <c r="DW22">
        <v>23.398599999999998</v>
      </c>
      <c r="DX22">
        <v>100</v>
      </c>
      <c r="DY22">
        <v>31</v>
      </c>
      <c r="DZ22">
        <v>400</v>
      </c>
      <c r="EA22">
        <v>30.224900000000002</v>
      </c>
      <c r="EB22">
        <v>100.286</v>
      </c>
      <c r="EC22">
        <v>100.76300000000001</v>
      </c>
    </row>
    <row r="23" spans="1:133" x14ac:dyDescent="0.35">
      <c r="A23">
        <v>7</v>
      </c>
      <c r="B23">
        <v>1582053999.5</v>
      </c>
      <c r="C23">
        <v>30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1582053990.87097</v>
      </c>
      <c r="O23">
        <f t="shared" si="0"/>
        <v>9.6615701664562318E-4</v>
      </c>
      <c r="P23">
        <f t="shared" si="1"/>
        <v>-1.9936315244548508</v>
      </c>
      <c r="Q23">
        <f t="shared" si="2"/>
        <v>402.757322580645</v>
      </c>
      <c r="R23">
        <f t="shared" si="3"/>
        <v>435.8178625661655</v>
      </c>
      <c r="S23">
        <f t="shared" si="4"/>
        <v>43.28250197638075</v>
      </c>
      <c r="T23">
        <f t="shared" si="5"/>
        <v>39.999151269188793</v>
      </c>
      <c r="U23">
        <f t="shared" si="6"/>
        <v>7.8148839879237722E-2</v>
      </c>
      <c r="V23">
        <f t="shared" si="7"/>
        <v>2.247334006954834</v>
      </c>
      <c r="W23">
        <f t="shared" si="8"/>
        <v>7.6669915740918804E-2</v>
      </c>
      <c r="X23">
        <f t="shared" si="9"/>
        <v>4.8049241651628605E-2</v>
      </c>
      <c r="Y23">
        <f t="shared" si="10"/>
        <v>0</v>
      </c>
      <c r="Z23">
        <f t="shared" si="11"/>
        <v>30.704182704211838</v>
      </c>
      <c r="AA23">
        <f t="shared" si="12"/>
        <v>30.389248387096799</v>
      </c>
      <c r="AB23">
        <f t="shared" si="13"/>
        <v>4.3566384926544304</v>
      </c>
      <c r="AC23">
        <f t="shared" si="14"/>
        <v>69.782702933159115</v>
      </c>
      <c r="AD23">
        <f t="shared" si="15"/>
        <v>3.1524537535506045</v>
      </c>
      <c r="AE23">
        <f t="shared" si="16"/>
        <v>4.5175288732655723</v>
      </c>
      <c r="AF23">
        <f t="shared" si="17"/>
        <v>1.2041847391038258</v>
      </c>
      <c r="AG23">
        <f t="shared" si="18"/>
        <v>-42.607524434071983</v>
      </c>
      <c r="AH23">
        <f t="shared" si="19"/>
        <v>76.892901262765548</v>
      </c>
      <c r="AI23">
        <f t="shared" si="20"/>
        <v>7.6611308141509378</v>
      </c>
      <c r="AJ23">
        <f t="shared" si="21"/>
        <v>41.946507642844502</v>
      </c>
      <c r="AK23">
        <v>-4.1112013352606398E-2</v>
      </c>
      <c r="AL23">
        <v>4.6151836598480801E-2</v>
      </c>
      <c r="AM23">
        <v>3.4504554680577799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51729.833574789744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-1.9936315244548508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1582053990.87097</v>
      </c>
      <c r="BY23">
        <v>402.757322580645</v>
      </c>
      <c r="BZ23">
        <v>400.00680645161299</v>
      </c>
      <c r="CA23">
        <v>31.742519354838699</v>
      </c>
      <c r="CB23">
        <v>30.138861290322598</v>
      </c>
      <c r="CC23">
        <v>350.00806451612902</v>
      </c>
      <c r="CD23">
        <v>99.113293548387105</v>
      </c>
      <c r="CE23">
        <v>0.19998774193548399</v>
      </c>
      <c r="CF23">
        <v>31.023896774193599</v>
      </c>
      <c r="CG23">
        <v>30.389248387096799</v>
      </c>
      <c r="CH23">
        <v>999.9</v>
      </c>
      <c r="CI23">
        <v>0</v>
      </c>
      <c r="CJ23">
        <v>0</v>
      </c>
      <c r="CK23">
        <v>10003.0596774194</v>
      </c>
      <c r="CL23">
        <v>0</v>
      </c>
      <c r="CM23">
        <v>0.21165100000000001</v>
      </c>
      <c r="CN23">
        <v>0</v>
      </c>
      <c r="CO23">
        <v>0</v>
      </c>
      <c r="CP23">
        <v>0</v>
      </c>
      <c r="CQ23">
        <v>0</v>
      </c>
      <c r="CR23">
        <v>2.14838709677419</v>
      </c>
      <c r="CS23">
        <v>0</v>
      </c>
      <c r="CT23">
        <v>44.864516129032303</v>
      </c>
      <c r="CU23">
        <v>-2.2999999999999998</v>
      </c>
      <c r="CV23">
        <v>38.161000000000001</v>
      </c>
      <c r="CW23">
        <v>42.918999999999997</v>
      </c>
      <c r="CX23">
        <v>40.765903225806397</v>
      </c>
      <c r="CY23">
        <v>41.441064516129003</v>
      </c>
      <c r="CZ23">
        <v>39.311999999999998</v>
      </c>
      <c r="DA23">
        <v>0</v>
      </c>
      <c r="DB23">
        <v>0</v>
      </c>
      <c r="DC23">
        <v>0</v>
      </c>
      <c r="DD23">
        <v>1582054002.5</v>
      </c>
      <c r="DE23">
        <v>2.2423076923076901</v>
      </c>
      <c r="DF23">
        <v>-1.61709428277351</v>
      </c>
      <c r="DG23">
        <v>18.8273501142707</v>
      </c>
      <c r="DH23">
        <v>45.880769230769197</v>
      </c>
      <c r="DI23">
        <v>15</v>
      </c>
      <c r="DJ23">
        <v>100</v>
      </c>
      <c r="DK23">
        <v>100</v>
      </c>
      <c r="DL23">
        <v>2.887</v>
      </c>
      <c r="DM23">
        <v>0.44600000000000001</v>
      </c>
      <c r="DN23">
        <v>2</v>
      </c>
      <c r="DO23">
        <v>344.24299999999999</v>
      </c>
      <c r="DP23">
        <v>679.09199999999998</v>
      </c>
      <c r="DQ23">
        <v>31.0014</v>
      </c>
      <c r="DR23">
        <v>29.966899999999999</v>
      </c>
      <c r="DS23">
        <v>29.999700000000001</v>
      </c>
      <c r="DT23">
        <v>29.970099999999999</v>
      </c>
      <c r="DU23">
        <v>30.001300000000001</v>
      </c>
      <c r="DV23">
        <v>21.044599999999999</v>
      </c>
      <c r="DW23">
        <v>23.115100000000002</v>
      </c>
      <c r="DX23">
        <v>100</v>
      </c>
      <c r="DY23">
        <v>31</v>
      </c>
      <c r="DZ23">
        <v>400</v>
      </c>
      <c r="EA23">
        <v>30.232399999999998</v>
      </c>
      <c r="EB23">
        <v>100.289</v>
      </c>
      <c r="EC23">
        <v>100.76600000000001</v>
      </c>
    </row>
    <row r="24" spans="1:133" x14ac:dyDescent="0.35">
      <c r="A24">
        <v>8</v>
      </c>
      <c r="B24">
        <v>1582054004.5</v>
      </c>
      <c r="C24">
        <v>35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1582053995.87097</v>
      </c>
      <c r="O24">
        <f t="shared" si="0"/>
        <v>9.6390488009255116E-4</v>
      </c>
      <c r="P24">
        <f t="shared" si="1"/>
        <v>-2.0063183177036281</v>
      </c>
      <c r="Q24">
        <f t="shared" si="2"/>
        <v>402.75522580645202</v>
      </c>
      <c r="R24">
        <f t="shared" si="3"/>
        <v>436.20975430342048</v>
      </c>
      <c r="S24">
        <f t="shared" si="4"/>
        <v>43.321416078565647</v>
      </c>
      <c r="T24">
        <f t="shared" si="5"/>
        <v>39.998937536003545</v>
      </c>
      <c r="U24">
        <f t="shared" si="6"/>
        <v>7.7877981694281923E-2</v>
      </c>
      <c r="V24">
        <f t="shared" si="7"/>
        <v>2.2467800150996471</v>
      </c>
      <c r="W24">
        <f t="shared" si="8"/>
        <v>7.6408832841062369E-2</v>
      </c>
      <c r="X24">
        <f t="shared" si="9"/>
        <v>4.7885209279558777E-2</v>
      </c>
      <c r="Y24">
        <f t="shared" si="10"/>
        <v>0</v>
      </c>
      <c r="Z24">
        <f t="shared" si="11"/>
        <v>30.707299099388734</v>
      </c>
      <c r="AA24">
        <f t="shared" si="12"/>
        <v>30.391532258064501</v>
      </c>
      <c r="AB24">
        <f t="shared" si="13"/>
        <v>4.3572084065413108</v>
      </c>
      <c r="AC24">
        <f t="shared" si="14"/>
        <v>69.756855678530087</v>
      </c>
      <c r="AD24">
        <f t="shared" si="15"/>
        <v>3.1517248095458212</v>
      </c>
      <c r="AE24">
        <f t="shared" si="16"/>
        <v>4.5181577909278756</v>
      </c>
      <c r="AF24">
        <f t="shared" si="17"/>
        <v>1.2054835969954896</v>
      </c>
      <c r="AG24">
        <f t="shared" si="18"/>
        <v>-42.508205212081506</v>
      </c>
      <c r="AH24">
        <f t="shared" si="19"/>
        <v>76.893092443263157</v>
      </c>
      <c r="AI24">
        <f t="shared" si="20"/>
        <v>7.6632177489446773</v>
      </c>
      <c r="AJ24">
        <f t="shared" si="21"/>
        <v>42.048104980126325</v>
      </c>
      <c r="AK24">
        <v>-4.1097116700636697E-2</v>
      </c>
      <c r="AL24">
        <v>4.6135113801626403E-2</v>
      </c>
      <c r="AM24">
        <v>3.4494655335128099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51711.4402760827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-2.0063183177036281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1582053995.87097</v>
      </c>
      <c r="BY24">
        <v>402.75522580645202</v>
      </c>
      <c r="BZ24">
        <v>399.98141935483898</v>
      </c>
      <c r="CA24">
        <v>31.735183870967699</v>
      </c>
      <c r="CB24">
        <v>30.1352612903226</v>
      </c>
      <c r="CC24">
        <v>350.01012903225802</v>
      </c>
      <c r="CD24">
        <v>99.113267741935502</v>
      </c>
      <c r="CE24">
        <v>0.19999990322580599</v>
      </c>
      <c r="CF24">
        <v>31.0263387096774</v>
      </c>
      <c r="CG24">
        <v>30.391532258064501</v>
      </c>
      <c r="CH24">
        <v>999.9</v>
      </c>
      <c r="CI24">
        <v>0</v>
      </c>
      <c r="CJ24">
        <v>0</v>
      </c>
      <c r="CK24">
        <v>9999.4377419354805</v>
      </c>
      <c r="CL24">
        <v>0</v>
      </c>
      <c r="CM24">
        <v>0.21165100000000001</v>
      </c>
      <c r="CN24">
        <v>0</v>
      </c>
      <c r="CO24">
        <v>0</v>
      </c>
      <c r="CP24">
        <v>0</v>
      </c>
      <c r="CQ24">
        <v>0</v>
      </c>
      <c r="CR24">
        <v>2.0354838709677399</v>
      </c>
      <c r="CS24">
        <v>0</v>
      </c>
      <c r="CT24">
        <v>47.012903225806497</v>
      </c>
      <c r="CU24">
        <v>-2.12903225806452</v>
      </c>
      <c r="CV24">
        <v>38.146999999999998</v>
      </c>
      <c r="CW24">
        <v>42.896935483870998</v>
      </c>
      <c r="CX24">
        <v>40.743645161290303</v>
      </c>
      <c r="CY24">
        <v>41.441064516129003</v>
      </c>
      <c r="CZ24">
        <v>39.298000000000002</v>
      </c>
      <c r="DA24">
        <v>0</v>
      </c>
      <c r="DB24">
        <v>0</v>
      </c>
      <c r="DC24">
        <v>0</v>
      </c>
      <c r="DD24">
        <v>1582054007.9000001</v>
      </c>
      <c r="DE24">
        <v>1.7307692307692299</v>
      </c>
      <c r="DF24">
        <v>17.312820230999598</v>
      </c>
      <c r="DG24">
        <v>-8.0547009448621498</v>
      </c>
      <c r="DH24">
        <v>47.446153846153798</v>
      </c>
      <c r="DI24">
        <v>15</v>
      </c>
      <c r="DJ24">
        <v>100</v>
      </c>
      <c r="DK24">
        <v>100</v>
      </c>
      <c r="DL24">
        <v>2.887</v>
      </c>
      <c r="DM24">
        <v>0.44600000000000001</v>
      </c>
      <c r="DN24">
        <v>2</v>
      </c>
      <c r="DO24">
        <v>344.11099999999999</v>
      </c>
      <c r="DP24">
        <v>679.12800000000004</v>
      </c>
      <c r="DQ24">
        <v>31.001200000000001</v>
      </c>
      <c r="DR24">
        <v>29.9621</v>
      </c>
      <c r="DS24">
        <v>29.9998</v>
      </c>
      <c r="DT24">
        <v>29.965299999999999</v>
      </c>
      <c r="DU24">
        <v>29.996600000000001</v>
      </c>
      <c r="DV24">
        <v>21.0457</v>
      </c>
      <c r="DW24">
        <v>23.115100000000002</v>
      </c>
      <c r="DX24">
        <v>100</v>
      </c>
      <c r="DY24">
        <v>31</v>
      </c>
      <c r="DZ24">
        <v>400</v>
      </c>
      <c r="EA24">
        <v>30.241399999999999</v>
      </c>
      <c r="EB24">
        <v>100.29</v>
      </c>
      <c r="EC24">
        <v>100.765</v>
      </c>
    </row>
    <row r="25" spans="1:133" x14ac:dyDescent="0.35">
      <c r="A25">
        <v>9</v>
      </c>
      <c r="B25">
        <v>1582054009.5</v>
      </c>
      <c r="C25">
        <v>40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1582054000.87097</v>
      </c>
      <c r="O25">
        <f t="shared" si="0"/>
        <v>9.6214829295144448E-4</v>
      </c>
      <c r="P25">
        <f t="shared" si="1"/>
        <v>-2.0019235034680847</v>
      </c>
      <c r="Q25">
        <f t="shared" si="2"/>
        <v>402.75264516128999</v>
      </c>
      <c r="R25">
        <f t="shared" si="3"/>
        <v>436.24485729115327</v>
      </c>
      <c r="S25">
        <f t="shared" si="4"/>
        <v>43.324770131006964</v>
      </c>
      <c r="T25">
        <f t="shared" si="5"/>
        <v>39.998559248624431</v>
      </c>
      <c r="U25">
        <f t="shared" si="6"/>
        <v>7.7607998526089697E-2</v>
      </c>
      <c r="V25">
        <f t="shared" si="7"/>
        <v>2.2460969349851649</v>
      </c>
      <c r="W25">
        <f t="shared" si="8"/>
        <v>7.6148480757695522E-2</v>
      </c>
      <c r="X25">
        <f t="shared" si="9"/>
        <v>4.7721646151147712E-2</v>
      </c>
      <c r="Y25">
        <f t="shared" si="10"/>
        <v>0</v>
      </c>
      <c r="Z25">
        <f t="shared" si="11"/>
        <v>30.709744632482725</v>
      </c>
      <c r="AA25">
        <f t="shared" si="12"/>
        <v>30.396116129032301</v>
      </c>
      <c r="AB25">
        <f t="shared" si="13"/>
        <v>4.3583524551604853</v>
      </c>
      <c r="AC25">
        <f t="shared" si="14"/>
        <v>69.732122348547662</v>
      </c>
      <c r="AD25">
        <f t="shared" si="15"/>
        <v>3.1509578554089974</v>
      </c>
      <c r="AE25">
        <f t="shared" si="16"/>
        <v>4.5186604814052727</v>
      </c>
      <c r="AF25">
        <f t="shared" si="17"/>
        <v>1.2073945997514879</v>
      </c>
      <c r="AG25">
        <f t="shared" si="18"/>
        <v>-42.430739719158701</v>
      </c>
      <c r="AH25">
        <f t="shared" si="19"/>
        <v>76.55097064167127</v>
      </c>
      <c r="AI25">
        <f t="shared" si="20"/>
        <v>7.6316880807189129</v>
      </c>
      <c r="AJ25">
        <f t="shared" si="21"/>
        <v>41.751919003231478</v>
      </c>
      <c r="AK25">
        <v>-4.1078753462541501E-2</v>
      </c>
      <c r="AL25">
        <v>4.6114499458156502E-2</v>
      </c>
      <c r="AM25">
        <v>3.4482450628877199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51688.938549979837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-2.0019235034680847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1582054000.87097</v>
      </c>
      <c r="BY25">
        <v>402.75264516128999</v>
      </c>
      <c r="BZ25">
        <v>399.98516129032203</v>
      </c>
      <c r="CA25">
        <v>31.727558064516099</v>
      </c>
      <c r="CB25">
        <v>30.130541935483901</v>
      </c>
      <c r="CC25">
        <v>350.01087096774199</v>
      </c>
      <c r="CD25">
        <v>99.112958064516107</v>
      </c>
      <c r="CE25">
        <v>0.20000667741935499</v>
      </c>
      <c r="CF25">
        <v>31.028290322580599</v>
      </c>
      <c r="CG25">
        <v>30.396116129032301</v>
      </c>
      <c r="CH25">
        <v>999.9</v>
      </c>
      <c r="CI25">
        <v>0</v>
      </c>
      <c r="CJ25">
        <v>0</v>
      </c>
      <c r="CK25">
        <v>9995.0009677419403</v>
      </c>
      <c r="CL25">
        <v>0</v>
      </c>
      <c r="CM25">
        <v>0.21165100000000001</v>
      </c>
      <c r="CN25">
        <v>0</v>
      </c>
      <c r="CO25">
        <v>0</v>
      </c>
      <c r="CP25">
        <v>0</v>
      </c>
      <c r="CQ25">
        <v>0</v>
      </c>
      <c r="CR25">
        <v>2.4032258064516099</v>
      </c>
      <c r="CS25">
        <v>0</v>
      </c>
      <c r="CT25">
        <v>48.629032258064498</v>
      </c>
      <c r="CU25">
        <v>-1.80322580645161</v>
      </c>
      <c r="CV25">
        <v>38.128870967741904</v>
      </c>
      <c r="CW25">
        <v>42.882935483871002</v>
      </c>
      <c r="CX25">
        <v>40.7032903225806</v>
      </c>
      <c r="CY25">
        <v>41.436999999999998</v>
      </c>
      <c r="CZ25">
        <v>39.28</v>
      </c>
      <c r="DA25">
        <v>0</v>
      </c>
      <c r="DB25">
        <v>0</v>
      </c>
      <c r="DC25">
        <v>0</v>
      </c>
      <c r="DD25">
        <v>1582054012.7</v>
      </c>
      <c r="DE25">
        <v>3.20384615384615</v>
      </c>
      <c r="DF25">
        <v>-5.1452993881537896</v>
      </c>
      <c r="DG25">
        <v>19.8564103178728</v>
      </c>
      <c r="DH25">
        <v>47.646153846153801</v>
      </c>
      <c r="DI25">
        <v>15</v>
      </c>
      <c r="DJ25">
        <v>100</v>
      </c>
      <c r="DK25">
        <v>100</v>
      </c>
      <c r="DL25">
        <v>2.887</v>
      </c>
      <c r="DM25">
        <v>0.44600000000000001</v>
      </c>
      <c r="DN25">
        <v>2</v>
      </c>
      <c r="DO25">
        <v>344.17</v>
      </c>
      <c r="DP25">
        <v>679.00400000000002</v>
      </c>
      <c r="DQ25">
        <v>31.001000000000001</v>
      </c>
      <c r="DR25">
        <v>29.957599999999999</v>
      </c>
      <c r="DS25">
        <v>29.999700000000001</v>
      </c>
      <c r="DT25">
        <v>29.960699999999999</v>
      </c>
      <c r="DU25">
        <v>29.992100000000001</v>
      </c>
      <c r="DV25">
        <v>21.043900000000001</v>
      </c>
      <c r="DW25">
        <v>22.833500000000001</v>
      </c>
      <c r="DX25">
        <v>100</v>
      </c>
      <c r="DY25">
        <v>31</v>
      </c>
      <c r="DZ25">
        <v>400</v>
      </c>
      <c r="EA25">
        <v>30.264500000000002</v>
      </c>
      <c r="EB25">
        <v>100.291</v>
      </c>
      <c r="EC25">
        <v>100.76900000000001</v>
      </c>
    </row>
    <row r="26" spans="1:133" x14ac:dyDescent="0.35">
      <c r="A26">
        <v>10</v>
      </c>
      <c r="B26">
        <v>1582054014.5</v>
      </c>
      <c r="C26">
        <v>45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1582054005.87097</v>
      </c>
      <c r="O26">
        <f t="shared" si="0"/>
        <v>9.6040552132759199E-4</v>
      </c>
      <c r="P26">
        <f t="shared" si="1"/>
        <v>-2.0004843207312715</v>
      </c>
      <c r="Q26">
        <f t="shared" si="2"/>
        <v>402.76809677419402</v>
      </c>
      <c r="R26">
        <f t="shared" si="3"/>
        <v>436.36211981731532</v>
      </c>
      <c r="S26">
        <f t="shared" si="4"/>
        <v>43.336300015257137</v>
      </c>
      <c r="T26">
        <f t="shared" si="5"/>
        <v>39.999986904656105</v>
      </c>
      <c r="U26">
        <f t="shared" si="6"/>
        <v>7.7330355308012966E-2</v>
      </c>
      <c r="V26">
        <f t="shared" si="7"/>
        <v>2.2472117113621763</v>
      </c>
      <c r="W26">
        <f t="shared" si="8"/>
        <v>7.5881861032519662E-2</v>
      </c>
      <c r="X26">
        <f t="shared" si="9"/>
        <v>4.7554044721497851E-2</v>
      </c>
      <c r="Y26">
        <f t="shared" si="10"/>
        <v>0</v>
      </c>
      <c r="Z26">
        <f t="shared" si="11"/>
        <v>30.711971907164994</v>
      </c>
      <c r="AA26">
        <f t="shared" si="12"/>
        <v>30.401196774193501</v>
      </c>
      <c r="AB26">
        <f t="shared" si="13"/>
        <v>4.3596207951512085</v>
      </c>
      <c r="AC26">
        <f t="shared" si="14"/>
        <v>69.70903318884497</v>
      </c>
      <c r="AD26">
        <f t="shared" si="15"/>
        <v>3.1501850479029945</v>
      </c>
      <c r="AE26">
        <f t="shared" si="16"/>
        <v>4.5190485419142146</v>
      </c>
      <c r="AF26">
        <f t="shared" si="17"/>
        <v>1.209435747248214</v>
      </c>
      <c r="AG26">
        <f t="shared" si="18"/>
        <v>-42.353883490546806</v>
      </c>
      <c r="AH26">
        <f t="shared" si="19"/>
        <v>76.155944654367019</v>
      </c>
      <c r="AI26">
        <f t="shared" si="20"/>
        <v>7.588786744212511</v>
      </c>
      <c r="AJ26">
        <f t="shared" si="21"/>
        <v>41.390847908032725</v>
      </c>
      <c r="AK26">
        <v>-4.1108724581251699E-2</v>
      </c>
      <c r="AL26">
        <v>4.6148144664522897E-2</v>
      </c>
      <c r="AM26">
        <v>3.4502369283001002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51724.848904299382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-2.0004843207312715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1582054005.87097</v>
      </c>
      <c r="BY26">
        <v>402.76809677419402</v>
      </c>
      <c r="BZ26">
        <v>400.00190322580602</v>
      </c>
      <c r="CA26">
        <v>31.719861290322601</v>
      </c>
      <c r="CB26">
        <v>30.125725806451602</v>
      </c>
      <c r="CC26">
        <v>350.01100000000002</v>
      </c>
      <c r="CD26">
        <v>99.112725806451607</v>
      </c>
      <c r="CE26">
        <v>0.19997354838709699</v>
      </c>
      <c r="CF26">
        <v>31.0297967741935</v>
      </c>
      <c r="CG26">
        <v>30.401196774193501</v>
      </c>
      <c r="CH26">
        <v>999.9</v>
      </c>
      <c r="CI26">
        <v>0</v>
      </c>
      <c r="CJ26">
        <v>0</v>
      </c>
      <c r="CK26">
        <v>10002.316774193499</v>
      </c>
      <c r="CL26">
        <v>0</v>
      </c>
      <c r="CM26">
        <v>0.21165100000000001</v>
      </c>
      <c r="CN26">
        <v>0</v>
      </c>
      <c r="CO26">
        <v>0</v>
      </c>
      <c r="CP26">
        <v>0</v>
      </c>
      <c r="CQ26">
        <v>0</v>
      </c>
      <c r="CR26">
        <v>1.0322580645161299</v>
      </c>
      <c r="CS26">
        <v>0</v>
      </c>
      <c r="CT26">
        <v>49.367741935483899</v>
      </c>
      <c r="CU26">
        <v>-1.7032258064516099</v>
      </c>
      <c r="CV26">
        <v>38.106709677419403</v>
      </c>
      <c r="CW26">
        <v>42.866806451612902</v>
      </c>
      <c r="CX26">
        <v>40.687161290322599</v>
      </c>
      <c r="CY26">
        <v>41.427</v>
      </c>
      <c r="CZ26">
        <v>39.262</v>
      </c>
      <c r="DA26">
        <v>0</v>
      </c>
      <c r="DB26">
        <v>0</v>
      </c>
      <c r="DC26">
        <v>0</v>
      </c>
      <c r="DD26">
        <v>1582054017.5</v>
      </c>
      <c r="DE26">
        <v>1.40384615384615</v>
      </c>
      <c r="DF26">
        <v>-15.4153848756324</v>
      </c>
      <c r="DG26">
        <v>14.635897528703801</v>
      </c>
      <c r="DH26">
        <v>48.7961538461538</v>
      </c>
      <c r="DI26">
        <v>15</v>
      </c>
      <c r="DJ26">
        <v>100</v>
      </c>
      <c r="DK26">
        <v>100</v>
      </c>
      <c r="DL26">
        <v>2.887</v>
      </c>
      <c r="DM26">
        <v>0.44600000000000001</v>
      </c>
      <c r="DN26">
        <v>2</v>
      </c>
      <c r="DO26">
        <v>344.25299999999999</v>
      </c>
      <c r="DP26">
        <v>679.01800000000003</v>
      </c>
      <c r="DQ26">
        <v>31.000900000000001</v>
      </c>
      <c r="DR26">
        <v>29.953299999999999</v>
      </c>
      <c r="DS26">
        <v>29.9998</v>
      </c>
      <c r="DT26">
        <v>29.956399999999999</v>
      </c>
      <c r="DU26">
        <v>29.9876</v>
      </c>
      <c r="DV26">
        <v>21.0442</v>
      </c>
      <c r="DW26">
        <v>22.5367</v>
      </c>
      <c r="DX26">
        <v>100</v>
      </c>
      <c r="DY26">
        <v>31</v>
      </c>
      <c r="DZ26">
        <v>400</v>
      </c>
      <c r="EA26">
        <v>30.2821</v>
      </c>
      <c r="EB26">
        <v>100.29</v>
      </c>
      <c r="EC26">
        <v>100.771</v>
      </c>
    </row>
    <row r="27" spans="1:133" x14ac:dyDescent="0.35">
      <c r="A27">
        <v>11</v>
      </c>
      <c r="B27">
        <v>1582054019.5</v>
      </c>
      <c r="C27">
        <v>50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1582054010.87097</v>
      </c>
      <c r="O27">
        <f t="shared" si="0"/>
        <v>9.5216735460977781E-4</v>
      </c>
      <c r="P27">
        <f t="shared" si="1"/>
        <v>-1.9993481602918981</v>
      </c>
      <c r="Q27">
        <f t="shared" si="2"/>
        <v>402.776322580645</v>
      </c>
      <c r="R27">
        <f t="shared" si="3"/>
        <v>436.75913076460836</v>
      </c>
      <c r="S27">
        <f t="shared" si="4"/>
        <v>43.375845520977329</v>
      </c>
      <c r="T27">
        <f t="shared" si="5"/>
        <v>40.000911983638112</v>
      </c>
      <c r="U27">
        <f t="shared" si="6"/>
        <v>7.6535068618793098E-2</v>
      </c>
      <c r="V27">
        <f t="shared" si="7"/>
        <v>2.2467134078773165</v>
      </c>
      <c r="W27">
        <f t="shared" si="8"/>
        <v>7.5115611441601865E-2</v>
      </c>
      <c r="X27">
        <f t="shared" si="9"/>
        <v>4.707259699598193E-2</v>
      </c>
      <c r="Y27">
        <f t="shared" si="10"/>
        <v>0</v>
      </c>
      <c r="Z27">
        <f t="shared" si="11"/>
        <v>30.715815589998108</v>
      </c>
      <c r="AA27">
        <f t="shared" si="12"/>
        <v>30.405274193548401</v>
      </c>
      <c r="AB27">
        <f t="shared" si="13"/>
        <v>4.360638920930775</v>
      </c>
      <c r="AC27">
        <f t="shared" si="14"/>
        <v>69.685723836088243</v>
      </c>
      <c r="AD27">
        <f t="shared" si="15"/>
        <v>3.1493436384110352</v>
      </c>
      <c r="AE27">
        <f t="shared" si="16"/>
        <v>4.5193526952791441</v>
      </c>
      <c r="AF27">
        <f t="shared" si="17"/>
        <v>1.2112952825197398</v>
      </c>
      <c r="AG27">
        <f t="shared" si="18"/>
        <v>-41.990580338291203</v>
      </c>
      <c r="AH27">
        <f t="shared" si="19"/>
        <v>75.788186372895879</v>
      </c>
      <c r="AI27">
        <f t="shared" si="20"/>
        <v>7.5540114666682214</v>
      </c>
      <c r="AJ27">
        <f t="shared" si="21"/>
        <v>41.351617501272898</v>
      </c>
      <c r="AK27">
        <v>-4.1095325877937301E-2</v>
      </c>
      <c r="AL27">
        <v>4.6133103446261599E-2</v>
      </c>
      <c r="AM27">
        <v>3.4493465188054899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51708.484127047872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-1.9993481602918981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1582054010.87097</v>
      </c>
      <c r="BY27">
        <v>402.776322580645</v>
      </c>
      <c r="BZ27">
        <v>400.00638709677401</v>
      </c>
      <c r="CA27">
        <v>31.7113032258065</v>
      </c>
      <c r="CB27">
        <v>30.1308193548387</v>
      </c>
      <c r="CC27">
        <v>350.00909677419298</v>
      </c>
      <c r="CD27">
        <v>99.1129903225806</v>
      </c>
      <c r="CE27">
        <v>0.199977548387097</v>
      </c>
      <c r="CF27">
        <v>31.030977419354802</v>
      </c>
      <c r="CG27">
        <v>30.405274193548401</v>
      </c>
      <c r="CH27">
        <v>999.9</v>
      </c>
      <c r="CI27">
        <v>0</v>
      </c>
      <c r="CJ27">
        <v>0</v>
      </c>
      <c r="CK27">
        <v>9999.0300000000007</v>
      </c>
      <c r="CL27">
        <v>0</v>
      </c>
      <c r="CM27">
        <v>0.21165100000000001</v>
      </c>
      <c r="CN27">
        <v>0</v>
      </c>
      <c r="CO27">
        <v>0</v>
      </c>
      <c r="CP27">
        <v>0</v>
      </c>
      <c r="CQ27">
        <v>0</v>
      </c>
      <c r="CR27">
        <v>2.1451612903225801</v>
      </c>
      <c r="CS27">
        <v>0</v>
      </c>
      <c r="CT27">
        <v>50.293548387096799</v>
      </c>
      <c r="CU27">
        <v>-1.71935483870968</v>
      </c>
      <c r="CV27">
        <v>38.088419354838699</v>
      </c>
      <c r="CW27">
        <v>42.846548387096803</v>
      </c>
      <c r="CX27">
        <v>40.650935483871002</v>
      </c>
      <c r="CY27">
        <v>41.412999999999997</v>
      </c>
      <c r="CZ27">
        <v>39.243903225806498</v>
      </c>
      <c r="DA27">
        <v>0</v>
      </c>
      <c r="DB27">
        <v>0</v>
      </c>
      <c r="DC27">
        <v>0</v>
      </c>
      <c r="DD27">
        <v>1582054022.9000001</v>
      </c>
      <c r="DE27">
        <v>2.89230769230769</v>
      </c>
      <c r="DF27">
        <v>4.7863244935226801</v>
      </c>
      <c r="DG27">
        <v>3.7230767739759001</v>
      </c>
      <c r="DH27">
        <v>49.419230769230801</v>
      </c>
      <c r="DI27">
        <v>15</v>
      </c>
      <c r="DJ27">
        <v>100</v>
      </c>
      <c r="DK27">
        <v>100</v>
      </c>
      <c r="DL27">
        <v>2.887</v>
      </c>
      <c r="DM27">
        <v>0.44600000000000001</v>
      </c>
      <c r="DN27">
        <v>2</v>
      </c>
      <c r="DO27">
        <v>344.12200000000001</v>
      </c>
      <c r="DP27">
        <v>679.38499999999999</v>
      </c>
      <c r="DQ27">
        <v>31.000900000000001</v>
      </c>
      <c r="DR27">
        <v>29.948699999999999</v>
      </c>
      <c r="DS27">
        <v>29.999700000000001</v>
      </c>
      <c r="DT27">
        <v>29.951899999999998</v>
      </c>
      <c r="DU27">
        <v>29.983699999999999</v>
      </c>
      <c r="DV27">
        <v>21.044599999999999</v>
      </c>
      <c r="DW27">
        <v>22.259399999999999</v>
      </c>
      <c r="DX27">
        <v>100</v>
      </c>
      <c r="DY27">
        <v>31</v>
      </c>
      <c r="DZ27">
        <v>400</v>
      </c>
      <c r="EA27">
        <v>30.2926</v>
      </c>
      <c r="EB27">
        <v>100.291</v>
      </c>
      <c r="EC27">
        <v>100.77200000000001</v>
      </c>
    </row>
    <row r="28" spans="1:133" x14ac:dyDescent="0.35">
      <c r="A28">
        <v>12</v>
      </c>
      <c r="B28">
        <v>1582054024.5</v>
      </c>
      <c r="C28">
        <v>55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1582054015.87097</v>
      </c>
      <c r="O28">
        <f t="shared" si="0"/>
        <v>9.3969000100903831E-4</v>
      </c>
      <c r="P28">
        <f t="shared" si="1"/>
        <v>-2.0130606280122403</v>
      </c>
      <c r="Q28">
        <f t="shared" si="2"/>
        <v>402.79232258064502</v>
      </c>
      <c r="R28">
        <f t="shared" si="3"/>
        <v>437.66497056948452</v>
      </c>
      <c r="S28">
        <f t="shared" si="4"/>
        <v>43.465834013278943</v>
      </c>
      <c r="T28">
        <f t="shared" si="5"/>
        <v>40.002525704382066</v>
      </c>
      <c r="U28">
        <f t="shared" si="6"/>
        <v>7.542788170505077E-2</v>
      </c>
      <c r="V28">
        <f t="shared" si="7"/>
        <v>2.2471362747648662</v>
      </c>
      <c r="W28">
        <f t="shared" si="8"/>
        <v>7.4049051916492498E-2</v>
      </c>
      <c r="X28">
        <f t="shared" si="9"/>
        <v>4.6402440422819852E-2</v>
      </c>
      <c r="Y28">
        <f t="shared" si="10"/>
        <v>0</v>
      </c>
      <c r="Z28">
        <f t="shared" si="11"/>
        <v>30.722160625153467</v>
      </c>
      <c r="AA28">
        <f t="shared" si="12"/>
        <v>30.408454838709702</v>
      </c>
      <c r="AB28">
        <f t="shared" si="13"/>
        <v>4.361433267305002</v>
      </c>
      <c r="AC28">
        <f t="shared" si="14"/>
        <v>69.664969584954179</v>
      </c>
      <c r="AD28">
        <f t="shared" si="15"/>
        <v>3.1487935958291957</v>
      </c>
      <c r="AE28">
        <f t="shared" si="16"/>
        <v>4.5199095249576535</v>
      </c>
      <c r="AF28">
        <f t="shared" si="17"/>
        <v>1.2126396714758063</v>
      </c>
      <c r="AG28">
        <f t="shared" si="18"/>
        <v>-41.44032904449859</v>
      </c>
      <c r="AH28">
        <f t="shared" si="19"/>
        <v>75.678958501219896</v>
      </c>
      <c r="AI28">
        <f t="shared" si="20"/>
        <v>7.5419039105162575</v>
      </c>
      <c r="AJ28">
        <f t="shared" si="21"/>
        <v>41.780533367237567</v>
      </c>
      <c r="AK28">
        <v>-4.1106696021758801E-2</v>
      </c>
      <c r="AL28">
        <v>4.6145867428780497E-2</v>
      </c>
      <c r="AM28">
        <v>3.4501021269755001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51721.839283221903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-2.0130606280122403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1582054015.87097</v>
      </c>
      <c r="BY28">
        <v>402.79232258064502</v>
      </c>
      <c r="BZ28">
        <v>399.990322580645</v>
      </c>
      <c r="CA28">
        <v>31.705745161290299</v>
      </c>
      <c r="CB28">
        <v>30.145980645161298</v>
      </c>
      <c r="CC28">
        <v>350.01299999999998</v>
      </c>
      <c r="CD28">
        <v>99.113048387096796</v>
      </c>
      <c r="CE28">
        <v>0.19998083870967701</v>
      </c>
      <c r="CF28">
        <v>31.033138709677399</v>
      </c>
      <c r="CG28">
        <v>30.408454838709702</v>
      </c>
      <c r="CH28">
        <v>999.9</v>
      </c>
      <c r="CI28">
        <v>0</v>
      </c>
      <c r="CJ28">
        <v>0</v>
      </c>
      <c r="CK28">
        <v>10001.7906451613</v>
      </c>
      <c r="CL28">
        <v>0</v>
      </c>
      <c r="CM28">
        <v>0.21165100000000001</v>
      </c>
      <c r="CN28">
        <v>0</v>
      </c>
      <c r="CO28">
        <v>0</v>
      </c>
      <c r="CP28">
        <v>0</v>
      </c>
      <c r="CQ28">
        <v>0</v>
      </c>
      <c r="CR28">
        <v>3.0193548387096798</v>
      </c>
      <c r="CS28">
        <v>0</v>
      </c>
      <c r="CT28">
        <v>49.225806451612897</v>
      </c>
      <c r="CU28">
        <v>-1.9935483870967701</v>
      </c>
      <c r="CV28">
        <v>38.0741935483871</v>
      </c>
      <c r="CW28">
        <v>42.840451612903202</v>
      </c>
      <c r="CX28">
        <v>40.618741935483897</v>
      </c>
      <c r="CY28">
        <v>41.402999999999999</v>
      </c>
      <c r="CZ28">
        <v>39.2398387096774</v>
      </c>
      <c r="DA28">
        <v>0</v>
      </c>
      <c r="DB28">
        <v>0</v>
      </c>
      <c r="DC28">
        <v>0</v>
      </c>
      <c r="DD28">
        <v>1582054027.7</v>
      </c>
      <c r="DE28">
        <v>2.9576923076923101</v>
      </c>
      <c r="DF28">
        <v>22.4307691462243</v>
      </c>
      <c r="DG28">
        <v>5.5863242404231102</v>
      </c>
      <c r="DH28">
        <v>48.861538461538501</v>
      </c>
      <c r="DI28">
        <v>15</v>
      </c>
      <c r="DJ28">
        <v>100</v>
      </c>
      <c r="DK28">
        <v>100</v>
      </c>
      <c r="DL28">
        <v>2.887</v>
      </c>
      <c r="DM28">
        <v>0.44600000000000001</v>
      </c>
      <c r="DN28">
        <v>2</v>
      </c>
      <c r="DO28">
        <v>344.13600000000002</v>
      </c>
      <c r="DP28">
        <v>679.26900000000001</v>
      </c>
      <c r="DQ28">
        <v>31.001000000000001</v>
      </c>
      <c r="DR28">
        <v>29.944600000000001</v>
      </c>
      <c r="DS28">
        <v>29.9998</v>
      </c>
      <c r="DT28">
        <v>29.947700000000001</v>
      </c>
      <c r="DU28">
        <v>29.979800000000001</v>
      </c>
      <c r="DV28">
        <v>21.048100000000002</v>
      </c>
      <c r="DW28">
        <v>22.259399999999999</v>
      </c>
      <c r="DX28">
        <v>100</v>
      </c>
      <c r="DY28">
        <v>31</v>
      </c>
      <c r="DZ28">
        <v>400</v>
      </c>
      <c r="EA28">
        <v>30.300799999999999</v>
      </c>
      <c r="EB28">
        <v>100.291</v>
      </c>
      <c r="EC28">
        <v>100.77</v>
      </c>
    </row>
    <row r="29" spans="1:133" x14ac:dyDescent="0.35">
      <c r="A29">
        <v>13</v>
      </c>
      <c r="B29">
        <v>1582054029.5</v>
      </c>
      <c r="C29">
        <v>60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1582054020.87097</v>
      </c>
      <c r="O29">
        <f t="shared" si="0"/>
        <v>9.2505890326817768E-4</v>
      </c>
      <c r="P29">
        <f t="shared" si="1"/>
        <v>-2.0037366102561553</v>
      </c>
      <c r="Q29">
        <f t="shared" si="2"/>
        <v>402.77929032258101</v>
      </c>
      <c r="R29">
        <f t="shared" si="3"/>
        <v>438.16103037096451</v>
      </c>
      <c r="S29">
        <f t="shared" si="4"/>
        <v>43.515053264469785</v>
      </c>
      <c r="T29">
        <f t="shared" si="5"/>
        <v>40.001189191502107</v>
      </c>
      <c r="U29">
        <f t="shared" si="6"/>
        <v>7.4167075451720077E-2</v>
      </c>
      <c r="V29">
        <f t="shared" si="7"/>
        <v>2.2469561965420048</v>
      </c>
      <c r="W29">
        <f t="shared" si="8"/>
        <v>7.2833411727580927E-2</v>
      </c>
      <c r="X29">
        <f t="shared" si="9"/>
        <v>4.5638709194647076E-2</v>
      </c>
      <c r="Y29">
        <f t="shared" si="10"/>
        <v>0</v>
      </c>
      <c r="Z29">
        <f t="shared" si="11"/>
        <v>30.729116360451563</v>
      </c>
      <c r="AA29">
        <f t="shared" si="12"/>
        <v>30.4118741935484</v>
      </c>
      <c r="AB29">
        <f t="shared" si="13"/>
        <v>4.3622873705626848</v>
      </c>
      <c r="AC29">
        <f t="shared" si="14"/>
        <v>69.652419207769725</v>
      </c>
      <c r="AD29">
        <f t="shared" si="15"/>
        <v>3.1486095853675464</v>
      </c>
      <c r="AE29">
        <f t="shared" si="16"/>
        <v>4.5204597646140616</v>
      </c>
      <c r="AF29">
        <f t="shared" si="17"/>
        <v>1.2136777851951384</v>
      </c>
      <c r="AG29">
        <f t="shared" si="18"/>
        <v>-40.795097634126634</v>
      </c>
      <c r="AH29">
        <f t="shared" si="19"/>
        <v>75.517368398534131</v>
      </c>
      <c r="AI29">
        <f t="shared" si="20"/>
        <v>7.5266099879329245</v>
      </c>
      <c r="AJ29">
        <f t="shared" si="21"/>
        <v>42.248880752340419</v>
      </c>
      <c r="AK29">
        <v>-4.1101853800732002E-2</v>
      </c>
      <c r="AL29">
        <v>4.6140431611476102E-2</v>
      </c>
      <c r="AM29">
        <v>3.4497803436995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51715.629963518732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-2.0037366102561553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1582054020.87097</v>
      </c>
      <c r="BY29">
        <v>402.77929032258101</v>
      </c>
      <c r="BZ29">
        <v>399.98312903225798</v>
      </c>
      <c r="CA29">
        <v>31.703925806451601</v>
      </c>
      <c r="CB29">
        <v>30.168432258064499</v>
      </c>
      <c r="CC29">
        <v>350.010290322581</v>
      </c>
      <c r="CD29">
        <v>99.112925806451599</v>
      </c>
      <c r="CE29">
        <v>0.19999854838709699</v>
      </c>
      <c r="CF29">
        <v>31.0352741935484</v>
      </c>
      <c r="CG29">
        <v>30.4118741935484</v>
      </c>
      <c r="CH29">
        <v>999.9</v>
      </c>
      <c r="CI29">
        <v>0</v>
      </c>
      <c r="CJ29">
        <v>0</v>
      </c>
      <c r="CK29">
        <v>10000.6248387097</v>
      </c>
      <c r="CL29">
        <v>0</v>
      </c>
      <c r="CM29">
        <v>0.21165100000000001</v>
      </c>
      <c r="CN29">
        <v>0</v>
      </c>
      <c r="CO29">
        <v>0</v>
      </c>
      <c r="CP29">
        <v>0</v>
      </c>
      <c r="CQ29">
        <v>0</v>
      </c>
      <c r="CR29">
        <v>3.54193548387097</v>
      </c>
      <c r="CS29">
        <v>0</v>
      </c>
      <c r="CT29">
        <v>48.151612903225796</v>
      </c>
      <c r="CU29">
        <v>-2.26451612903226</v>
      </c>
      <c r="CV29">
        <v>38.062064516128999</v>
      </c>
      <c r="CW29">
        <v>42.822161290322597</v>
      </c>
      <c r="CX29">
        <v>40.596548387096803</v>
      </c>
      <c r="CY29">
        <v>41.396999999999998</v>
      </c>
      <c r="CZ29">
        <v>39.225612903225802</v>
      </c>
      <c r="DA29">
        <v>0</v>
      </c>
      <c r="DB29">
        <v>0</v>
      </c>
      <c r="DC29">
        <v>0</v>
      </c>
      <c r="DD29">
        <v>1582054032.5</v>
      </c>
      <c r="DE29">
        <v>3.4576923076923101</v>
      </c>
      <c r="DF29">
        <v>-25.282051112850599</v>
      </c>
      <c r="DG29">
        <v>15.0017084491384</v>
      </c>
      <c r="DH29">
        <v>49.315384615384602</v>
      </c>
      <c r="DI29">
        <v>15</v>
      </c>
      <c r="DJ29">
        <v>100</v>
      </c>
      <c r="DK29">
        <v>100</v>
      </c>
      <c r="DL29">
        <v>2.887</v>
      </c>
      <c r="DM29">
        <v>0.44600000000000001</v>
      </c>
      <c r="DN29">
        <v>2</v>
      </c>
      <c r="DO29">
        <v>344.125</v>
      </c>
      <c r="DP29">
        <v>679.51300000000003</v>
      </c>
      <c r="DQ29">
        <v>31.000900000000001</v>
      </c>
      <c r="DR29">
        <v>29.940300000000001</v>
      </c>
      <c r="DS29">
        <v>29.999700000000001</v>
      </c>
      <c r="DT29">
        <v>29.9435</v>
      </c>
      <c r="DU29">
        <v>29.975300000000001</v>
      </c>
      <c r="DV29">
        <v>21.049099999999999</v>
      </c>
      <c r="DW29">
        <v>21.985800000000001</v>
      </c>
      <c r="DX29">
        <v>100</v>
      </c>
      <c r="DY29">
        <v>31</v>
      </c>
      <c r="DZ29">
        <v>400</v>
      </c>
      <c r="EA29">
        <v>30.302099999999999</v>
      </c>
      <c r="EB29">
        <v>100.295</v>
      </c>
      <c r="EC29">
        <v>100.77200000000001</v>
      </c>
    </row>
    <row r="30" spans="1:133" x14ac:dyDescent="0.35">
      <c r="A30">
        <v>14</v>
      </c>
      <c r="B30">
        <v>1582054034.5</v>
      </c>
      <c r="C30">
        <v>65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1582054025.87097</v>
      </c>
      <c r="O30">
        <f t="shared" si="0"/>
        <v>9.0071827884213157E-4</v>
      </c>
      <c r="P30">
        <f t="shared" si="1"/>
        <v>-2.0040580022027048</v>
      </c>
      <c r="Q30">
        <f t="shared" si="2"/>
        <v>402.77664516128999</v>
      </c>
      <c r="R30">
        <f t="shared" si="3"/>
        <v>439.35414223841622</v>
      </c>
      <c r="S30">
        <f t="shared" si="4"/>
        <v>43.633712498045774</v>
      </c>
      <c r="T30">
        <f t="shared" si="5"/>
        <v>40.001080327491756</v>
      </c>
      <c r="U30">
        <f t="shared" si="6"/>
        <v>7.2157694928339317E-2</v>
      </c>
      <c r="V30">
        <f t="shared" si="7"/>
        <v>2.2465098884960084</v>
      </c>
      <c r="W30">
        <f t="shared" si="8"/>
        <v>7.08944076938266E-2</v>
      </c>
      <c r="X30">
        <f t="shared" si="9"/>
        <v>4.4420663942188049E-2</v>
      </c>
      <c r="Y30">
        <f t="shared" si="10"/>
        <v>0</v>
      </c>
      <c r="Z30">
        <f t="shared" si="11"/>
        <v>30.739018811062582</v>
      </c>
      <c r="AA30">
        <f t="shared" si="12"/>
        <v>30.414954838709701</v>
      </c>
      <c r="AB30">
        <f t="shared" si="13"/>
        <v>4.3630569940440793</v>
      </c>
      <c r="AC30">
        <f t="shared" si="14"/>
        <v>69.653406343822212</v>
      </c>
      <c r="AD30">
        <f t="shared" si="15"/>
        <v>3.1489952403996444</v>
      </c>
      <c r="AE30">
        <f t="shared" si="16"/>
        <v>4.5209493773436096</v>
      </c>
      <c r="AF30">
        <f t="shared" si="17"/>
        <v>1.2140617536444349</v>
      </c>
      <c r="AG30">
        <f t="shared" si="18"/>
        <v>-39.721676096938005</v>
      </c>
      <c r="AH30">
        <f t="shared" si="19"/>
        <v>75.359376076627711</v>
      </c>
      <c r="AI30">
        <f t="shared" si="20"/>
        <v>7.5125402471032876</v>
      </c>
      <c r="AJ30">
        <f t="shared" si="21"/>
        <v>43.150240226792995</v>
      </c>
      <c r="AK30">
        <v>-4.1089854288126698E-2</v>
      </c>
      <c r="AL30">
        <v>4.61269611073616E-2</v>
      </c>
      <c r="AM30">
        <v>3.4489828762244001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51700.834215335381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-2.0040580022027048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1582054025.87097</v>
      </c>
      <c r="BY30">
        <v>402.77664516128999</v>
      </c>
      <c r="BZ30">
        <v>399.963161290323</v>
      </c>
      <c r="CA30">
        <v>31.707687096774201</v>
      </c>
      <c r="CB30">
        <v>30.212622580645199</v>
      </c>
      <c r="CC30">
        <v>350.01509677419398</v>
      </c>
      <c r="CD30">
        <v>99.113338709677393</v>
      </c>
      <c r="CE30">
        <v>0.19996758064516101</v>
      </c>
      <c r="CF30">
        <v>31.037174193548399</v>
      </c>
      <c r="CG30">
        <v>30.414954838709701</v>
      </c>
      <c r="CH30">
        <v>999.9</v>
      </c>
      <c r="CI30">
        <v>0</v>
      </c>
      <c r="CJ30">
        <v>0</v>
      </c>
      <c r="CK30">
        <v>9997.6635483870996</v>
      </c>
      <c r="CL30">
        <v>0</v>
      </c>
      <c r="CM30">
        <v>0.21165100000000001</v>
      </c>
      <c r="CN30">
        <v>0</v>
      </c>
      <c r="CO30">
        <v>0</v>
      </c>
      <c r="CP30">
        <v>0</v>
      </c>
      <c r="CQ30">
        <v>0</v>
      </c>
      <c r="CR30">
        <v>4.3129032258064504</v>
      </c>
      <c r="CS30">
        <v>0</v>
      </c>
      <c r="CT30">
        <v>48.0161290322581</v>
      </c>
      <c r="CU30">
        <v>-2.2258064516128999</v>
      </c>
      <c r="CV30">
        <v>38.049999999999997</v>
      </c>
      <c r="CW30">
        <v>42.820129032258102</v>
      </c>
      <c r="CX30">
        <v>40.564290322580597</v>
      </c>
      <c r="CY30">
        <v>41.389000000000003</v>
      </c>
      <c r="CZ30">
        <v>39.2093548387097</v>
      </c>
      <c r="DA30">
        <v>0</v>
      </c>
      <c r="DB30">
        <v>0</v>
      </c>
      <c r="DC30">
        <v>0</v>
      </c>
      <c r="DD30">
        <v>1582054037.9000001</v>
      </c>
      <c r="DE30">
        <v>3.5038461538461498</v>
      </c>
      <c r="DF30">
        <v>-6.0752135833962404</v>
      </c>
      <c r="DG30">
        <v>3.3811959618084</v>
      </c>
      <c r="DH30">
        <v>49.4884615384615</v>
      </c>
      <c r="DI30">
        <v>15</v>
      </c>
      <c r="DJ30">
        <v>100</v>
      </c>
      <c r="DK30">
        <v>100</v>
      </c>
      <c r="DL30">
        <v>2.887</v>
      </c>
      <c r="DM30">
        <v>0.44600000000000001</v>
      </c>
      <c r="DN30">
        <v>2</v>
      </c>
      <c r="DO30">
        <v>344.065</v>
      </c>
      <c r="DP30">
        <v>679.47400000000005</v>
      </c>
      <c r="DQ30">
        <v>31.000900000000001</v>
      </c>
      <c r="DR30">
        <v>29.936499999999999</v>
      </c>
      <c r="DS30">
        <v>29.9998</v>
      </c>
      <c r="DT30">
        <v>29.9389</v>
      </c>
      <c r="DU30">
        <v>29.972000000000001</v>
      </c>
      <c r="DV30">
        <v>21.049800000000001</v>
      </c>
      <c r="DW30">
        <v>21.985800000000001</v>
      </c>
      <c r="DX30">
        <v>100</v>
      </c>
      <c r="DY30">
        <v>31</v>
      </c>
      <c r="DZ30">
        <v>400</v>
      </c>
      <c r="EA30">
        <v>30.3001</v>
      </c>
      <c r="EB30">
        <v>100.295</v>
      </c>
      <c r="EC30">
        <v>100.773</v>
      </c>
    </row>
    <row r="31" spans="1:133" x14ac:dyDescent="0.35">
      <c r="A31">
        <v>15</v>
      </c>
      <c r="B31">
        <v>1582054039.5</v>
      </c>
      <c r="C31">
        <v>70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1582054030.87097</v>
      </c>
      <c r="O31">
        <f t="shared" si="0"/>
        <v>8.7881141469674674E-4</v>
      </c>
      <c r="P31">
        <f t="shared" si="1"/>
        <v>-1.9972685085150454</v>
      </c>
      <c r="Q31">
        <f t="shared" si="2"/>
        <v>402.76306451612902</v>
      </c>
      <c r="R31">
        <f t="shared" si="3"/>
        <v>440.30438867804389</v>
      </c>
      <c r="S31">
        <f t="shared" si="4"/>
        <v>43.728260664494449</v>
      </c>
      <c r="T31">
        <f t="shared" si="5"/>
        <v>39.999892628983297</v>
      </c>
      <c r="U31">
        <f t="shared" si="6"/>
        <v>7.0366438421031838E-2</v>
      </c>
      <c r="V31">
        <f t="shared" si="7"/>
        <v>2.2465164479775375</v>
      </c>
      <c r="W31">
        <f t="shared" si="8"/>
        <v>6.9164533210241463E-2</v>
      </c>
      <c r="X31">
        <f t="shared" si="9"/>
        <v>4.3334109657012447E-2</v>
      </c>
      <c r="Y31">
        <f t="shared" si="10"/>
        <v>0</v>
      </c>
      <c r="Z31">
        <f t="shared" si="11"/>
        <v>30.747778028817606</v>
      </c>
      <c r="AA31">
        <f t="shared" si="12"/>
        <v>30.419709677419299</v>
      </c>
      <c r="AB31">
        <f t="shared" si="13"/>
        <v>4.3642451058578633</v>
      </c>
      <c r="AC31">
        <f t="shared" si="14"/>
        <v>69.671733334984992</v>
      </c>
      <c r="AD31">
        <f t="shared" si="15"/>
        <v>3.1500942821586726</v>
      </c>
      <c r="AE31">
        <f t="shared" si="16"/>
        <v>4.521337609060005</v>
      </c>
      <c r="AF31">
        <f t="shared" si="17"/>
        <v>1.2141508236991907</v>
      </c>
      <c r="AG31">
        <f t="shared" si="18"/>
        <v>-38.755583388126531</v>
      </c>
      <c r="AH31">
        <f t="shared" si="19"/>
        <v>74.966170327593844</v>
      </c>
      <c r="AI31">
        <f t="shared" si="20"/>
        <v>7.4735509460430842</v>
      </c>
      <c r="AJ31">
        <f t="shared" si="21"/>
        <v>43.684137885510395</v>
      </c>
      <c r="AK31">
        <v>-4.1090030631900601E-2</v>
      </c>
      <c r="AL31">
        <v>4.6127159068696501E-2</v>
      </c>
      <c r="AM31">
        <v>3.44899459631378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51700.798839915311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-1.9972685085150454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1582054030.87097</v>
      </c>
      <c r="BY31">
        <v>402.76306451612902</v>
      </c>
      <c r="BZ31">
        <v>399.94606451612901</v>
      </c>
      <c r="CA31">
        <v>31.718625806451598</v>
      </c>
      <c r="CB31">
        <v>30.259935483871001</v>
      </c>
      <c r="CC31">
        <v>350.01400000000001</v>
      </c>
      <c r="CD31">
        <v>99.113712903225803</v>
      </c>
      <c r="CE31">
        <v>0.19999322580645201</v>
      </c>
      <c r="CF31">
        <v>31.0386806451613</v>
      </c>
      <c r="CG31">
        <v>30.419709677419299</v>
      </c>
      <c r="CH31">
        <v>999.9</v>
      </c>
      <c r="CI31">
        <v>0</v>
      </c>
      <c r="CJ31">
        <v>0</v>
      </c>
      <c r="CK31">
        <v>9997.6687096774203</v>
      </c>
      <c r="CL31">
        <v>0</v>
      </c>
      <c r="CM31">
        <v>0.21165100000000001</v>
      </c>
      <c r="CN31">
        <v>0</v>
      </c>
      <c r="CO31">
        <v>0</v>
      </c>
      <c r="CP31">
        <v>0</v>
      </c>
      <c r="CQ31">
        <v>0</v>
      </c>
      <c r="CR31">
        <v>5.6322580645161304</v>
      </c>
      <c r="CS31">
        <v>0</v>
      </c>
      <c r="CT31">
        <v>46.987096774193603</v>
      </c>
      <c r="CU31">
        <v>-2.3935483870967702</v>
      </c>
      <c r="CV31">
        <v>38.036000000000001</v>
      </c>
      <c r="CW31">
        <v>42.811999999999998</v>
      </c>
      <c r="CX31">
        <v>40.550129032258099</v>
      </c>
      <c r="CY31">
        <v>41.378967741935497</v>
      </c>
      <c r="CZ31">
        <v>39.195129032258102</v>
      </c>
      <c r="DA31">
        <v>0</v>
      </c>
      <c r="DB31">
        <v>0</v>
      </c>
      <c r="DC31">
        <v>0</v>
      </c>
      <c r="DD31">
        <v>1582054042.7</v>
      </c>
      <c r="DE31">
        <v>3.9153846153846201</v>
      </c>
      <c r="DF31">
        <v>4.7794871755632196</v>
      </c>
      <c r="DG31">
        <v>-4.0068379491474397</v>
      </c>
      <c r="DH31">
        <v>49.592307692307699</v>
      </c>
      <c r="DI31">
        <v>15</v>
      </c>
      <c r="DJ31">
        <v>100</v>
      </c>
      <c r="DK31">
        <v>100</v>
      </c>
      <c r="DL31">
        <v>2.887</v>
      </c>
      <c r="DM31">
        <v>0.44600000000000001</v>
      </c>
      <c r="DN31">
        <v>2</v>
      </c>
      <c r="DO31">
        <v>344.16699999999997</v>
      </c>
      <c r="DP31">
        <v>679.69500000000005</v>
      </c>
      <c r="DQ31">
        <v>31.000800000000002</v>
      </c>
      <c r="DR31">
        <v>29.932600000000001</v>
      </c>
      <c r="DS31">
        <v>29.999700000000001</v>
      </c>
      <c r="DT31">
        <v>29.935600000000001</v>
      </c>
      <c r="DU31">
        <v>29.967500000000001</v>
      </c>
      <c r="DV31">
        <v>21.055099999999999</v>
      </c>
      <c r="DW31">
        <v>21.985800000000001</v>
      </c>
      <c r="DX31">
        <v>100</v>
      </c>
      <c r="DY31">
        <v>31</v>
      </c>
      <c r="DZ31">
        <v>400</v>
      </c>
      <c r="EA31">
        <v>30.290299999999998</v>
      </c>
      <c r="EB31">
        <v>100.29600000000001</v>
      </c>
      <c r="EC31">
        <v>100.773</v>
      </c>
    </row>
    <row r="32" spans="1:133" x14ac:dyDescent="0.35">
      <c r="A32">
        <v>16</v>
      </c>
      <c r="B32">
        <v>1582054044.5</v>
      </c>
      <c r="C32">
        <v>75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1582054035.87097</v>
      </c>
      <c r="O32">
        <f t="shared" si="0"/>
        <v>8.6352447725038803E-4</v>
      </c>
      <c r="P32">
        <f t="shared" si="1"/>
        <v>-1.9892597552933096</v>
      </c>
      <c r="Q32">
        <f t="shared" si="2"/>
        <v>402.751483870968</v>
      </c>
      <c r="R32">
        <f t="shared" si="3"/>
        <v>440.89143597049218</v>
      </c>
      <c r="S32">
        <f t="shared" si="4"/>
        <v>43.786531758158432</v>
      </c>
      <c r="T32">
        <f t="shared" si="5"/>
        <v>39.998714423524994</v>
      </c>
      <c r="U32">
        <f t="shared" si="6"/>
        <v>6.9167351111316569E-2</v>
      </c>
      <c r="V32">
        <f t="shared" si="7"/>
        <v>2.246919021458798</v>
      </c>
      <c r="W32">
        <f t="shared" si="8"/>
        <v>6.8005899149081755E-2</v>
      </c>
      <c r="X32">
        <f t="shared" si="9"/>
        <v>4.2606414276082478E-2</v>
      </c>
      <c r="Y32">
        <f t="shared" si="10"/>
        <v>0</v>
      </c>
      <c r="Z32">
        <f t="shared" si="11"/>
        <v>30.753575342203924</v>
      </c>
      <c r="AA32">
        <f t="shared" si="12"/>
        <v>30.4228870967742</v>
      </c>
      <c r="AB32">
        <f t="shared" si="13"/>
        <v>4.3650392182965421</v>
      </c>
      <c r="AC32">
        <f t="shared" si="14"/>
        <v>69.70447611850085</v>
      </c>
      <c r="AD32">
        <f t="shared" si="15"/>
        <v>3.1516987083838131</v>
      </c>
      <c r="AE32">
        <f t="shared" si="16"/>
        <v>4.5215155236598852</v>
      </c>
      <c r="AF32">
        <f t="shared" si="17"/>
        <v>1.213340509912729</v>
      </c>
      <c r="AG32">
        <f t="shared" si="18"/>
        <v>-38.081429446742113</v>
      </c>
      <c r="AH32">
        <f t="shared" si="19"/>
        <v>74.678327487816361</v>
      </c>
      <c r="AI32">
        <f t="shared" si="20"/>
        <v>7.443663475458151</v>
      </c>
      <c r="AJ32">
        <f t="shared" si="21"/>
        <v>44.040561516532399</v>
      </c>
      <c r="AK32">
        <v>-4.1100854223283502E-2</v>
      </c>
      <c r="AL32">
        <v>4.6139309498222397E-2</v>
      </c>
      <c r="AM32">
        <v>3.4497139165076698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51713.74254711307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-1.9892597552933096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1582054035.87097</v>
      </c>
      <c r="BY32">
        <v>402.751483870968</v>
      </c>
      <c r="BZ32">
        <v>399.93764516128999</v>
      </c>
      <c r="CA32">
        <v>31.734803225806498</v>
      </c>
      <c r="CB32">
        <v>30.301512903225799</v>
      </c>
      <c r="CC32">
        <v>350.01451612903202</v>
      </c>
      <c r="CD32">
        <v>99.113661290322597</v>
      </c>
      <c r="CE32">
        <v>0.19997509677419401</v>
      </c>
      <c r="CF32">
        <v>31.039370967741899</v>
      </c>
      <c r="CG32">
        <v>30.4228870967742</v>
      </c>
      <c r="CH32">
        <v>999.9</v>
      </c>
      <c r="CI32">
        <v>0</v>
      </c>
      <c r="CJ32">
        <v>0</v>
      </c>
      <c r="CK32">
        <v>10000.3074193548</v>
      </c>
      <c r="CL32">
        <v>0</v>
      </c>
      <c r="CM32">
        <v>0.21165100000000001</v>
      </c>
      <c r="CN32">
        <v>0</v>
      </c>
      <c r="CO32">
        <v>0</v>
      </c>
      <c r="CP32">
        <v>0</v>
      </c>
      <c r="CQ32">
        <v>0</v>
      </c>
      <c r="CR32">
        <v>4.4677419354838701</v>
      </c>
      <c r="CS32">
        <v>0</v>
      </c>
      <c r="CT32">
        <v>48.748387096774202</v>
      </c>
      <c r="CU32">
        <v>-2.4354838709677402</v>
      </c>
      <c r="CV32">
        <v>38.018000000000001</v>
      </c>
      <c r="CW32">
        <v>42.805999999999997</v>
      </c>
      <c r="CX32">
        <v>40.538032258064497</v>
      </c>
      <c r="CY32">
        <v>41.368903225806498</v>
      </c>
      <c r="CZ32">
        <v>39.183</v>
      </c>
      <c r="DA32">
        <v>0</v>
      </c>
      <c r="DB32">
        <v>0</v>
      </c>
      <c r="DC32">
        <v>0</v>
      </c>
      <c r="DD32">
        <v>1582054047.5</v>
      </c>
      <c r="DE32">
        <v>3.8384615384615399</v>
      </c>
      <c r="DF32">
        <v>-14.5299145964368</v>
      </c>
      <c r="DG32">
        <v>17.4495725755901</v>
      </c>
      <c r="DH32">
        <v>50.007692307692302</v>
      </c>
      <c r="DI32">
        <v>15</v>
      </c>
      <c r="DJ32">
        <v>100</v>
      </c>
      <c r="DK32">
        <v>100</v>
      </c>
      <c r="DL32">
        <v>2.887</v>
      </c>
      <c r="DM32">
        <v>0.44600000000000001</v>
      </c>
      <c r="DN32">
        <v>2</v>
      </c>
      <c r="DO32">
        <v>344.10700000000003</v>
      </c>
      <c r="DP32">
        <v>679.89300000000003</v>
      </c>
      <c r="DQ32">
        <v>31.001000000000001</v>
      </c>
      <c r="DR32">
        <v>29.928100000000001</v>
      </c>
      <c r="DS32">
        <v>29.9998</v>
      </c>
      <c r="DT32">
        <v>29.931100000000001</v>
      </c>
      <c r="DU32">
        <v>29.963000000000001</v>
      </c>
      <c r="DV32">
        <v>21.0562</v>
      </c>
      <c r="DW32">
        <v>21.985800000000001</v>
      </c>
      <c r="DX32">
        <v>100</v>
      </c>
      <c r="DY32">
        <v>31</v>
      </c>
      <c r="DZ32">
        <v>400</v>
      </c>
      <c r="EA32">
        <v>30.2881</v>
      </c>
      <c r="EB32">
        <v>100.29600000000001</v>
      </c>
      <c r="EC32">
        <v>100.77200000000001</v>
      </c>
    </row>
    <row r="33" spans="1:133" x14ac:dyDescent="0.35">
      <c r="A33">
        <v>17</v>
      </c>
      <c r="B33">
        <v>1582054049.5</v>
      </c>
      <c r="C33">
        <v>80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1582054040.87097</v>
      </c>
      <c r="O33">
        <f t="shared" si="0"/>
        <v>8.5660022298189326E-4</v>
      </c>
      <c r="P33">
        <f t="shared" si="1"/>
        <v>-1.9788962214325212</v>
      </c>
      <c r="Q33">
        <f t="shared" si="2"/>
        <v>402.76219354838702</v>
      </c>
      <c r="R33">
        <f t="shared" si="3"/>
        <v>440.99260529353438</v>
      </c>
      <c r="S33">
        <f t="shared" si="4"/>
        <v>43.796048552484002</v>
      </c>
      <c r="T33">
        <f t="shared" si="5"/>
        <v>39.999293348714879</v>
      </c>
      <c r="U33">
        <f t="shared" si="6"/>
        <v>6.867810351693239E-2</v>
      </c>
      <c r="V33">
        <f t="shared" si="7"/>
        <v>2.2480861727051593</v>
      </c>
      <c r="W33">
        <f t="shared" si="8"/>
        <v>6.753346149254294E-2</v>
      </c>
      <c r="X33">
        <f t="shared" si="9"/>
        <v>4.2309665870203891E-2</v>
      </c>
      <c r="Y33">
        <f t="shared" si="10"/>
        <v>0</v>
      </c>
      <c r="Z33">
        <f t="shared" si="11"/>
        <v>30.757314075000643</v>
      </c>
      <c r="AA33">
        <f t="shared" si="12"/>
        <v>30.424654838709699</v>
      </c>
      <c r="AB33">
        <f t="shared" si="13"/>
        <v>4.3654810734257961</v>
      </c>
      <c r="AC33">
        <f t="shared" si="14"/>
        <v>69.738635508887882</v>
      </c>
      <c r="AD33">
        <f t="shared" si="15"/>
        <v>3.1534792170814447</v>
      </c>
      <c r="AE33">
        <f t="shared" si="16"/>
        <v>4.5218539107774021</v>
      </c>
      <c r="AF33">
        <f t="shared" si="17"/>
        <v>1.2120018563443513</v>
      </c>
      <c r="AG33">
        <f t="shared" si="18"/>
        <v>-37.776069833501495</v>
      </c>
      <c r="AH33">
        <f t="shared" si="19"/>
        <v>74.661992869076784</v>
      </c>
      <c r="AI33">
        <f t="shared" si="20"/>
        <v>7.4382847314562692</v>
      </c>
      <c r="AJ33">
        <f t="shared" si="21"/>
        <v>44.32420776703156</v>
      </c>
      <c r="AK33">
        <v>-4.1132244130835202E-2</v>
      </c>
      <c r="AL33">
        <v>4.6174547419356102E-2</v>
      </c>
      <c r="AM33">
        <v>3.45179967689909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51751.369480320449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-1.9788962214325212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1582054040.87097</v>
      </c>
      <c r="BY33">
        <v>402.76219354838702</v>
      </c>
      <c r="BZ33">
        <v>399.961322580645</v>
      </c>
      <c r="CA33">
        <v>31.7531161290323</v>
      </c>
      <c r="CB33">
        <v>30.3313290322581</v>
      </c>
      <c r="CC33">
        <v>350.01041935483897</v>
      </c>
      <c r="CD33">
        <v>99.112445161290296</v>
      </c>
      <c r="CE33">
        <v>0.19998780645161299</v>
      </c>
      <c r="CF33">
        <v>31.040683870967701</v>
      </c>
      <c r="CG33">
        <v>30.424654838709699</v>
      </c>
      <c r="CH33">
        <v>999.9</v>
      </c>
      <c r="CI33">
        <v>0</v>
      </c>
      <c r="CJ33">
        <v>0</v>
      </c>
      <c r="CK33">
        <v>10008.0677419355</v>
      </c>
      <c r="CL33">
        <v>0</v>
      </c>
      <c r="CM33">
        <v>0.21165100000000001</v>
      </c>
      <c r="CN33">
        <v>0</v>
      </c>
      <c r="CO33">
        <v>0</v>
      </c>
      <c r="CP33">
        <v>0</v>
      </c>
      <c r="CQ33">
        <v>0</v>
      </c>
      <c r="CR33">
        <v>4.40967741935484</v>
      </c>
      <c r="CS33">
        <v>0</v>
      </c>
      <c r="CT33">
        <v>50.658064516129002</v>
      </c>
      <c r="CU33">
        <v>-2.4193548387096802</v>
      </c>
      <c r="CV33">
        <v>38.003999999999998</v>
      </c>
      <c r="CW33">
        <v>42.792000000000002</v>
      </c>
      <c r="CX33">
        <v>40.531999999999996</v>
      </c>
      <c r="CY33">
        <v>41.362806451612897</v>
      </c>
      <c r="CZ33">
        <v>39.179000000000002</v>
      </c>
      <c r="DA33">
        <v>0</v>
      </c>
      <c r="DB33">
        <v>0</v>
      </c>
      <c r="DC33">
        <v>0</v>
      </c>
      <c r="DD33">
        <v>1582054052.9000001</v>
      </c>
      <c r="DE33">
        <v>2.6576923076923098</v>
      </c>
      <c r="DF33">
        <v>-8.2085472313997094</v>
      </c>
      <c r="DG33">
        <v>31.422221997372599</v>
      </c>
      <c r="DH33">
        <v>51.734615384615402</v>
      </c>
      <c r="DI33">
        <v>15</v>
      </c>
      <c r="DJ33">
        <v>100</v>
      </c>
      <c r="DK33">
        <v>100</v>
      </c>
      <c r="DL33">
        <v>2.887</v>
      </c>
      <c r="DM33">
        <v>0.44600000000000001</v>
      </c>
      <c r="DN33">
        <v>2</v>
      </c>
      <c r="DO33">
        <v>344.06200000000001</v>
      </c>
      <c r="DP33">
        <v>679.66099999999994</v>
      </c>
      <c r="DQ33">
        <v>31.001300000000001</v>
      </c>
      <c r="DR33">
        <v>29.924900000000001</v>
      </c>
      <c r="DS33">
        <v>29.9998</v>
      </c>
      <c r="DT33">
        <v>29.927199999999999</v>
      </c>
      <c r="DU33">
        <v>29.959</v>
      </c>
      <c r="DV33">
        <v>21.052900000000001</v>
      </c>
      <c r="DW33">
        <v>21.985800000000001</v>
      </c>
      <c r="DX33">
        <v>100</v>
      </c>
      <c r="DY33">
        <v>31</v>
      </c>
      <c r="DZ33">
        <v>400</v>
      </c>
      <c r="EA33">
        <v>30.2881</v>
      </c>
      <c r="EB33">
        <v>100.29600000000001</v>
      </c>
      <c r="EC33">
        <v>100.774</v>
      </c>
    </row>
    <row r="34" spans="1:133" x14ac:dyDescent="0.35">
      <c r="A34">
        <v>18</v>
      </c>
      <c r="B34">
        <v>1582054054.5</v>
      </c>
      <c r="C34">
        <v>85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1582054045.87097</v>
      </c>
      <c r="O34">
        <f t="shared" si="0"/>
        <v>8.6377683003629232E-4</v>
      </c>
      <c r="P34">
        <f t="shared" si="1"/>
        <v>-1.9761470930177638</v>
      </c>
      <c r="Q34">
        <f t="shared" si="2"/>
        <v>402.78783870967698</v>
      </c>
      <c r="R34">
        <f t="shared" si="3"/>
        <v>440.51358899919194</v>
      </c>
      <c r="S34">
        <f t="shared" si="4"/>
        <v>43.747464234416228</v>
      </c>
      <c r="T34">
        <f t="shared" si="5"/>
        <v>40.000914859499893</v>
      </c>
      <c r="U34">
        <f t="shared" si="6"/>
        <v>6.9367006652925042E-2</v>
      </c>
      <c r="V34">
        <f t="shared" si="7"/>
        <v>2.2472370332773268</v>
      </c>
      <c r="W34">
        <f t="shared" si="8"/>
        <v>6.8199063157128065E-2</v>
      </c>
      <c r="X34">
        <f t="shared" si="9"/>
        <v>4.2727711540571991E-2</v>
      </c>
      <c r="Y34">
        <f t="shared" si="10"/>
        <v>0</v>
      </c>
      <c r="Z34">
        <f t="shared" si="11"/>
        <v>30.754974133013533</v>
      </c>
      <c r="AA34">
        <f t="shared" si="12"/>
        <v>30.424025806451599</v>
      </c>
      <c r="AB34">
        <f t="shared" si="13"/>
        <v>4.3653238394884237</v>
      </c>
      <c r="AC34">
        <f t="shared" si="14"/>
        <v>69.774710543925138</v>
      </c>
      <c r="AD34">
        <f t="shared" si="15"/>
        <v>3.1551342632164157</v>
      </c>
      <c r="AE34">
        <f t="shared" si="16"/>
        <v>4.5218880001374853</v>
      </c>
      <c r="AF34">
        <f t="shared" si="17"/>
        <v>1.2101895762720081</v>
      </c>
      <c r="AG34">
        <f t="shared" si="18"/>
        <v>-38.092558204600493</v>
      </c>
      <c r="AH34">
        <f t="shared" si="19"/>
        <v>74.726024435391764</v>
      </c>
      <c r="AI34">
        <f t="shared" si="20"/>
        <v>7.4474587313171243</v>
      </c>
      <c r="AJ34">
        <f t="shared" si="21"/>
        <v>44.080924962108398</v>
      </c>
      <c r="AK34">
        <v>-4.1109405524597797E-2</v>
      </c>
      <c r="AL34">
        <v>4.6148909083082897E-2</v>
      </c>
      <c r="AM34">
        <v>3.45028217766435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51723.740803529232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-1.9761470930177638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1582054045.87097</v>
      </c>
      <c r="BY34">
        <v>402.78783870967698</v>
      </c>
      <c r="BZ34">
        <v>399.99667741935502</v>
      </c>
      <c r="CA34">
        <v>31.770516129032298</v>
      </c>
      <c r="CB34">
        <v>30.336845161290299</v>
      </c>
      <c r="CC34">
        <v>350.01093548387098</v>
      </c>
      <c r="CD34">
        <v>99.110145161290305</v>
      </c>
      <c r="CE34">
        <v>0.199990387096774</v>
      </c>
      <c r="CF34">
        <v>31.040816129032301</v>
      </c>
      <c r="CG34">
        <v>30.424025806451599</v>
      </c>
      <c r="CH34">
        <v>999.9</v>
      </c>
      <c r="CI34">
        <v>0</v>
      </c>
      <c r="CJ34">
        <v>0</v>
      </c>
      <c r="CK34">
        <v>10002.742903225801</v>
      </c>
      <c r="CL34">
        <v>0</v>
      </c>
      <c r="CM34">
        <v>0.21165100000000001</v>
      </c>
      <c r="CN34">
        <v>0</v>
      </c>
      <c r="CO34">
        <v>0</v>
      </c>
      <c r="CP34">
        <v>0</v>
      </c>
      <c r="CQ34">
        <v>0</v>
      </c>
      <c r="CR34">
        <v>2.4451612903225799</v>
      </c>
      <c r="CS34">
        <v>0</v>
      </c>
      <c r="CT34">
        <v>52.812903225806402</v>
      </c>
      <c r="CU34">
        <v>-2.49677419354839</v>
      </c>
      <c r="CV34">
        <v>38</v>
      </c>
      <c r="CW34">
        <v>42.774000000000001</v>
      </c>
      <c r="CX34">
        <v>40.513870967741902</v>
      </c>
      <c r="CY34">
        <v>41.356709677419303</v>
      </c>
      <c r="CZ34">
        <v>39.162999999999997</v>
      </c>
      <c r="DA34">
        <v>0</v>
      </c>
      <c r="DB34">
        <v>0</v>
      </c>
      <c r="DC34">
        <v>0</v>
      </c>
      <c r="DD34">
        <v>1582054057.7</v>
      </c>
      <c r="DE34">
        <v>1.3</v>
      </c>
      <c r="DF34">
        <v>-15.261538523588399</v>
      </c>
      <c r="DG34">
        <v>12.936751875457499</v>
      </c>
      <c r="DH34">
        <v>53.723076923076903</v>
      </c>
      <c r="DI34">
        <v>15</v>
      </c>
      <c r="DJ34">
        <v>100</v>
      </c>
      <c r="DK34">
        <v>100</v>
      </c>
      <c r="DL34">
        <v>2.887</v>
      </c>
      <c r="DM34">
        <v>0.44600000000000001</v>
      </c>
      <c r="DN34">
        <v>2</v>
      </c>
      <c r="DO34">
        <v>343.923</v>
      </c>
      <c r="DP34">
        <v>679.64400000000001</v>
      </c>
      <c r="DQ34">
        <v>31.001000000000001</v>
      </c>
      <c r="DR34">
        <v>29.921600000000002</v>
      </c>
      <c r="DS34">
        <v>29.9999</v>
      </c>
      <c r="DT34">
        <v>29.923300000000001</v>
      </c>
      <c r="DU34">
        <v>29.9557</v>
      </c>
      <c r="DV34">
        <v>21.051100000000002</v>
      </c>
      <c r="DW34">
        <v>21.985800000000001</v>
      </c>
      <c r="DX34">
        <v>100</v>
      </c>
      <c r="DY34">
        <v>31</v>
      </c>
      <c r="DZ34">
        <v>400</v>
      </c>
      <c r="EA34">
        <v>30.2881</v>
      </c>
      <c r="EB34">
        <v>100.298</v>
      </c>
      <c r="EC34">
        <v>100.773</v>
      </c>
    </row>
    <row r="35" spans="1:133" x14ac:dyDescent="0.35">
      <c r="A35">
        <v>19</v>
      </c>
      <c r="B35">
        <v>1582054059.5</v>
      </c>
      <c r="C35">
        <v>90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1582054050.87097</v>
      </c>
      <c r="O35">
        <f t="shared" si="0"/>
        <v>8.6937125960303294E-4</v>
      </c>
      <c r="P35">
        <f t="shared" si="1"/>
        <v>-1.9864167807057624</v>
      </c>
      <c r="Q35">
        <f t="shared" si="2"/>
        <v>402.83158064516101</v>
      </c>
      <c r="R35">
        <f t="shared" si="3"/>
        <v>440.46093625610536</v>
      </c>
      <c r="S35">
        <f t="shared" si="4"/>
        <v>43.74143590359769</v>
      </c>
      <c r="T35">
        <f t="shared" si="5"/>
        <v>40.004527789701378</v>
      </c>
      <c r="U35">
        <f t="shared" si="6"/>
        <v>6.9893735283154762E-2</v>
      </c>
      <c r="V35">
        <f t="shared" si="7"/>
        <v>2.2474515612581163</v>
      </c>
      <c r="W35">
        <f t="shared" si="8"/>
        <v>6.8708261722976977E-2</v>
      </c>
      <c r="X35">
        <f t="shared" si="9"/>
        <v>4.304749883674612E-2</v>
      </c>
      <c r="Y35">
        <f t="shared" si="10"/>
        <v>0</v>
      </c>
      <c r="Z35">
        <f t="shared" si="11"/>
        <v>30.753186503685463</v>
      </c>
      <c r="AA35">
        <f t="shared" si="12"/>
        <v>30.4237516129032</v>
      </c>
      <c r="AB35">
        <f t="shared" si="13"/>
        <v>4.3652553031625105</v>
      </c>
      <c r="AC35">
        <f t="shared" si="14"/>
        <v>69.799989668407264</v>
      </c>
      <c r="AD35">
        <f t="shared" si="15"/>
        <v>3.1562843211482625</v>
      </c>
      <c r="AE35">
        <f t="shared" si="16"/>
        <v>4.5218979775535031</v>
      </c>
      <c r="AF35">
        <f t="shared" si="17"/>
        <v>1.208970982014248</v>
      </c>
      <c r="AG35">
        <f t="shared" si="18"/>
        <v>-38.339272548493753</v>
      </c>
      <c r="AH35">
        <f t="shared" si="19"/>
        <v>74.771070802466681</v>
      </c>
      <c r="AI35">
        <f t="shared" si="20"/>
        <v>7.4512282358682702</v>
      </c>
      <c r="AJ35">
        <f t="shared" si="21"/>
        <v>43.8830264898412</v>
      </c>
      <c r="AK35">
        <v>-4.1115174773304897E-2</v>
      </c>
      <c r="AL35">
        <v>4.6155385570170501E-2</v>
      </c>
      <c r="AM35">
        <v>3.4506655396760699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51730.656917563399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-1.9864167807057624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1582054050.87097</v>
      </c>
      <c r="BY35">
        <v>402.83158064516101</v>
      </c>
      <c r="BZ35">
        <v>400.02674193548398</v>
      </c>
      <c r="CA35">
        <v>31.782677419354801</v>
      </c>
      <c r="CB35">
        <v>30.339738709677398</v>
      </c>
      <c r="CC35">
        <v>350.01083870967699</v>
      </c>
      <c r="CD35">
        <v>99.108329032258098</v>
      </c>
      <c r="CE35">
        <v>0.19999164516129</v>
      </c>
      <c r="CF35">
        <v>31.040854838709699</v>
      </c>
      <c r="CG35">
        <v>30.4237516129032</v>
      </c>
      <c r="CH35">
        <v>999.9</v>
      </c>
      <c r="CI35">
        <v>0</v>
      </c>
      <c r="CJ35">
        <v>0</v>
      </c>
      <c r="CK35">
        <v>10004.33</v>
      </c>
      <c r="CL35">
        <v>0</v>
      </c>
      <c r="CM35">
        <v>0.21165100000000001</v>
      </c>
      <c r="CN35">
        <v>0</v>
      </c>
      <c r="CO35">
        <v>0</v>
      </c>
      <c r="CP35">
        <v>0</v>
      </c>
      <c r="CQ35">
        <v>0</v>
      </c>
      <c r="CR35">
        <v>1.32903225806452</v>
      </c>
      <c r="CS35">
        <v>0</v>
      </c>
      <c r="CT35">
        <v>55.2870967741935</v>
      </c>
      <c r="CU35">
        <v>-2.35161290322581</v>
      </c>
      <c r="CV35">
        <v>37.987806451612897</v>
      </c>
      <c r="CW35">
        <v>42.758000000000003</v>
      </c>
      <c r="CX35">
        <v>40.481580645161301</v>
      </c>
      <c r="CY35">
        <v>41.344516129032201</v>
      </c>
      <c r="CZ35">
        <v>39.145000000000003</v>
      </c>
      <c r="DA35">
        <v>0</v>
      </c>
      <c r="DB35">
        <v>0</v>
      </c>
      <c r="DC35">
        <v>0</v>
      </c>
      <c r="DD35">
        <v>1582054062.5</v>
      </c>
      <c r="DE35">
        <v>1.3192307692307701</v>
      </c>
      <c r="DF35">
        <v>-25.6102563672702</v>
      </c>
      <c r="DG35">
        <v>36.328204996329703</v>
      </c>
      <c r="DH35">
        <v>54.753846153846098</v>
      </c>
      <c r="DI35">
        <v>15</v>
      </c>
      <c r="DJ35">
        <v>100</v>
      </c>
      <c r="DK35">
        <v>100</v>
      </c>
      <c r="DL35">
        <v>2.887</v>
      </c>
      <c r="DM35">
        <v>0.44600000000000001</v>
      </c>
      <c r="DN35">
        <v>2</v>
      </c>
      <c r="DO35">
        <v>343.97699999999998</v>
      </c>
      <c r="DP35">
        <v>679.52800000000002</v>
      </c>
      <c r="DQ35">
        <v>31.000699999999998</v>
      </c>
      <c r="DR35">
        <v>29.918399999999998</v>
      </c>
      <c r="DS35">
        <v>29.9998</v>
      </c>
      <c r="DT35">
        <v>29.92</v>
      </c>
      <c r="DU35">
        <v>29.951899999999998</v>
      </c>
      <c r="DV35">
        <v>21.050599999999999</v>
      </c>
      <c r="DW35">
        <v>21.985800000000001</v>
      </c>
      <c r="DX35">
        <v>100</v>
      </c>
      <c r="DY35">
        <v>31</v>
      </c>
      <c r="DZ35">
        <v>400</v>
      </c>
      <c r="EA35">
        <v>30.2881</v>
      </c>
      <c r="EB35">
        <v>100.29900000000001</v>
      </c>
      <c r="EC35">
        <v>100.774</v>
      </c>
    </row>
    <row r="36" spans="1:133" x14ac:dyDescent="0.35">
      <c r="A36">
        <v>20</v>
      </c>
      <c r="B36">
        <v>1582054064.5</v>
      </c>
      <c r="C36">
        <v>95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1582054055.87097</v>
      </c>
      <c r="O36">
        <f t="shared" si="0"/>
        <v>8.7289969249670766E-4</v>
      </c>
      <c r="P36">
        <f t="shared" si="1"/>
        <v>-1.9995847458234137</v>
      </c>
      <c r="Q36">
        <f t="shared" si="2"/>
        <v>402.850741935484</v>
      </c>
      <c r="R36">
        <f t="shared" si="3"/>
        <v>440.56294801402845</v>
      </c>
      <c r="S36">
        <f t="shared" si="4"/>
        <v>43.751309330686666</v>
      </c>
      <c r="T36">
        <f t="shared" si="5"/>
        <v>40.006195491398344</v>
      </c>
      <c r="U36">
        <f t="shared" si="6"/>
        <v>7.0247035487994866E-2</v>
      </c>
      <c r="V36">
        <f t="shared" si="7"/>
        <v>2.2450690780693328</v>
      </c>
      <c r="W36">
        <f t="shared" si="8"/>
        <v>6.9048410304569791E-2</v>
      </c>
      <c r="X36">
        <f t="shared" si="9"/>
        <v>4.3261244572201853E-2</v>
      </c>
      <c r="Y36">
        <f t="shared" si="10"/>
        <v>0</v>
      </c>
      <c r="Z36">
        <f t="shared" si="11"/>
        <v>30.751992016766902</v>
      </c>
      <c r="AA36">
        <f t="shared" si="12"/>
        <v>30.4224161290323</v>
      </c>
      <c r="AB36">
        <f t="shared" si="13"/>
        <v>4.3649215043434229</v>
      </c>
      <c r="AC36">
        <f t="shared" si="14"/>
        <v>69.81555926313672</v>
      </c>
      <c r="AD36">
        <f t="shared" si="15"/>
        <v>3.157033640290928</v>
      </c>
      <c r="AE36">
        <f t="shared" si="16"/>
        <v>4.5219628312250331</v>
      </c>
      <c r="AF36">
        <f t="shared" si="17"/>
        <v>1.2078878640524948</v>
      </c>
      <c r="AG36">
        <f t="shared" si="18"/>
        <v>-38.494876439104807</v>
      </c>
      <c r="AH36">
        <f t="shared" si="19"/>
        <v>74.883903433761105</v>
      </c>
      <c r="AI36">
        <f t="shared" si="20"/>
        <v>7.4703517278910834</v>
      </c>
      <c r="AJ36">
        <f t="shared" si="21"/>
        <v>43.859378722547383</v>
      </c>
      <c r="AK36">
        <v>-4.10511310590937E-2</v>
      </c>
      <c r="AL36">
        <v>4.6083490890430998E-2</v>
      </c>
      <c r="AM36">
        <v>3.44640885085412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51653.305870084878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-1.9995847458234137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1582054055.87097</v>
      </c>
      <c r="BY36">
        <v>402.850741935484</v>
      </c>
      <c r="BZ36">
        <v>400.02583870967698</v>
      </c>
      <c r="CA36">
        <v>31.790409677419401</v>
      </c>
      <c r="CB36">
        <v>30.3416483870968</v>
      </c>
      <c r="CC36">
        <v>350.01619354838698</v>
      </c>
      <c r="CD36">
        <v>99.107690322580595</v>
      </c>
      <c r="CE36">
        <v>0.20004658064516101</v>
      </c>
      <c r="CF36">
        <v>31.041106451612901</v>
      </c>
      <c r="CG36">
        <v>30.4224161290323</v>
      </c>
      <c r="CH36">
        <v>999.9</v>
      </c>
      <c r="CI36">
        <v>0</v>
      </c>
      <c r="CJ36">
        <v>0</v>
      </c>
      <c r="CK36">
        <v>9988.8109677419307</v>
      </c>
      <c r="CL36">
        <v>0</v>
      </c>
      <c r="CM36">
        <v>0.21165100000000001</v>
      </c>
      <c r="CN36">
        <v>0</v>
      </c>
      <c r="CO36">
        <v>0</v>
      </c>
      <c r="CP36">
        <v>0</v>
      </c>
      <c r="CQ36">
        <v>0</v>
      </c>
      <c r="CR36">
        <v>1.65161290322581</v>
      </c>
      <c r="CS36">
        <v>0</v>
      </c>
      <c r="CT36">
        <v>55.587096774193498</v>
      </c>
      <c r="CU36">
        <v>-2.4193548387096802</v>
      </c>
      <c r="CV36">
        <v>37.973580645161299</v>
      </c>
      <c r="CW36">
        <v>42.75</v>
      </c>
      <c r="CX36">
        <v>40.425193548387099</v>
      </c>
      <c r="CY36">
        <v>41.338419354838699</v>
      </c>
      <c r="CZ36">
        <v>39.131</v>
      </c>
      <c r="DA36">
        <v>0</v>
      </c>
      <c r="DB36">
        <v>0</v>
      </c>
      <c r="DC36">
        <v>0</v>
      </c>
      <c r="DD36">
        <v>1582054067.9000001</v>
      </c>
      <c r="DE36">
        <v>0.88461538461538503</v>
      </c>
      <c r="DF36">
        <v>20.916239285949001</v>
      </c>
      <c r="DG36">
        <v>4.2153846676853703</v>
      </c>
      <c r="DH36">
        <v>55.388461538461499</v>
      </c>
      <c r="DI36">
        <v>15</v>
      </c>
      <c r="DJ36">
        <v>100</v>
      </c>
      <c r="DK36">
        <v>100</v>
      </c>
      <c r="DL36">
        <v>2.887</v>
      </c>
      <c r="DM36">
        <v>0.44600000000000001</v>
      </c>
      <c r="DN36">
        <v>2</v>
      </c>
      <c r="DO36">
        <v>344.01600000000002</v>
      </c>
      <c r="DP36">
        <v>679.68799999999999</v>
      </c>
      <c r="DQ36">
        <v>31.000699999999998</v>
      </c>
      <c r="DR36">
        <v>29.915199999999999</v>
      </c>
      <c r="DS36">
        <v>29.9999</v>
      </c>
      <c r="DT36">
        <v>29.9161</v>
      </c>
      <c r="DU36">
        <v>29.948</v>
      </c>
      <c r="DV36">
        <v>21.052499999999998</v>
      </c>
      <c r="DW36">
        <v>21.985800000000001</v>
      </c>
      <c r="DX36">
        <v>100</v>
      </c>
      <c r="DY36">
        <v>31</v>
      </c>
      <c r="DZ36">
        <v>400</v>
      </c>
      <c r="EA36">
        <v>30.2881</v>
      </c>
      <c r="EB36">
        <v>100.29900000000001</v>
      </c>
      <c r="EC36">
        <v>100.776</v>
      </c>
    </row>
    <row r="37" spans="1:133" x14ac:dyDescent="0.35">
      <c r="A37">
        <v>21</v>
      </c>
      <c r="B37">
        <v>1582054069.5</v>
      </c>
      <c r="C37">
        <v>100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1582054060.87097</v>
      </c>
      <c r="O37">
        <f t="shared" si="0"/>
        <v>8.7565625528371782E-4</v>
      </c>
      <c r="P37">
        <f t="shared" si="1"/>
        <v>-2.0165317860046392</v>
      </c>
      <c r="Q37">
        <f t="shared" si="2"/>
        <v>402.85483870967698</v>
      </c>
      <c r="R37">
        <f t="shared" si="3"/>
        <v>440.80993211182482</v>
      </c>
      <c r="S37">
        <f t="shared" si="4"/>
        <v>43.775885464877575</v>
      </c>
      <c r="T37">
        <f t="shared" si="5"/>
        <v>40.006646841734074</v>
      </c>
      <c r="U37">
        <f t="shared" si="6"/>
        <v>7.0470656241227295E-2</v>
      </c>
      <c r="V37">
        <f t="shared" si="7"/>
        <v>2.246625876695326</v>
      </c>
      <c r="W37">
        <f t="shared" si="8"/>
        <v>6.9265278681649792E-2</v>
      </c>
      <c r="X37">
        <f t="shared" si="9"/>
        <v>4.3397380203660657E-2</v>
      </c>
      <c r="Y37">
        <f t="shared" si="10"/>
        <v>0</v>
      </c>
      <c r="Z37">
        <f t="shared" si="11"/>
        <v>30.751468221578765</v>
      </c>
      <c r="AA37">
        <f t="shared" si="12"/>
        <v>30.424696774193599</v>
      </c>
      <c r="AB37">
        <f t="shared" si="13"/>
        <v>4.3654915558637404</v>
      </c>
      <c r="AC37">
        <f t="shared" si="14"/>
        <v>69.827014327281162</v>
      </c>
      <c r="AD37">
        <f t="shared" si="15"/>
        <v>3.1575887916932821</v>
      </c>
      <c r="AE37">
        <f t="shared" si="16"/>
        <v>4.5220160450990727</v>
      </c>
      <c r="AF37">
        <f t="shared" si="17"/>
        <v>1.2079027641704583</v>
      </c>
      <c r="AG37">
        <f t="shared" si="18"/>
        <v>-38.616440858011956</v>
      </c>
      <c r="AH37">
        <f t="shared" si="19"/>
        <v>74.684603673328809</v>
      </c>
      <c r="AI37">
        <f t="shared" si="20"/>
        <v>7.4453983573325084</v>
      </c>
      <c r="AJ37">
        <f t="shared" si="21"/>
        <v>43.513561172649361</v>
      </c>
      <c r="AK37">
        <v>-4.1092972559780797E-2</v>
      </c>
      <c r="AL37">
        <v>4.6130461640469002E-2</v>
      </c>
      <c r="AM37">
        <v>3.4491901190046201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51703.777242524433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-2.0165317860046392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1582054060.87097</v>
      </c>
      <c r="BY37">
        <v>402.85483870967698</v>
      </c>
      <c r="BZ37">
        <v>400.00274193548398</v>
      </c>
      <c r="CA37">
        <v>31.795964516129001</v>
      </c>
      <c r="CB37">
        <v>30.3426096774194</v>
      </c>
      <c r="CC37">
        <v>350.00974193548399</v>
      </c>
      <c r="CD37">
        <v>99.107870967741903</v>
      </c>
      <c r="CE37">
        <v>0.19997641935483901</v>
      </c>
      <c r="CF37">
        <v>31.041312903225801</v>
      </c>
      <c r="CG37">
        <v>30.424696774193599</v>
      </c>
      <c r="CH37">
        <v>999.9</v>
      </c>
      <c r="CI37">
        <v>0</v>
      </c>
      <c r="CJ37">
        <v>0</v>
      </c>
      <c r="CK37">
        <v>9998.9738709677404</v>
      </c>
      <c r="CL37">
        <v>0</v>
      </c>
      <c r="CM37">
        <v>0.21165100000000001</v>
      </c>
      <c r="CN37">
        <v>0</v>
      </c>
      <c r="CO37">
        <v>0</v>
      </c>
      <c r="CP37">
        <v>0</v>
      </c>
      <c r="CQ37">
        <v>0</v>
      </c>
      <c r="CR37">
        <v>0.69677419354838699</v>
      </c>
      <c r="CS37">
        <v>0</v>
      </c>
      <c r="CT37">
        <v>56.203225806451599</v>
      </c>
      <c r="CU37">
        <v>-2.4483870967741899</v>
      </c>
      <c r="CV37">
        <v>37.9593548387097</v>
      </c>
      <c r="CW37">
        <v>42.75</v>
      </c>
      <c r="CX37">
        <v>40.407032258064497</v>
      </c>
      <c r="CY37">
        <v>41.3241935483871</v>
      </c>
      <c r="CZ37">
        <v>39.125</v>
      </c>
      <c r="DA37">
        <v>0</v>
      </c>
      <c r="DB37">
        <v>0</v>
      </c>
      <c r="DC37">
        <v>0</v>
      </c>
      <c r="DD37">
        <v>1582054072.7</v>
      </c>
      <c r="DE37">
        <v>1.90769230769231</v>
      </c>
      <c r="DF37">
        <v>5.7709402787196904</v>
      </c>
      <c r="DG37">
        <v>2.8205127895560902</v>
      </c>
      <c r="DH37">
        <v>56.503846153846098</v>
      </c>
      <c r="DI37">
        <v>15</v>
      </c>
      <c r="DJ37">
        <v>100</v>
      </c>
      <c r="DK37">
        <v>100</v>
      </c>
      <c r="DL37">
        <v>2.887</v>
      </c>
      <c r="DM37">
        <v>0.44600000000000001</v>
      </c>
      <c r="DN37">
        <v>2</v>
      </c>
      <c r="DO37">
        <v>343.99799999999999</v>
      </c>
      <c r="DP37">
        <v>679.779</v>
      </c>
      <c r="DQ37">
        <v>31.000900000000001</v>
      </c>
      <c r="DR37">
        <v>29.911899999999999</v>
      </c>
      <c r="DS37">
        <v>29.9998</v>
      </c>
      <c r="DT37">
        <v>29.9129</v>
      </c>
      <c r="DU37">
        <v>29.944099999999999</v>
      </c>
      <c r="DV37">
        <v>21.052099999999999</v>
      </c>
      <c r="DW37">
        <v>21.985800000000001</v>
      </c>
      <c r="DX37">
        <v>100</v>
      </c>
      <c r="DY37">
        <v>31</v>
      </c>
      <c r="DZ37">
        <v>400</v>
      </c>
      <c r="EA37">
        <v>30.2881</v>
      </c>
      <c r="EB37">
        <v>100.298</v>
      </c>
      <c r="EC37">
        <v>100.776</v>
      </c>
    </row>
    <row r="38" spans="1:133" x14ac:dyDescent="0.35">
      <c r="A38">
        <v>22</v>
      </c>
      <c r="B38">
        <v>1582054074.5</v>
      </c>
      <c r="C38">
        <v>105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1582054065.87097</v>
      </c>
      <c r="O38">
        <f t="shared" si="0"/>
        <v>8.7798815167227403E-4</v>
      </c>
      <c r="P38">
        <f t="shared" si="1"/>
        <v>-2.008480330718303</v>
      </c>
      <c r="Q38">
        <f t="shared" si="2"/>
        <v>402.83935483870999</v>
      </c>
      <c r="R38">
        <f t="shared" si="3"/>
        <v>440.49410228362143</v>
      </c>
      <c r="S38">
        <f t="shared" si="4"/>
        <v>43.744686710280533</v>
      </c>
      <c r="T38">
        <f t="shared" si="5"/>
        <v>40.005260639436557</v>
      </c>
      <c r="U38">
        <f t="shared" si="6"/>
        <v>7.0652242508914997E-2</v>
      </c>
      <c r="V38">
        <f t="shared" si="7"/>
        <v>2.2462278048228574</v>
      </c>
      <c r="W38">
        <f t="shared" si="8"/>
        <v>6.9440491826272724E-2</v>
      </c>
      <c r="X38">
        <f t="shared" si="9"/>
        <v>4.3507447274316657E-2</v>
      </c>
      <c r="Y38">
        <f t="shared" si="10"/>
        <v>0</v>
      </c>
      <c r="Z38">
        <f t="shared" si="11"/>
        <v>30.752224141469306</v>
      </c>
      <c r="AA38">
        <f t="shared" si="12"/>
        <v>30.426354838709699</v>
      </c>
      <c r="AB38">
        <f t="shared" si="13"/>
        <v>4.3659060329092272</v>
      </c>
      <c r="AC38">
        <f t="shared" si="14"/>
        <v>69.826347394434137</v>
      </c>
      <c r="AD38">
        <f t="shared" si="15"/>
        <v>3.1578419698540428</v>
      </c>
      <c r="AE38">
        <f t="shared" si="16"/>
        <v>4.5224218188244434</v>
      </c>
      <c r="AF38">
        <f t="shared" si="17"/>
        <v>1.2080640630551844</v>
      </c>
      <c r="AG38">
        <f t="shared" si="18"/>
        <v>-38.719277488747288</v>
      </c>
      <c r="AH38">
        <f t="shared" si="19"/>
        <v>74.661213907018322</v>
      </c>
      <c r="AI38">
        <f t="shared" si="20"/>
        <v>7.4445044789040749</v>
      </c>
      <c r="AJ38">
        <f t="shared" si="21"/>
        <v>43.386440897175106</v>
      </c>
      <c r="AK38">
        <v>-4.10822712462834E-2</v>
      </c>
      <c r="AL38">
        <v>4.6118448478581597E-2</v>
      </c>
      <c r="AM38">
        <v>3.44847887881757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51690.601707930837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-2.008480330718303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1582054065.87097</v>
      </c>
      <c r="BY38">
        <v>402.83935483870999</v>
      </c>
      <c r="BZ38">
        <v>400.00264516128999</v>
      </c>
      <c r="CA38">
        <v>31.7983935483871</v>
      </c>
      <c r="CB38">
        <v>30.341170967741899</v>
      </c>
      <c r="CC38">
        <v>350.00948387096798</v>
      </c>
      <c r="CD38">
        <v>99.108206451612901</v>
      </c>
      <c r="CE38">
        <v>0.20001693548387101</v>
      </c>
      <c r="CF38">
        <v>31.042887096774201</v>
      </c>
      <c r="CG38">
        <v>30.426354838709699</v>
      </c>
      <c r="CH38">
        <v>999.9</v>
      </c>
      <c r="CI38">
        <v>0</v>
      </c>
      <c r="CJ38">
        <v>0</v>
      </c>
      <c r="CK38">
        <v>9996.3361290322591</v>
      </c>
      <c r="CL38">
        <v>0</v>
      </c>
      <c r="CM38">
        <v>0.21165100000000001</v>
      </c>
      <c r="CN38">
        <v>0</v>
      </c>
      <c r="CO38">
        <v>0</v>
      </c>
      <c r="CP38">
        <v>0</v>
      </c>
      <c r="CQ38">
        <v>0</v>
      </c>
      <c r="CR38">
        <v>2.2032258064516101</v>
      </c>
      <c r="CS38">
        <v>0</v>
      </c>
      <c r="CT38">
        <v>56.816129032258097</v>
      </c>
      <c r="CU38">
        <v>-2.6064516129032298</v>
      </c>
      <c r="CV38">
        <v>37.945193548387103</v>
      </c>
      <c r="CW38">
        <v>42.735774193548401</v>
      </c>
      <c r="CX38">
        <v>40.413129032258098</v>
      </c>
      <c r="CY38">
        <v>41.318096774193499</v>
      </c>
      <c r="CZ38">
        <v>39.116870967741903</v>
      </c>
      <c r="DA38">
        <v>0</v>
      </c>
      <c r="DB38">
        <v>0</v>
      </c>
      <c r="DC38">
        <v>0</v>
      </c>
      <c r="DD38">
        <v>1582054077.5</v>
      </c>
      <c r="DE38">
        <v>2.35769230769231</v>
      </c>
      <c r="DF38">
        <v>-15.2581195851137</v>
      </c>
      <c r="DG38">
        <v>24.427350026787799</v>
      </c>
      <c r="DH38">
        <v>57.026923076923097</v>
      </c>
      <c r="DI38">
        <v>15</v>
      </c>
      <c r="DJ38">
        <v>100</v>
      </c>
      <c r="DK38">
        <v>100</v>
      </c>
      <c r="DL38">
        <v>2.887</v>
      </c>
      <c r="DM38">
        <v>0.44600000000000001</v>
      </c>
      <c r="DN38">
        <v>2</v>
      </c>
      <c r="DO38">
        <v>343.96499999999997</v>
      </c>
      <c r="DP38">
        <v>679.71600000000001</v>
      </c>
      <c r="DQ38">
        <v>31.000900000000001</v>
      </c>
      <c r="DR38">
        <v>29.909300000000002</v>
      </c>
      <c r="DS38">
        <v>29.9999</v>
      </c>
      <c r="DT38">
        <v>29.908999999999999</v>
      </c>
      <c r="DU38">
        <v>29.940899999999999</v>
      </c>
      <c r="DV38">
        <v>21.049800000000001</v>
      </c>
      <c r="DW38">
        <v>21.985800000000001</v>
      </c>
      <c r="DX38">
        <v>100</v>
      </c>
      <c r="DY38">
        <v>31</v>
      </c>
      <c r="DZ38">
        <v>400</v>
      </c>
      <c r="EA38">
        <v>30.2881</v>
      </c>
      <c r="EB38">
        <v>100.298</v>
      </c>
      <c r="EC38">
        <v>100.779</v>
      </c>
    </row>
    <row r="39" spans="1:133" x14ac:dyDescent="0.35">
      <c r="A39">
        <v>23</v>
      </c>
      <c r="B39">
        <v>1582054079.5</v>
      </c>
      <c r="C39">
        <v>110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1582054070.87097</v>
      </c>
      <c r="O39">
        <f t="shared" si="0"/>
        <v>8.7943387708859836E-4</v>
      </c>
      <c r="P39">
        <f t="shared" si="1"/>
        <v>-2.0001608629215641</v>
      </c>
      <c r="Q39">
        <f t="shared" si="2"/>
        <v>402.83499999999998</v>
      </c>
      <c r="R39">
        <f t="shared" si="3"/>
        <v>440.27756848720338</v>
      </c>
      <c r="S39">
        <f t="shared" si="4"/>
        <v>43.723305875881607</v>
      </c>
      <c r="T39">
        <f t="shared" si="5"/>
        <v>40.004940481138071</v>
      </c>
      <c r="U39">
        <f t="shared" si="6"/>
        <v>7.0669814384208204E-2</v>
      </c>
      <c r="V39">
        <f t="shared" si="7"/>
        <v>2.2462480679803472</v>
      </c>
      <c r="W39">
        <f t="shared" si="8"/>
        <v>6.9457477188175229E-2</v>
      </c>
      <c r="X39">
        <f t="shared" si="9"/>
        <v>4.3518114576328717E-2</v>
      </c>
      <c r="Y39">
        <f t="shared" si="10"/>
        <v>0</v>
      </c>
      <c r="Z39">
        <f t="shared" si="11"/>
        <v>30.752325483609216</v>
      </c>
      <c r="AA39">
        <f t="shared" si="12"/>
        <v>30.432664516129002</v>
      </c>
      <c r="AB39">
        <f t="shared" si="13"/>
        <v>4.3674836170552176</v>
      </c>
      <c r="AC39">
        <f t="shared" si="14"/>
        <v>69.821617369141833</v>
      </c>
      <c r="AD39">
        <f t="shared" si="15"/>
        <v>3.1577319855986961</v>
      </c>
      <c r="AE39">
        <f t="shared" si="16"/>
        <v>4.5225706659070868</v>
      </c>
      <c r="AF39">
        <f t="shared" si="17"/>
        <v>1.2097516314565215</v>
      </c>
      <c r="AG39">
        <f t="shared" si="18"/>
        <v>-38.78303397960719</v>
      </c>
      <c r="AH39">
        <f t="shared" si="19"/>
        <v>73.967712543655921</v>
      </c>
      <c r="AI39">
        <f t="shared" si="20"/>
        <v>7.3755393130141851</v>
      </c>
      <c r="AJ39">
        <f t="shared" si="21"/>
        <v>42.560217877062918</v>
      </c>
      <c r="AK39">
        <v>-4.1082815936834403E-2</v>
      </c>
      <c r="AL39">
        <v>4.6119059941442601E-2</v>
      </c>
      <c r="AM39">
        <v>3.4485150820577299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51691.167790439882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-2.0001608629215641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1582054070.87097</v>
      </c>
      <c r="BY39">
        <v>402.83499999999998</v>
      </c>
      <c r="BZ39">
        <v>400.013483870968</v>
      </c>
      <c r="CA39">
        <v>31.797196774193601</v>
      </c>
      <c r="CB39">
        <v>30.337541935483902</v>
      </c>
      <c r="CC39">
        <v>350.002064516129</v>
      </c>
      <c r="CD39">
        <v>99.108529032258105</v>
      </c>
      <c r="CE39">
        <v>0.199973161290323</v>
      </c>
      <c r="CF39">
        <v>31.043464516128999</v>
      </c>
      <c r="CG39">
        <v>30.432664516129002</v>
      </c>
      <c r="CH39">
        <v>999.9</v>
      </c>
      <c r="CI39">
        <v>0</v>
      </c>
      <c r="CJ39">
        <v>0</v>
      </c>
      <c r="CK39">
        <v>9996.4361290322595</v>
      </c>
      <c r="CL39">
        <v>0</v>
      </c>
      <c r="CM39">
        <v>0.21165100000000001</v>
      </c>
      <c r="CN39">
        <v>0</v>
      </c>
      <c r="CO39">
        <v>0</v>
      </c>
      <c r="CP39">
        <v>0</v>
      </c>
      <c r="CQ39">
        <v>0</v>
      </c>
      <c r="CR39">
        <v>2.7</v>
      </c>
      <c r="CS39">
        <v>0</v>
      </c>
      <c r="CT39">
        <v>57.916129032258098</v>
      </c>
      <c r="CU39">
        <v>-2.3612903225806501</v>
      </c>
      <c r="CV39">
        <v>37.937064516128999</v>
      </c>
      <c r="CW39">
        <v>42.721548387096803</v>
      </c>
      <c r="CX39">
        <v>40.3666451612903</v>
      </c>
      <c r="CY39">
        <v>41.320129032258102</v>
      </c>
      <c r="CZ39">
        <v>39.108741935483899</v>
      </c>
      <c r="DA39">
        <v>0</v>
      </c>
      <c r="DB39">
        <v>0</v>
      </c>
      <c r="DC39">
        <v>0</v>
      </c>
      <c r="DD39">
        <v>1582054082.9000001</v>
      </c>
      <c r="DE39">
        <v>2.20384615384615</v>
      </c>
      <c r="DF39">
        <v>5.3299145478195697</v>
      </c>
      <c r="DG39">
        <v>8.5572648475902504</v>
      </c>
      <c r="DH39">
        <v>58.142307692307703</v>
      </c>
      <c r="DI39">
        <v>15</v>
      </c>
      <c r="DJ39">
        <v>100</v>
      </c>
      <c r="DK39">
        <v>100</v>
      </c>
      <c r="DL39">
        <v>2.887</v>
      </c>
      <c r="DM39">
        <v>0.44600000000000001</v>
      </c>
      <c r="DN39">
        <v>2</v>
      </c>
      <c r="DO39">
        <v>344.00799999999998</v>
      </c>
      <c r="DP39">
        <v>679.86</v>
      </c>
      <c r="DQ39">
        <v>31.000599999999999</v>
      </c>
      <c r="DR39">
        <v>29.906099999999999</v>
      </c>
      <c r="DS39">
        <v>29.9999</v>
      </c>
      <c r="DT39">
        <v>29.9057</v>
      </c>
      <c r="DU39">
        <v>29.9375</v>
      </c>
      <c r="DV39">
        <v>21.0504</v>
      </c>
      <c r="DW39">
        <v>21.985800000000001</v>
      </c>
      <c r="DX39">
        <v>100</v>
      </c>
      <c r="DY39">
        <v>31</v>
      </c>
      <c r="DZ39">
        <v>400</v>
      </c>
      <c r="EA39">
        <v>30.2881</v>
      </c>
      <c r="EB39">
        <v>100.297</v>
      </c>
      <c r="EC39">
        <v>100.78100000000001</v>
      </c>
    </row>
    <row r="40" spans="1:133" x14ac:dyDescent="0.35">
      <c r="A40">
        <v>24</v>
      </c>
      <c r="B40">
        <v>1582054084.5</v>
      </c>
      <c r="C40">
        <v>115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1582054075.87097</v>
      </c>
      <c r="O40">
        <f t="shared" si="0"/>
        <v>8.7939899368751876E-4</v>
      </c>
      <c r="P40">
        <f t="shared" si="1"/>
        <v>-2.0056330796557229</v>
      </c>
      <c r="Q40">
        <f t="shared" si="2"/>
        <v>402.83554838709699</v>
      </c>
      <c r="R40">
        <f t="shared" si="3"/>
        <v>440.42061135184474</v>
      </c>
      <c r="S40">
        <f t="shared" si="4"/>
        <v>43.737262325630496</v>
      </c>
      <c r="T40">
        <f t="shared" si="5"/>
        <v>40.004767260586291</v>
      </c>
      <c r="U40">
        <f t="shared" si="6"/>
        <v>7.0635206660129429E-2</v>
      </c>
      <c r="V40">
        <f t="shared" si="7"/>
        <v>2.2473607548123802</v>
      </c>
      <c r="W40">
        <f t="shared" si="8"/>
        <v>6.9424634169001756E-2</v>
      </c>
      <c r="X40">
        <f t="shared" si="9"/>
        <v>4.3497433329870654E-2</v>
      </c>
      <c r="Y40">
        <f t="shared" si="10"/>
        <v>0</v>
      </c>
      <c r="Z40">
        <f t="shared" si="11"/>
        <v>30.752355139423891</v>
      </c>
      <c r="AA40">
        <f t="shared" si="12"/>
        <v>30.433112903225801</v>
      </c>
      <c r="AB40">
        <f t="shared" si="13"/>
        <v>4.3675957444395896</v>
      </c>
      <c r="AC40">
        <f t="shared" si="14"/>
        <v>69.813070117155121</v>
      </c>
      <c r="AD40">
        <f t="shared" si="15"/>
        <v>3.1573251113329985</v>
      </c>
      <c r="AE40">
        <f t="shared" si="16"/>
        <v>4.5225415613933171</v>
      </c>
      <c r="AF40">
        <f t="shared" si="17"/>
        <v>1.2102706331065911</v>
      </c>
      <c r="AG40">
        <f t="shared" si="18"/>
        <v>-38.781495621619577</v>
      </c>
      <c r="AH40">
        <f t="shared" si="19"/>
        <v>73.936346934208828</v>
      </c>
      <c r="AI40">
        <f t="shared" si="20"/>
        <v>7.368773808235547</v>
      </c>
      <c r="AJ40">
        <f t="shared" si="21"/>
        <v>42.523625120824796</v>
      </c>
      <c r="AK40">
        <v>-4.1112732677109798E-2</v>
      </c>
      <c r="AL40">
        <v>4.6152644103252198E-2</v>
      </c>
      <c r="AM40">
        <v>3.4505032665688198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51727.277397123566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-2.0056330796557229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1582054075.87097</v>
      </c>
      <c r="BY40">
        <v>402.83554838709699</v>
      </c>
      <c r="BZ40">
        <v>400.004677419355</v>
      </c>
      <c r="CA40">
        <v>31.7932806451613</v>
      </c>
      <c r="CB40">
        <v>30.333703225806399</v>
      </c>
      <c r="CC40">
        <v>350.00816129032302</v>
      </c>
      <c r="CD40">
        <v>99.107954838709702</v>
      </c>
      <c r="CE40">
        <v>0.19998216129032301</v>
      </c>
      <c r="CF40">
        <v>31.043351612903201</v>
      </c>
      <c r="CG40">
        <v>30.433112903225801</v>
      </c>
      <c r="CH40">
        <v>999.9</v>
      </c>
      <c r="CI40">
        <v>0</v>
      </c>
      <c r="CJ40">
        <v>0</v>
      </c>
      <c r="CK40">
        <v>10003.7735483871</v>
      </c>
      <c r="CL40">
        <v>0</v>
      </c>
      <c r="CM40">
        <v>0.21165100000000001</v>
      </c>
      <c r="CN40">
        <v>0</v>
      </c>
      <c r="CO40">
        <v>0</v>
      </c>
      <c r="CP40">
        <v>0</v>
      </c>
      <c r="CQ40">
        <v>0</v>
      </c>
      <c r="CR40">
        <v>1.7774193548387101</v>
      </c>
      <c r="CS40">
        <v>0</v>
      </c>
      <c r="CT40">
        <v>60.464516129032297</v>
      </c>
      <c r="CU40">
        <v>-2.1709677419354798</v>
      </c>
      <c r="CV40">
        <v>37.923000000000002</v>
      </c>
      <c r="CW40">
        <v>42.703258064516099</v>
      </c>
      <c r="CX40">
        <v>40.340419354838701</v>
      </c>
      <c r="CY40">
        <v>41.320129032258102</v>
      </c>
      <c r="CZ40">
        <v>39.090451612903202</v>
      </c>
      <c r="DA40">
        <v>0</v>
      </c>
      <c r="DB40">
        <v>0</v>
      </c>
      <c r="DC40">
        <v>0</v>
      </c>
      <c r="DD40">
        <v>1582054087.7</v>
      </c>
      <c r="DE40">
        <v>2.1384615384615402</v>
      </c>
      <c r="DF40">
        <v>-12.4239317257531</v>
      </c>
      <c r="DG40">
        <v>39.8324785373254</v>
      </c>
      <c r="DH40">
        <v>60.665384615384603</v>
      </c>
      <c r="DI40">
        <v>15</v>
      </c>
      <c r="DJ40">
        <v>100</v>
      </c>
      <c r="DK40">
        <v>100</v>
      </c>
      <c r="DL40">
        <v>2.887</v>
      </c>
      <c r="DM40">
        <v>0.44600000000000001</v>
      </c>
      <c r="DN40">
        <v>2</v>
      </c>
      <c r="DO40">
        <v>344.02600000000001</v>
      </c>
      <c r="DP40">
        <v>679.76700000000005</v>
      </c>
      <c r="DQ40">
        <v>31.000399999999999</v>
      </c>
      <c r="DR40">
        <v>29.903600000000001</v>
      </c>
      <c r="DS40">
        <v>29.9999</v>
      </c>
      <c r="DT40">
        <v>29.9025</v>
      </c>
      <c r="DU40">
        <v>29.933700000000002</v>
      </c>
      <c r="DV40">
        <v>21.051100000000002</v>
      </c>
      <c r="DW40">
        <v>21.985800000000001</v>
      </c>
      <c r="DX40">
        <v>100</v>
      </c>
      <c r="DY40">
        <v>31</v>
      </c>
      <c r="DZ40">
        <v>400</v>
      </c>
      <c r="EA40">
        <v>30.2881</v>
      </c>
      <c r="EB40">
        <v>100.297</v>
      </c>
      <c r="EC40">
        <v>100.782</v>
      </c>
    </row>
    <row r="41" spans="1:133" x14ac:dyDescent="0.35">
      <c r="A41">
        <v>25</v>
      </c>
      <c r="B41">
        <v>1582054089.5</v>
      </c>
      <c r="C41">
        <v>120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1582054080.87097</v>
      </c>
      <c r="O41">
        <f t="shared" si="0"/>
        <v>8.7789564774164706E-4</v>
      </c>
      <c r="P41">
        <f t="shared" si="1"/>
        <v>-1.999256055222592</v>
      </c>
      <c r="Q41">
        <f t="shared" si="2"/>
        <v>402.83158064516101</v>
      </c>
      <c r="R41">
        <f t="shared" si="3"/>
        <v>440.38947048769575</v>
      </c>
      <c r="S41">
        <f t="shared" si="4"/>
        <v>43.734161281194403</v>
      </c>
      <c r="T41">
        <f t="shared" si="5"/>
        <v>40.004365448574376</v>
      </c>
      <c r="U41">
        <f t="shared" si="6"/>
        <v>7.0435805689098172E-2</v>
      </c>
      <c r="V41">
        <f t="shared" si="7"/>
        <v>2.2472115766722771</v>
      </c>
      <c r="W41">
        <f t="shared" si="8"/>
        <v>6.9231917139997018E-2</v>
      </c>
      <c r="X41">
        <f t="shared" si="9"/>
        <v>4.3376398850309056E-2</v>
      </c>
      <c r="Y41">
        <f t="shared" si="10"/>
        <v>0</v>
      </c>
      <c r="Z41">
        <f t="shared" si="11"/>
        <v>30.751747690603185</v>
      </c>
      <c r="AA41">
        <f t="shared" si="12"/>
        <v>30.435458064516101</v>
      </c>
      <c r="AB41">
        <f t="shared" si="13"/>
        <v>4.3681822357257971</v>
      </c>
      <c r="AC41">
        <f t="shared" si="14"/>
        <v>69.80173444815334</v>
      </c>
      <c r="AD41">
        <f t="shared" si="15"/>
        <v>3.1566168480042882</v>
      </c>
      <c r="AE41">
        <f t="shared" si="16"/>
        <v>4.5222613348511125</v>
      </c>
      <c r="AF41">
        <f t="shared" si="17"/>
        <v>1.2115653877215089</v>
      </c>
      <c r="AG41">
        <f t="shared" si="18"/>
        <v>-38.715198065406632</v>
      </c>
      <c r="AH41">
        <f t="shared" si="19"/>
        <v>73.515615296160107</v>
      </c>
      <c r="AI41">
        <f t="shared" si="20"/>
        <v>7.3273739379888818</v>
      </c>
      <c r="AJ41">
        <f t="shared" si="21"/>
        <v>42.127791168742355</v>
      </c>
      <c r="AK41">
        <v>-4.1108720959261803E-2</v>
      </c>
      <c r="AL41">
        <v>4.6148140598522E-2</v>
      </c>
      <c r="AM41">
        <v>3.45023668761457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51722.621002596956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-1.999256055222592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1582054080.87097</v>
      </c>
      <c r="BY41">
        <v>402.83158064516101</v>
      </c>
      <c r="BZ41">
        <v>400.01067741935498</v>
      </c>
      <c r="CA41">
        <v>31.786154838709699</v>
      </c>
      <c r="CB41">
        <v>30.329103225806399</v>
      </c>
      <c r="CC41">
        <v>350.018096774193</v>
      </c>
      <c r="CD41">
        <v>99.107929032258099</v>
      </c>
      <c r="CE41">
        <v>0.19998864516129</v>
      </c>
      <c r="CF41">
        <v>31.042264516128999</v>
      </c>
      <c r="CG41">
        <v>30.435458064516101</v>
      </c>
      <c r="CH41">
        <v>999.9</v>
      </c>
      <c r="CI41">
        <v>0</v>
      </c>
      <c r="CJ41">
        <v>0</v>
      </c>
      <c r="CK41">
        <v>10002.799999999999</v>
      </c>
      <c r="CL41">
        <v>0</v>
      </c>
      <c r="CM41">
        <v>0.21165100000000001</v>
      </c>
      <c r="CN41">
        <v>0</v>
      </c>
      <c r="CO41">
        <v>0</v>
      </c>
      <c r="CP41">
        <v>0</v>
      </c>
      <c r="CQ41">
        <v>0</v>
      </c>
      <c r="CR41">
        <v>2.1516129032258098</v>
      </c>
      <c r="CS41">
        <v>0</v>
      </c>
      <c r="CT41">
        <v>62.641935483871002</v>
      </c>
      <c r="CU41">
        <v>-1.95806451612903</v>
      </c>
      <c r="CV41">
        <v>37.908999999999999</v>
      </c>
      <c r="CW41">
        <v>42.693096774193499</v>
      </c>
      <c r="CX41">
        <v>40.334419354838701</v>
      </c>
      <c r="CY41">
        <v>41.316064516129003</v>
      </c>
      <c r="CZ41">
        <v>39.080290322580602</v>
      </c>
      <c r="DA41">
        <v>0</v>
      </c>
      <c r="DB41">
        <v>0</v>
      </c>
      <c r="DC41">
        <v>0</v>
      </c>
      <c r="DD41">
        <v>1582054092.5</v>
      </c>
      <c r="DE41">
        <v>2.1192307692307701</v>
      </c>
      <c r="DF41">
        <v>-5.7811966545955498</v>
      </c>
      <c r="DG41">
        <v>39.647863307509098</v>
      </c>
      <c r="DH41">
        <v>62.888461538461499</v>
      </c>
      <c r="DI41">
        <v>15</v>
      </c>
      <c r="DJ41">
        <v>100</v>
      </c>
      <c r="DK41">
        <v>100</v>
      </c>
      <c r="DL41">
        <v>2.887</v>
      </c>
      <c r="DM41">
        <v>0.44600000000000001</v>
      </c>
      <c r="DN41">
        <v>2</v>
      </c>
      <c r="DO41">
        <v>343.97</v>
      </c>
      <c r="DP41">
        <v>679.86599999999999</v>
      </c>
      <c r="DQ41">
        <v>31.000299999999999</v>
      </c>
      <c r="DR41">
        <v>29.900600000000001</v>
      </c>
      <c r="DS41">
        <v>29.9999</v>
      </c>
      <c r="DT41">
        <v>29.898599999999998</v>
      </c>
      <c r="DU41">
        <v>29.930499999999999</v>
      </c>
      <c r="DV41">
        <v>21.051100000000002</v>
      </c>
      <c r="DW41">
        <v>21.985800000000001</v>
      </c>
      <c r="DX41">
        <v>100</v>
      </c>
      <c r="DY41">
        <v>31</v>
      </c>
      <c r="DZ41">
        <v>400</v>
      </c>
      <c r="EA41">
        <v>30.2881</v>
      </c>
      <c r="EB41">
        <v>100.298</v>
      </c>
      <c r="EC41">
        <v>100.78100000000001</v>
      </c>
    </row>
    <row r="42" spans="1:133" x14ac:dyDescent="0.35">
      <c r="A42">
        <v>26</v>
      </c>
      <c r="B42">
        <v>1582054094.5</v>
      </c>
      <c r="C42">
        <v>125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1582054085.87097</v>
      </c>
      <c r="O42">
        <f t="shared" si="0"/>
        <v>8.7635103220246892E-4</v>
      </c>
      <c r="P42">
        <f t="shared" si="1"/>
        <v>-2.0000334493525438</v>
      </c>
      <c r="Q42">
        <f t="shared" si="2"/>
        <v>402.82977419354802</v>
      </c>
      <c r="R42">
        <f t="shared" si="3"/>
        <v>440.52569134462237</v>
      </c>
      <c r="S42">
        <f t="shared" si="4"/>
        <v>43.747243378313925</v>
      </c>
      <c r="T42">
        <f t="shared" si="5"/>
        <v>40.00377848085639</v>
      </c>
      <c r="U42">
        <f t="shared" si="6"/>
        <v>7.0234144650099653E-2</v>
      </c>
      <c r="V42">
        <f t="shared" si="7"/>
        <v>2.2467949221747747</v>
      </c>
      <c r="W42">
        <f t="shared" si="8"/>
        <v>6.9036858752937996E-2</v>
      </c>
      <c r="X42">
        <f t="shared" si="9"/>
        <v>4.3253908014732709E-2</v>
      </c>
      <c r="Y42">
        <f t="shared" si="10"/>
        <v>0</v>
      </c>
      <c r="Z42">
        <f t="shared" si="11"/>
        <v>30.751280675922317</v>
      </c>
      <c r="AA42">
        <f t="shared" si="12"/>
        <v>30.437787096774201</v>
      </c>
      <c r="AB42">
        <f t="shared" si="13"/>
        <v>4.3687647612835265</v>
      </c>
      <c r="AC42">
        <f t="shared" si="14"/>
        <v>69.790154769334791</v>
      </c>
      <c r="AD42">
        <f t="shared" si="15"/>
        <v>3.1559260585655742</v>
      </c>
      <c r="AE42">
        <f t="shared" si="16"/>
        <v>4.5220218653996476</v>
      </c>
      <c r="AF42">
        <f t="shared" si="17"/>
        <v>1.2128387027179524</v>
      </c>
      <c r="AG42">
        <f t="shared" si="18"/>
        <v>-38.647080520128881</v>
      </c>
      <c r="AH42">
        <f t="shared" si="19"/>
        <v>73.107338024731817</v>
      </c>
      <c r="AI42">
        <f t="shared" si="20"/>
        <v>7.2880821205435131</v>
      </c>
      <c r="AJ42">
        <f t="shared" si="21"/>
        <v>41.74833962514645</v>
      </c>
      <c r="AK42">
        <v>-4.1097517503488099E-2</v>
      </c>
      <c r="AL42">
        <v>4.6135563737939402E-2</v>
      </c>
      <c r="AM42">
        <v>3.4494921698727099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51709.237599158078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-2.0000334493525438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1582054085.87097</v>
      </c>
      <c r="BY42">
        <v>402.82977419354802</v>
      </c>
      <c r="BZ42">
        <v>400.006483870968</v>
      </c>
      <c r="CA42">
        <v>31.7795225806452</v>
      </c>
      <c r="CB42">
        <v>30.3250322580645</v>
      </c>
      <c r="CC42">
        <v>350.019935483871</v>
      </c>
      <c r="CD42">
        <v>99.106903225806505</v>
      </c>
      <c r="CE42">
        <v>0.20000267741935501</v>
      </c>
      <c r="CF42">
        <v>31.041335483870999</v>
      </c>
      <c r="CG42">
        <v>30.437787096774201</v>
      </c>
      <c r="CH42">
        <v>999.9</v>
      </c>
      <c r="CI42">
        <v>0</v>
      </c>
      <c r="CJ42">
        <v>0</v>
      </c>
      <c r="CK42">
        <v>10000.177419354801</v>
      </c>
      <c r="CL42">
        <v>0</v>
      </c>
      <c r="CM42">
        <v>0.21165100000000001</v>
      </c>
      <c r="CN42">
        <v>0</v>
      </c>
      <c r="CO42">
        <v>0</v>
      </c>
      <c r="CP42">
        <v>0</v>
      </c>
      <c r="CQ42">
        <v>0</v>
      </c>
      <c r="CR42">
        <v>1.7322580645161301</v>
      </c>
      <c r="CS42">
        <v>0</v>
      </c>
      <c r="CT42">
        <v>63.3193548387097</v>
      </c>
      <c r="CU42">
        <v>-2.0225806451612902</v>
      </c>
      <c r="CV42">
        <v>37.890999999999998</v>
      </c>
      <c r="CW42">
        <v>42.693096774193499</v>
      </c>
      <c r="CX42">
        <v>40.306129032258099</v>
      </c>
      <c r="CY42">
        <v>41.311999999999998</v>
      </c>
      <c r="CZ42">
        <v>39.061999999999998</v>
      </c>
      <c r="DA42">
        <v>0</v>
      </c>
      <c r="DB42">
        <v>0</v>
      </c>
      <c r="DC42">
        <v>0</v>
      </c>
      <c r="DD42">
        <v>1582054097.9000001</v>
      </c>
      <c r="DE42">
        <v>2.0153846153846202</v>
      </c>
      <c r="DF42">
        <v>17.6136750075637</v>
      </c>
      <c r="DG42">
        <v>-39.5111112189172</v>
      </c>
      <c r="DH42">
        <v>63.719230769230798</v>
      </c>
      <c r="DI42">
        <v>15</v>
      </c>
      <c r="DJ42">
        <v>100</v>
      </c>
      <c r="DK42">
        <v>100</v>
      </c>
      <c r="DL42">
        <v>2.887</v>
      </c>
      <c r="DM42">
        <v>0.44600000000000001</v>
      </c>
      <c r="DN42">
        <v>2</v>
      </c>
      <c r="DO42">
        <v>344.012</v>
      </c>
      <c r="DP42">
        <v>679.75</v>
      </c>
      <c r="DQ42">
        <v>31.000399999999999</v>
      </c>
      <c r="DR42">
        <v>29.8978</v>
      </c>
      <c r="DS42">
        <v>29.9998</v>
      </c>
      <c r="DT42">
        <v>29.895399999999999</v>
      </c>
      <c r="DU42">
        <v>29.926600000000001</v>
      </c>
      <c r="DV42">
        <v>21.045000000000002</v>
      </c>
      <c r="DW42">
        <v>21.985800000000001</v>
      </c>
      <c r="DX42">
        <v>100</v>
      </c>
      <c r="DY42">
        <v>31</v>
      </c>
      <c r="DZ42">
        <v>400</v>
      </c>
      <c r="EA42">
        <v>30.2881</v>
      </c>
      <c r="EB42">
        <v>100.29900000000001</v>
      </c>
      <c r="EC42">
        <v>100.779</v>
      </c>
    </row>
    <row r="43" spans="1:133" x14ac:dyDescent="0.35">
      <c r="A43">
        <v>27</v>
      </c>
      <c r="B43">
        <v>1582054099.5</v>
      </c>
      <c r="C43">
        <v>130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1582054090.87097</v>
      </c>
      <c r="O43">
        <f t="shared" si="0"/>
        <v>8.7461010555516493E-4</v>
      </c>
      <c r="P43">
        <f t="shared" si="1"/>
        <v>-1.9942413178630785</v>
      </c>
      <c r="Q43">
        <f t="shared" si="2"/>
        <v>402.83696774193601</v>
      </c>
      <c r="R43">
        <f t="shared" si="3"/>
        <v>440.52823495237885</v>
      </c>
      <c r="S43">
        <f t="shared" si="4"/>
        <v>43.7474421037901</v>
      </c>
      <c r="T43">
        <f t="shared" si="5"/>
        <v>40.004443586826532</v>
      </c>
      <c r="U43">
        <f t="shared" si="6"/>
        <v>7.0021720119810074E-2</v>
      </c>
      <c r="V43">
        <f t="shared" si="7"/>
        <v>2.2465901291688168</v>
      </c>
      <c r="W43">
        <f t="shared" si="8"/>
        <v>6.8831493048584255E-2</v>
      </c>
      <c r="X43">
        <f t="shared" si="9"/>
        <v>4.3124935129210028E-2</v>
      </c>
      <c r="Y43">
        <f t="shared" si="10"/>
        <v>0</v>
      </c>
      <c r="Z43">
        <f t="shared" si="11"/>
        <v>30.752833158552924</v>
      </c>
      <c r="AA43">
        <f t="shared" si="12"/>
        <v>30.439767741935501</v>
      </c>
      <c r="AB43">
        <f t="shared" si="13"/>
        <v>4.3692602033084871</v>
      </c>
      <c r="AC43">
        <f t="shared" si="14"/>
        <v>69.770556363137587</v>
      </c>
      <c r="AD43">
        <f t="shared" si="15"/>
        <v>3.1552196568295598</v>
      </c>
      <c r="AE43">
        <f t="shared" si="16"/>
        <v>4.5222796281105495</v>
      </c>
      <c r="AF43">
        <f t="shared" si="17"/>
        <v>1.2140405464789272</v>
      </c>
      <c r="AG43">
        <f t="shared" si="18"/>
        <v>-38.570305654982775</v>
      </c>
      <c r="AH43">
        <f t="shared" si="19"/>
        <v>72.9819004229185</v>
      </c>
      <c r="AI43">
        <f t="shared" si="20"/>
        <v>7.2763475293401996</v>
      </c>
      <c r="AJ43">
        <f t="shared" si="21"/>
        <v>41.687942297275924</v>
      </c>
      <c r="AK43">
        <v>-4.1092011493986301E-2</v>
      </c>
      <c r="AL43">
        <v>4.6129382759920602E-2</v>
      </c>
      <c r="AM43">
        <v>3.4491262463928001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51702.420764733841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-1.9942413178630785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1582054090.87097</v>
      </c>
      <c r="BY43">
        <v>402.83696774193601</v>
      </c>
      <c r="BZ43">
        <v>400.02238709677403</v>
      </c>
      <c r="CA43">
        <v>31.772448387096802</v>
      </c>
      <c r="CB43">
        <v>30.320822580645199</v>
      </c>
      <c r="CC43">
        <v>350.01648387096799</v>
      </c>
      <c r="CD43">
        <v>99.106803225806502</v>
      </c>
      <c r="CE43">
        <v>0.19998038709677399</v>
      </c>
      <c r="CF43">
        <v>31.042335483871</v>
      </c>
      <c r="CG43">
        <v>30.439767741935501</v>
      </c>
      <c r="CH43">
        <v>999.9</v>
      </c>
      <c r="CI43">
        <v>0</v>
      </c>
      <c r="CJ43">
        <v>0</v>
      </c>
      <c r="CK43">
        <v>9998.8477419354804</v>
      </c>
      <c r="CL43">
        <v>0</v>
      </c>
      <c r="CM43">
        <v>0.21165100000000001</v>
      </c>
      <c r="CN43">
        <v>0</v>
      </c>
      <c r="CO43">
        <v>0</v>
      </c>
      <c r="CP43">
        <v>0</v>
      </c>
      <c r="CQ43">
        <v>0</v>
      </c>
      <c r="CR43">
        <v>3.0354838709677399</v>
      </c>
      <c r="CS43">
        <v>0</v>
      </c>
      <c r="CT43">
        <v>63.038709677419398</v>
      </c>
      <c r="CU43">
        <v>-2.1451612903225801</v>
      </c>
      <c r="CV43">
        <v>37.878999999999998</v>
      </c>
      <c r="CW43">
        <v>42.689032258064501</v>
      </c>
      <c r="CX43">
        <v>40.296064516129</v>
      </c>
      <c r="CY43">
        <v>41.311999999999998</v>
      </c>
      <c r="CZ43">
        <v>39.055999999999997</v>
      </c>
      <c r="DA43">
        <v>0</v>
      </c>
      <c r="DB43">
        <v>0</v>
      </c>
      <c r="DC43">
        <v>0</v>
      </c>
      <c r="DD43">
        <v>1582054102.7</v>
      </c>
      <c r="DE43">
        <v>4.0653846153846196</v>
      </c>
      <c r="DF43">
        <v>23.558974209096501</v>
      </c>
      <c r="DG43">
        <v>-21.743589866769199</v>
      </c>
      <c r="DH43">
        <v>62.530769230769202</v>
      </c>
      <c r="DI43">
        <v>15</v>
      </c>
      <c r="DJ43">
        <v>100</v>
      </c>
      <c r="DK43">
        <v>100</v>
      </c>
      <c r="DL43">
        <v>2.887</v>
      </c>
      <c r="DM43">
        <v>0.44600000000000001</v>
      </c>
      <c r="DN43">
        <v>2</v>
      </c>
      <c r="DO43">
        <v>344.01799999999997</v>
      </c>
      <c r="DP43">
        <v>679.78</v>
      </c>
      <c r="DQ43">
        <v>31.000599999999999</v>
      </c>
      <c r="DR43">
        <v>29.895199999999999</v>
      </c>
      <c r="DS43">
        <v>29.9999</v>
      </c>
      <c r="DT43">
        <v>29.892099999999999</v>
      </c>
      <c r="DU43">
        <v>29.923400000000001</v>
      </c>
      <c r="DV43">
        <v>21.0444</v>
      </c>
      <c r="DW43">
        <v>21.985800000000001</v>
      </c>
      <c r="DX43">
        <v>100</v>
      </c>
      <c r="DY43">
        <v>31</v>
      </c>
      <c r="DZ43">
        <v>400</v>
      </c>
      <c r="EA43">
        <v>30.2881</v>
      </c>
      <c r="EB43">
        <v>100.301</v>
      </c>
      <c r="EC43">
        <v>100.78100000000001</v>
      </c>
    </row>
    <row r="44" spans="1:133" x14ac:dyDescent="0.35">
      <c r="A44">
        <v>28</v>
      </c>
      <c r="B44">
        <v>1582054104.5</v>
      </c>
      <c r="C44">
        <v>135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1582054095.87097</v>
      </c>
      <c r="O44">
        <f t="shared" si="0"/>
        <v>8.7304993449638098E-4</v>
      </c>
      <c r="P44">
        <f t="shared" si="1"/>
        <v>-1.9826698974010908</v>
      </c>
      <c r="Q44">
        <f t="shared" si="2"/>
        <v>402.844032258065</v>
      </c>
      <c r="R44">
        <f t="shared" si="3"/>
        <v>440.40705011512426</v>
      </c>
      <c r="S44">
        <f t="shared" si="4"/>
        <v>43.734970615725864</v>
      </c>
      <c r="T44">
        <f t="shared" si="5"/>
        <v>40.004745402966364</v>
      </c>
      <c r="U44">
        <f t="shared" si="6"/>
        <v>6.9787901214017567E-2</v>
      </c>
      <c r="V44">
        <f t="shared" si="7"/>
        <v>2.2463685325044187</v>
      </c>
      <c r="W44">
        <f t="shared" si="8"/>
        <v>6.8605422909913644E-2</v>
      </c>
      <c r="X44">
        <f t="shared" si="9"/>
        <v>4.2982961391178631E-2</v>
      </c>
      <c r="Y44">
        <f t="shared" si="10"/>
        <v>0</v>
      </c>
      <c r="Z44">
        <f t="shared" si="11"/>
        <v>30.756001784351202</v>
      </c>
      <c r="AA44">
        <f t="shared" si="12"/>
        <v>30.444832258064501</v>
      </c>
      <c r="AB44">
        <f t="shared" si="13"/>
        <v>4.3705272728127396</v>
      </c>
      <c r="AC44">
        <f t="shared" si="14"/>
        <v>69.74789447157481</v>
      </c>
      <c r="AD44">
        <f t="shared" si="15"/>
        <v>3.1546762239992931</v>
      </c>
      <c r="AE44">
        <f t="shared" si="16"/>
        <v>4.5229698299852705</v>
      </c>
      <c r="AF44">
        <f t="shared" si="17"/>
        <v>1.2158510488134464</v>
      </c>
      <c r="AG44">
        <f t="shared" si="18"/>
        <v>-38.501502111290399</v>
      </c>
      <c r="AH44">
        <f t="shared" si="19"/>
        <v>72.6856094473317</v>
      </c>
      <c r="AI44">
        <f t="shared" si="20"/>
        <v>7.2477990215588788</v>
      </c>
      <c r="AJ44">
        <f t="shared" si="21"/>
        <v>41.431906357600184</v>
      </c>
      <c r="AK44">
        <v>-4.1086054214875101E-2</v>
      </c>
      <c r="AL44">
        <v>4.6122695192232097E-2</v>
      </c>
      <c r="AM44">
        <v>3.4487303130865299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51694.755011712274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-1.9826698974010908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1582054095.87097</v>
      </c>
      <c r="BY44">
        <v>402.844032258065</v>
      </c>
      <c r="BZ44">
        <v>400.04819354838702</v>
      </c>
      <c r="CA44">
        <v>31.767293548387102</v>
      </c>
      <c r="CB44">
        <v>30.318235483871</v>
      </c>
      <c r="CC44">
        <v>350.01309677419403</v>
      </c>
      <c r="CD44">
        <v>99.105816129032306</v>
      </c>
      <c r="CE44">
        <v>0.199975193548387</v>
      </c>
      <c r="CF44">
        <v>31.0450129032258</v>
      </c>
      <c r="CG44">
        <v>30.444832258064501</v>
      </c>
      <c r="CH44">
        <v>999.9</v>
      </c>
      <c r="CI44">
        <v>0</v>
      </c>
      <c r="CJ44">
        <v>0</v>
      </c>
      <c r="CK44">
        <v>9997.49774193548</v>
      </c>
      <c r="CL44">
        <v>0</v>
      </c>
      <c r="CM44">
        <v>0.21165100000000001</v>
      </c>
      <c r="CN44">
        <v>0</v>
      </c>
      <c r="CO44">
        <v>0</v>
      </c>
      <c r="CP44">
        <v>0</v>
      </c>
      <c r="CQ44">
        <v>0</v>
      </c>
      <c r="CR44">
        <v>2.8290322580645202</v>
      </c>
      <c r="CS44">
        <v>0</v>
      </c>
      <c r="CT44">
        <v>62.367741935483899</v>
      </c>
      <c r="CU44">
        <v>-2.4064516129032301</v>
      </c>
      <c r="CV44">
        <v>37.866870967741903</v>
      </c>
      <c r="CW44">
        <v>42.686999999999998</v>
      </c>
      <c r="CX44">
        <v>40.294096774193498</v>
      </c>
      <c r="CY44">
        <v>41.3</v>
      </c>
      <c r="CZ44">
        <v>39.052</v>
      </c>
      <c r="DA44">
        <v>0</v>
      </c>
      <c r="DB44">
        <v>0</v>
      </c>
      <c r="DC44">
        <v>0</v>
      </c>
      <c r="DD44">
        <v>1582054107.5</v>
      </c>
      <c r="DE44">
        <v>3.7423076923076901</v>
      </c>
      <c r="DF44">
        <v>-5.0905981441603902</v>
      </c>
      <c r="DG44">
        <v>19.504272964918101</v>
      </c>
      <c r="DH44">
        <v>62.15</v>
      </c>
      <c r="DI44">
        <v>15</v>
      </c>
      <c r="DJ44">
        <v>100</v>
      </c>
      <c r="DK44">
        <v>100</v>
      </c>
      <c r="DL44">
        <v>2.887</v>
      </c>
      <c r="DM44">
        <v>0.44600000000000001</v>
      </c>
      <c r="DN44">
        <v>2</v>
      </c>
      <c r="DO44">
        <v>343.93</v>
      </c>
      <c r="DP44">
        <v>679.80899999999997</v>
      </c>
      <c r="DQ44">
        <v>31.000800000000002</v>
      </c>
      <c r="DR44">
        <v>29.892600000000002</v>
      </c>
      <c r="DS44">
        <v>29.9999</v>
      </c>
      <c r="DT44">
        <v>29.8889</v>
      </c>
      <c r="DU44">
        <v>29.920200000000001</v>
      </c>
      <c r="DV44">
        <v>21.046600000000002</v>
      </c>
      <c r="DW44">
        <v>21.985800000000001</v>
      </c>
      <c r="DX44">
        <v>100</v>
      </c>
      <c r="DY44">
        <v>31</v>
      </c>
      <c r="DZ44">
        <v>400</v>
      </c>
      <c r="EA44">
        <v>30.2881</v>
      </c>
      <c r="EB44">
        <v>100.29900000000001</v>
      </c>
      <c r="EC44">
        <v>100.782</v>
      </c>
    </row>
    <row r="45" spans="1:133" x14ac:dyDescent="0.35">
      <c r="A45">
        <v>29</v>
      </c>
      <c r="B45">
        <v>1582054109.5</v>
      </c>
      <c r="C45">
        <v>140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1582054100.87097</v>
      </c>
      <c r="O45">
        <f t="shared" si="0"/>
        <v>8.71155260512921E-4</v>
      </c>
      <c r="P45">
        <f t="shared" si="1"/>
        <v>-1.9933136575415475</v>
      </c>
      <c r="Q45">
        <f t="shared" si="2"/>
        <v>402.83800000000002</v>
      </c>
      <c r="R45">
        <f t="shared" si="3"/>
        <v>440.81379748940208</v>
      </c>
      <c r="S45">
        <f t="shared" si="4"/>
        <v>43.775159301182839</v>
      </c>
      <c r="T45">
        <f t="shared" si="5"/>
        <v>40.003960227660187</v>
      </c>
      <c r="U45">
        <f t="shared" si="6"/>
        <v>6.9506982553363822E-2</v>
      </c>
      <c r="V45">
        <f t="shared" si="7"/>
        <v>2.2464697115213896</v>
      </c>
      <c r="W45">
        <f t="shared" si="8"/>
        <v>6.8333970416740719E-2</v>
      </c>
      <c r="X45">
        <f t="shared" si="9"/>
        <v>4.281247305690522E-2</v>
      </c>
      <c r="Y45">
        <f t="shared" si="10"/>
        <v>0</v>
      </c>
      <c r="Z45">
        <f t="shared" si="11"/>
        <v>30.760651512376562</v>
      </c>
      <c r="AA45">
        <f t="shared" si="12"/>
        <v>30.4518806451613</v>
      </c>
      <c r="AB45">
        <f t="shared" si="13"/>
        <v>4.3722912112840913</v>
      </c>
      <c r="AC45">
        <f t="shared" si="14"/>
        <v>69.723063561957773</v>
      </c>
      <c r="AD45">
        <f t="shared" si="15"/>
        <v>3.154273934336286</v>
      </c>
      <c r="AE45">
        <f t="shared" si="16"/>
        <v>4.5240036412532474</v>
      </c>
      <c r="AF45">
        <f t="shared" si="17"/>
        <v>1.2180172769478053</v>
      </c>
      <c r="AG45">
        <f t="shared" si="18"/>
        <v>-38.417946988619818</v>
      </c>
      <c r="AH45">
        <f t="shared" si="19"/>
        <v>72.320860071471657</v>
      </c>
      <c r="AI45">
        <f t="shared" si="20"/>
        <v>7.211497198999357</v>
      </c>
      <c r="AJ45">
        <f t="shared" si="21"/>
        <v>41.114410281851193</v>
      </c>
      <c r="AK45">
        <v>-4.1088774188585198E-2</v>
      </c>
      <c r="AL45">
        <v>4.61257486010044E-2</v>
      </c>
      <c r="AM45">
        <v>3.44891109070443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51697.346068528073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-1.9933136575415475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1582054100.87097</v>
      </c>
      <c r="BY45">
        <v>402.83800000000002</v>
      </c>
      <c r="BZ45">
        <v>400.022516129032</v>
      </c>
      <c r="CA45">
        <v>31.763390322580602</v>
      </c>
      <c r="CB45">
        <v>30.317429032258101</v>
      </c>
      <c r="CC45">
        <v>350.00290322580599</v>
      </c>
      <c r="CD45">
        <v>99.105358064516096</v>
      </c>
      <c r="CE45">
        <v>0.19997119354838699</v>
      </c>
      <c r="CF45">
        <v>31.0490225806452</v>
      </c>
      <c r="CG45">
        <v>30.4518806451613</v>
      </c>
      <c r="CH45">
        <v>999.9</v>
      </c>
      <c r="CI45">
        <v>0</v>
      </c>
      <c r="CJ45">
        <v>0</v>
      </c>
      <c r="CK45">
        <v>9998.2058064516095</v>
      </c>
      <c r="CL45">
        <v>0</v>
      </c>
      <c r="CM45">
        <v>0.21165100000000001</v>
      </c>
      <c r="CN45">
        <v>0</v>
      </c>
      <c r="CO45">
        <v>0</v>
      </c>
      <c r="CP45">
        <v>0</v>
      </c>
      <c r="CQ45">
        <v>0</v>
      </c>
      <c r="CR45">
        <v>4.4193548387096797</v>
      </c>
      <c r="CS45">
        <v>0</v>
      </c>
      <c r="CT45">
        <v>64.490322580645199</v>
      </c>
      <c r="CU45">
        <v>-2.0967741935483901</v>
      </c>
      <c r="CV45">
        <v>37.856709677419303</v>
      </c>
      <c r="CW45">
        <v>42.686999999999998</v>
      </c>
      <c r="CX45">
        <v>40.271870967741897</v>
      </c>
      <c r="CY45">
        <v>41.295999999999999</v>
      </c>
      <c r="CZ45">
        <v>39.04</v>
      </c>
      <c r="DA45">
        <v>0</v>
      </c>
      <c r="DB45">
        <v>0</v>
      </c>
      <c r="DC45">
        <v>0</v>
      </c>
      <c r="DD45">
        <v>1582054112.9000001</v>
      </c>
      <c r="DE45">
        <v>3.9615384615384599</v>
      </c>
      <c r="DF45">
        <v>-13.736751814097399</v>
      </c>
      <c r="DG45">
        <v>29.811965415285002</v>
      </c>
      <c r="DH45">
        <v>65.3</v>
      </c>
      <c r="DI45">
        <v>15</v>
      </c>
      <c r="DJ45">
        <v>100</v>
      </c>
      <c r="DK45">
        <v>100</v>
      </c>
      <c r="DL45">
        <v>2.887</v>
      </c>
      <c r="DM45">
        <v>0.44600000000000001</v>
      </c>
      <c r="DN45">
        <v>2</v>
      </c>
      <c r="DO45">
        <v>343.92500000000001</v>
      </c>
      <c r="DP45">
        <v>679.79300000000001</v>
      </c>
      <c r="DQ45">
        <v>31.000900000000001</v>
      </c>
      <c r="DR45">
        <v>29.89</v>
      </c>
      <c r="DS45">
        <v>29.9998</v>
      </c>
      <c r="DT45">
        <v>29.8856</v>
      </c>
      <c r="DU45">
        <v>29.916899999999998</v>
      </c>
      <c r="DV45">
        <v>21.046099999999999</v>
      </c>
      <c r="DW45">
        <v>21.985800000000001</v>
      </c>
      <c r="DX45">
        <v>100</v>
      </c>
      <c r="DY45">
        <v>31</v>
      </c>
      <c r="DZ45">
        <v>400</v>
      </c>
      <c r="EA45">
        <v>30.458200000000001</v>
      </c>
      <c r="EB45">
        <v>100.301</v>
      </c>
      <c r="EC45">
        <v>100.782</v>
      </c>
    </row>
    <row r="46" spans="1:133" x14ac:dyDescent="0.35">
      <c r="A46">
        <v>30</v>
      </c>
      <c r="B46">
        <v>1582054114.5</v>
      </c>
      <c r="C46">
        <v>145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1582054105.87097</v>
      </c>
      <c r="O46">
        <f t="shared" si="0"/>
        <v>8.6803950884527736E-4</v>
      </c>
      <c r="P46">
        <f t="shared" si="1"/>
        <v>-2.0027154733318127</v>
      </c>
      <c r="Q46">
        <f t="shared" si="2"/>
        <v>402.825548387097</v>
      </c>
      <c r="R46">
        <f t="shared" si="3"/>
        <v>441.23762871273209</v>
      </c>
      <c r="S46">
        <f t="shared" si="4"/>
        <v>43.816883466916778</v>
      </c>
      <c r="T46">
        <f t="shared" si="5"/>
        <v>40.002390917266212</v>
      </c>
      <c r="U46">
        <f t="shared" si="6"/>
        <v>6.9157548523694018E-2</v>
      </c>
      <c r="V46">
        <f t="shared" si="7"/>
        <v>2.2472030077263869</v>
      </c>
      <c r="W46">
        <f t="shared" si="8"/>
        <v>6.7996566847097276E-2</v>
      </c>
      <c r="X46">
        <f t="shared" si="9"/>
        <v>4.2600540418991188E-2</v>
      </c>
      <c r="Y46">
        <f t="shared" si="10"/>
        <v>0</v>
      </c>
      <c r="Z46">
        <f t="shared" si="11"/>
        <v>30.765965989433635</v>
      </c>
      <c r="AA46">
        <f t="shared" si="12"/>
        <v>30.456870967741899</v>
      </c>
      <c r="AB46">
        <f t="shared" si="13"/>
        <v>4.3735404708907755</v>
      </c>
      <c r="AC46">
        <f t="shared" si="14"/>
        <v>69.697532377272637</v>
      </c>
      <c r="AD46">
        <f t="shared" si="15"/>
        <v>3.1538732185749474</v>
      </c>
      <c r="AE46">
        <f t="shared" si="16"/>
        <v>4.5250859119416695</v>
      </c>
      <c r="AF46">
        <f t="shared" si="17"/>
        <v>1.2196672523158281</v>
      </c>
      <c r="AG46">
        <f t="shared" si="18"/>
        <v>-38.280542340076728</v>
      </c>
      <c r="AH46">
        <f t="shared" si="19"/>
        <v>72.248327815138225</v>
      </c>
      <c r="AI46">
        <f t="shared" si="20"/>
        <v>7.2022404871633396</v>
      </c>
      <c r="AJ46">
        <f t="shared" si="21"/>
        <v>41.170025962224841</v>
      </c>
      <c r="AK46">
        <v>-4.1108490529347903E-2</v>
      </c>
      <c r="AL46">
        <v>4.6147881920756903E-2</v>
      </c>
      <c r="AM46">
        <v>3.4502213752583701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51720.406777696058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-2.0027154733318127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1582054105.87097</v>
      </c>
      <c r="BY46">
        <v>402.825548387097</v>
      </c>
      <c r="BZ46">
        <v>399.991774193548</v>
      </c>
      <c r="CA46">
        <v>31.759619354838701</v>
      </c>
      <c r="CB46">
        <v>30.3188225806452</v>
      </c>
      <c r="CC46">
        <v>350.00254838709702</v>
      </c>
      <c r="CD46">
        <v>99.104529032258</v>
      </c>
      <c r="CE46">
        <v>0.19997406451612901</v>
      </c>
      <c r="CF46">
        <v>31.053219354838699</v>
      </c>
      <c r="CG46">
        <v>30.456870967741899</v>
      </c>
      <c r="CH46">
        <v>999.9</v>
      </c>
      <c r="CI46">
        <v>0</v>
      </c>
      <c r="CJ46">
        <v>0</v>
      </c>
      <c r="CK46">
        <v>10003.087096774199</v>
      </c>
      <c r="CL46">
        <v>0</v>
      </c>
      <c r="CM46">
        <v>0.21165100000000001</v>
      </c>
      <c r="CN46">
        <v>0</v>
      </c>
      <c r="CO46">
        <v>0</v>
      </c>
      <c r="CP46">
        <v>0</v>
      </c>
      <c r="CQ46">
        <v>0</v>
      </c>
      <c r="CR46">
        <v>3.7451612903225802</v>
      </c>
      <c r="CS46">
        <v>0</v>
      </c>
      <c r="CT46">
        <v>67.135483870967704</v>
      </c>
      <c r="CU46">
        <v>-2.0677419354838702</v>
      </c>
      <c r="CV46">
        <v>37.838419354838699</v>
      </c>
      <c r="CW46">
        <v>42.686999999999998</v>
      </c>
      <c r="CX46">
        <v>40.306161290322599</v>
      </c>
      <c r="CY46">
        <v>41.295999999999999</v>
      </c>
      <c r="CZ46">
        <v>39.031999999999996</v>
      </c>
      <c r="DA46">
        <v>0</v>
      </c>
      <c r="DB46">
        <v>0</v>
      </c>
      <c r="DC46">
        <v>0</v>
      </c>
      <c r="DD46">
        <v>1582054117.7</v>
      </c>
      <c r="DE46">
        <v>2.6730769230769198</v>
      </c>
      <c r="DF46">
        <v>-7.4632472260139204</v>
      </c>
      <c r="DG46">
        <v>10.9538458609539</v>
      </c>
      <c r="DH46">
        <v>67.830769230769207</v>
      </c>
      <c r="DI46">
        <v>15</v>
      </c>
      <c r="DJ46">
        <v>100</v>
      </c>
      <c r="DK46">
        <v>100</v>
      </c>
      <c r="DL46">
        <v>2.887</v>
      </c>
      <c r="DM46">
        <v>0.44600000000000001</v>
      </c>
      <c r="DN46">
        <v>2</v>
      </c>
      <c r="DO46">
        <v>343.91199999999998</v>
      </c>
      <c r="DP46">
        <v>679.87</v>
      </c>
      <c r="DQ46">
        <v>31.000900000000001</v>
      </c>
      <c r="DR46">
        <v>29.887699999999999</v>
      </c>
      <c r="DS46">
        <v>29.9999</v>
      </c>
      <c r="DT46">
        <v>29.882999999999999</v>
      </c>
      <c r="DU46">
        <v>29.913799999999998</v>
      </c>
      <c r="DV46">
        <v>21.0471</v>
      </c>
      <c r="DW46">
        <v>21.706600000000002</v>
      </c>
      <c r="DX46">
        <v>100</v>
      </c>
      <c r="DY46">
        <v>31</v>
      </c>
      <c r="DZ46">
        <v>400</v>
      </c>
      <c r="EA46">
        <v>30.510899999999999</v>
      </c>
      <c r="EB46">
        <v>100.30200000000001</v>
      </c>
      <c r="EC46">
        <v>100.78400000000001</v>
      </c>
    </row>
    <row r="47" spans="1:133" x14ac:dyDescent="0.35">
      <c r="A47">
        <v>31</v>
      </c>
      <c r="B47">
        <v>1582054119.5</v>
      </c>
      <c r="C47">
        <v>150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1582054110.87097</v>
      </c>
      <c r="O47">
        <f t="shared" si="0"/>
        <v>8.6024503065589421E-4</v>
      </c>
      <c r="P47">
        <f t="shared" si="1"/>
        <v>-1.9996792846362788</v>
      </c>
      <c r="Q47">
        <f t="shared" si="2"/>
        <v>402.80599999999998</v>
      </c>
      <c r="R47">
        <f t="shared" si="3"/>
        <v>441.6354018729844</v>
      </c>
      <c r="S47">
        <f t="shared" si="4"/>
        <v>43.856442870449335</v>
      </c>
      <c r="T47">
        <f t="shared" si="5"/>
        <v>40.000503247597216</v>
      </c>
      <c r="U47">
        <f t="shared" si="6"/>
        <v>6.8407300583337896E-2</v>
      </c>
      <c r="V47">
        <f t="shared" si="7"/>
        <v>2.2473821643433354</v>
      </c>
      <c r="W47">
        <f t="shared" si="8"/>
        <v>6.7271237715970308E-2</v>
      </c>
      <c r="X47">
        <f t="shared" si="9"/>
        <v>4.2145022737375394E-2</v>
      </c>
      <c r="Y47">
        <f t="shared" si="10"/>
        <v>0</v>
      </c>
      <c r="Z47">
        <f t="shared" si="11"/>
        <v>30.772428260745574</v>
      </c>
      <c r="AA47">
        <f t="shared" si="12"/>
        <v>30.463645161290302</v>
      </c>
      <c r="AB47">
        <f t="shared" si="13"/>
        <v>4.3752367960284033</v>
      </c>
      <c r="AC47">
        <f t="shared" si="14"/>
        <v>69.673852420937649</v>
      </c>
      <c r="AD47">
        <f t="shared" si="15"/>
        <v>3.1534956002616563</v>
      </c>
      <c r="AE47">
        <f t="shared" si="16"/>
        <v>4.5260818667090108</v>
      </c>
      <c r="AF47">
        <f t="shared" si="17"/>
        <v>1.221741195766747</v>
      </c>
      <c r="AG47">
        <f t="shared" si="18"/>
        <v>-37.936805851924937</v>
      </c>
      <c r="AH47">
        <f t="shared" si="19"/>
        <v>71.901157879219099</v>
      </c>
      <c r="AI47">
        <f t="shared" si="20"/>
        <v>7.1674370194293262</v>
      </c>
      <c r="AJ47">
        <f t="shared" si="21"/>
        <v>41.131789046723483</v>
      </c>
      <c r="AK47">
        <v>-4.1113308444679399E-2</v>
      </c>
      <c r="AL47">
        <v>4.6153290452789E-2</v>
      </c>
      <c r="AM47">
        <v>3.4505415256350598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51725.565566833982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-1.9996792846362788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1582054110.87097</v>
      </c>
      <c r="BY47">
        <v>402.80599999999998</v>
      </c>
      <c r="BZ47">
        <v>399.97212903225801</v>
      </c>
      <c r="CA47">
        <v>31.755774193548401</v>
      </c>
      <c r="CB47">
        <v>30.327964516129001</v>
      </c>
      <c r="CC47">
        <v>350.01609677419299</v>
      </c>
      <c r="CD47">
        <v>99.104638709677403</v>
      </c>
      <c r="CE47">
        <v>0.199997387096774</v>
      </c>
      <c r="CF47">
        <v>31.0570806451613</v>
      </c>
      <c r="CG47">
        <v>30.463645161290302</v>
      </c>
      <c r="CH47">
        <v>999.9</v>
      </c>
      <c r="CI47">
        <v>0</v>
      </c>
      <c r="CJ47">
        <v>0</v>
      </c>
      <c r="CK47">
        <v>10004.248387096801</v>
      </c>
      <c r="CL47">
        <v>0</v>
      </c>
      <c r="CM47">
        <v>0.21165100000000001</v>
      </c>
      <c r="CN47">
        <v>0</v>
      </c>
      <c r="CO47">
        <v>0</v>
      </c>
      <c r="CP47">
        <v>0</v>
      </c>
      <c r="CQ47">
        <v>0</v>
      </c>
      <c r="CR47">
        <v>4.0354838709677399</v>
      </c>
      <c r="CS47">
        <v>0</v>
      </c>
      <c r="CT47">
        <v>68.225806451612897</v>
      </c>
      <c r="CU47">
        <v>-2.4322580645161298</v>
      </c>
      <c r="CV47">
        <v>37.828258064516099</v>
      </c>
      <c r="CW47">
        <v>42.686999999999998</v>
      </c>
      <c r="CX47">
        <v>40.3181935483871</v>
      </c>
      <c r="CY47">
        <v>41.292000000000002</v>
      </c>
      <c r="CZ47">
        <v>39.026000000000003</v>
      </c>
      <c r="DA47">
        <v>0</v>
      </c>
      <c r="DB47">
        <v>0</v>
      </c>
      <c r="DC47">
        <v>0</v>
      </c>
      <c r="DD47">
        <v>1582054122.5</v>
      </c>
      <c r="DE47">
        <v>3.6115384615384598</v>
      </c>
      <c r="DF47">
        <v>5.0905986305275404</v>
      </c>
      <c r="DG47">
        <v>10.7555557594597</v>
      </c>
      <c r="DH47">
        <v>68.384615384615401</v>
      </c>
      <c r="DI47">
        <v>15</v>
      </c>
      <c r="DJ47">
        <v>100</v>
      </c>
      <c r="DK47">
        <v>100</v>
      </c>
      <c r="DL47">
        <v>2.887</v>
      </c>
      <c r="DM47">
        <v>0.44600000000000001</v>
      </c>
      <c r="DN47">
        <v>2</v>
      </c>
      <c r="DO47">
        <v>343.90600000000001</v>
      </c>
      <c r="DP47">
        <v>679.96</v>
      </c>
      <c r="DQ47">
        <v>31.000699999999998</v>
      </c>
      <c r="DR47">
        <v>29.8855</v>
      </c>
      <c r="DS47">
        <v>29.9999</v>
      </c>
      <c r="DT47">
        <v>29.88</v>
      </c>
      <c r="DU47">
        <v>29.9117</v>
      </c>
      <c r="DV47">
        <v>21.0489</v>
      </c>
      <c r="DW47">
        <v>21.414200000000001</v>
      </c>
      <c r="DX47">
        <v>100</v>
      </c>
      <c r="DY47">
        <v>31</v>
      </c>
      <c r="DZ47">
        <v>400</v>
      </c>
      <c r="EA47">
        <v>30.5502</v>
      </c>
      <c r="EB47">
        <v>100.303</v>
      </c>
      <c r="EC47">
        <v>100.782</v>
      </c>
    </row>
    <row r="48" spans="1:133" x14ac:dyDescent="0.35">
      <c r="A48">
        <v>32</v>
      </c>
      <c r="B48">
        <v>1582054124.5</v>
      </c>
      <c r="C48">
        <v>155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1582054115.87097</v>
      </c>
      <c r="O48">
        <f t="shared" si="0"/>
        <v>8.4140294135331604E-4</v>
      </c>
      <c r="P48">
        <f t="shared" si="1"/>
        <v>-1.9935084613351155</v>
      </c>
      <c r="Q48">
        <f t="shared" si="2"/>
        <v>402.80251612903203</v>
      </c>
      <c r="R48">
        <f t="shared" si="3"/>
        <v>442.57884545505061</v>
      </c>
      <c r="S48">
        <f t="shared" si="4"/>
        <v>43.950331066361557</v>
      </c>
      <c r="T48">
        <f t="shared" si="5"/>
        <v>40.000339193872271</v>
      </c>
      <c r="U48">
        <f t="shared" si="6"/>
        <v>6.6813729875015659E-2</v>
      </c>
      <c r="V48">
        <f t="shared" si="7"/>
        <v>2.2463286338410562</v>
      </c>
      <c r="W48">
        <f t="shared" si="8"/>
        <v>6.5729028615753762E-2</v>
      </c>
      <c r="X48">
        <f t="shared" si="9"/>
        <v>4.1176632107244135E-2</v>
      </c>
      <c r="Y48">
        <f t="shared" si="10"/>
        <v>0</v>
      </c>
      <c r="Z48">
        <f t="shared" si="11"/>
        <v>30.781454748724443</v>
      </c>
      <c r="AA48">
        <f t="shared" si="12"/>
        <v>30.4683903225806</v>
      </c>
      <c r="AB48">
        <f t="shared" si="13"/>
        <v>4.3764253727826157</v>
      </c>
      <c r="AC48">
        <f t="shared" si="14"/>
        <v>69.66035161476448</v>
      </c>
      <c r="AD48">
        <f t="shared" si="15"/>
        <v>3.1534074331013993</v>
      </c>
      <c r="AE48">
        <f t="shared" si="16"/>
        <v>4.5268324951047703</v>
      </c>
      <c r="AF48">
        <f t="shared" si="17"/>
        <v>1.2230179396812164</v>
      </c>
      <c r="AG48">
        <f t="shared" si="18"/>
        <v>-37.105869713681237</v>
      </c>
      <c r="AH48">
        <f t="shared" si="19"/>
        <v>71.64516740239921</v>
      </c>
      <c r="AI48">
        <f t="shared" si="20"/>
        <v>7.1455383376352879</v>
      </c>
      <c r="AJ48">
        <f t="shared" si="21"/>
        <v>41.68483602635326</v>
      </c>
      <c r="AK48">
        <v>-4.10849816580224E-2</v>
      </c>
      <c r="AL48">
        <v>4.61214911532037E-2</v>
      </c>
      <c r="AM48">
        <v>3.4486590266106401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51690.898128154025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-1.9935084613351155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1582054115.87097</v>
      </c>
      <c r="BY48">
        <v>402.80251612903203</v>
      </c>
      <c r="BZ48">
        <v>399.96625806451601</v>
      </c>
      <c r="CA48">
        <v>31.754741935483899</v>
      </c>
      <c r="CB48">
        <v>30.358229032258102</v>
      </c>
      <c r="CC48">
        <v>350.022290322581</v>
      </c>
      <c r="CD48">
        <v>99.105058064516101</v>
      </c>
      <c r="CE48">
        <v>0.20002964516128999</v>
      </c>
      <c r="CF48">
        <v>31.0599903225806</v>
      </c>
      <c r="CG48">
        <v>30.4683903225806</v>
      </c>
      <c r="CH48">
        <v>999.9</v>
      </c>
      <c r="CI48">
        <v>0</v>
      </c>
      <c r="CJ48">
        <v>0</v>
      </c>
      <c r="CK48">
        <v>9997.3132258064506</v>
      </c>
      <c r="CL48">
        <v>0</v>
      </c>
      <c r="CM48">
        <v>0.21165100000000001</v>
      </c>
      <c r="CN48">
        <v>0</v>
      </c>
      <c r="CO48">
        <v>0</v>
      </c>
      <c r="CP48">
        <v>0</v>
      </c>
      <c r="CQ48">
        <v>0</v>
      </c>
      <c r="CR48">
        <v>3.0580645161290301</v>
      </c>
      <c r="CS48">
        <v>0</v>
      </c>
      <c r="CT48">
        <v>69.338709677419402</v>
      </c>
      <c r="CU48">
        <v>-2.6548387096774202</v>
      </c>
      <c r="CV48">
        <v>37.816064516129003</v>
      </c>
      <c r="CW48">
        <v>42.683</v>
      </c>
      <c r="CX48">
        <v>40.304161290322597</v>
      </c>
      <c r="CY48">
        <v>41.293999999999997</v>
      </c>
      <c r="CZ48">
        <v>39.015999999999998</v>
      </c>
      <c r="DA48">
        <v>0</v>
      </c>
      <c r="DB48">
        <v>0</v>
      </c>
      <c r="DC48">
        <v>0</v>
      </c>
      <c r="DD48">
        <v>1582054127.9000001</v>
      </c>
      <c r="DE48">
        <v>2.9615384615384599</v>
      </c>
      <c r="DF48">
        <v>-6.6940167767796499</v>
      </c>
      <c r="DG48">
        <v>32.201709606042201</v>
      </c>
      <c r="DH48">
        <v>69.55</v>
      </c>
      <c r="DI48">
        <v>15</v>
      </c>
      <c r="DJ48">
        <v>100</v>
      </c>
      <c r="DK48">
        <v>100</v>
      </c>
      <c r="DL48">
        <v>2.887</v>
      </c>
      <c r="DM48">
        <v>0.44600000000000001</v>
      </c>
      <c r="DN48">
        <v>2</v>
      </c>
      <c r="DO48">
        <v>343.90699999999998</v>
      </c>
      <c r="DP48">
        <v>679.98199999999997</v>
      </c>
      <c r="DQ48">
        <v>31.000599999999999</v>
      </c>
      <c r="DR48">
        <v>29.8842</v>
      </c>
      <c r="DS48">
        <v>30</v>
      </c>
      <c r="DT48">
        <v>29.8779</v>
      </c>
      <c r="DU48">
        <v>29.909800000000001</v>
      </c>
      <c r="DV48">
        <v>21.052600000000002</v>
      </c>
      <c r="DW48">
        <v>21.126100000000001</v>
      </c>
      <c r="DX48">
        <v>100</v>
      </c>
      <c r="DY48">
        <v>31</v>
      </c>
      <c r="DZ48">
        <v>400</v>
      </c>
      <c r="EA48">
        <v>30.585000000000001</v>
      </c>
      <c r="EB48">
        <v>100.304</v>
      </c>
      <c r="EC48">
        <v>100.782</v>
      </c>
    </row>
    <row r="49" spans="1:133" x14ac:dyDescent="0.35">
      <c r="A49">
        <v>33</v>
      </c>
      <c r="B49">
        <v>1582054129.5</v>
      </c>
      <c r="C49">
        <v>160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1582054120.87097</v>
      </c>
      <c r="O49">
        <f t="shared" si="0"/>
        <v>8.1692963244528309E-4</v>
      </c>
      <c r="P49">
        <f t="shared" si="1"/>
        <v>-1.9840848624516472</v>
      </c>
      <c r="Q49">
        <f t="shared" si="2"/>
        <v>402.78825806451601</v>
      </c>
      <c r="R49">
        <f t="shared" si="3"/>
        <v>443.80495296536759</v>
      </c>
      <c r="S49">
        <f t="shared" si="4"/>
        <v>44.072355261474705</v>
      </c>
      <c r="T49">
        <f t="shared" si="5"/>
        <v>39.999164240862292</v>
      </c>
      <c r="U49">
        <f t="shared" si="6"/>
        <v>6.4782361546965581E-2</v>
      </c>
      <c r="V49">
        <f t="shared" si="7"/>
        <v>2.2471269532690803</v>
      </c>
      <c r="W49">
        <f t="shared" si="8"/>
        <v>6.3762428308082292E-2</v>
      </c>
      <c r="X49">
        <f t="shared" si="9"/>
        <v>3.9941817010199318E-2</v>
      </c>
      <c r="Y49">
        <f t="shared" si="10"/>
        <v>0</v>
      </c>
      <c r="Z49">
        <f t="shared" si="11"/>
        <v>30.791853876285256</v>
      </c>
      <c r="AA49">
        <f t="shared" si="12"/>
        <v>30.474451612903199</v>
      </c>
      <c r="AB49">
        <f t="shared" si="13"/>
        <v>4.3779440251492865</v>
      </c>
      <c r="AC49">
        <f t="shared" si="14"/>
        <v>69.66202526457387</v>
      </c>
      <c r="AD49">
        <f t="shared" si="15"/>
        <v>3.1538803516700087</v>
      </c>
      <c r="AE49">
        <f t="shared" si="16"/>
        <v>4.5274026123869993</v>
      </c>
      <c r="AF49">
        <f t="shared" si="17"/>
        <v>1.2240636734792778</v>
      </c>
      <c r="AG49">
        <f t="shared" si="18"/>
        <v>-36.026596790836983</v>
      </c>
      <c r="AH49">
        <f t="shared" si="19"/>
        <v>71.204017507495323</v>
      </c>
      <c r="AI49">
        <f t="shared" si="20"/>
        <v>7.0993071541012247</v>
      </c>
      <c r="AJ49">
        <f t="shared" si="21"/>
        <v>42.276727870759565</v>
      </c>
      <c r="AK49">
        <v>-4.1106445362421799E-2</v>
      </c>
      <c r="AL49">
        <v>4.61455860417158E-2</v>
      </c>
      <c r="AM49">
        <v>3.4500854700659702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51716.435674181244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-1.9840848624516472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1582054120.87097</v>
      </c>
      <c r="BY49">
        <v>402.78825806451601</v>
      </c>
      <c r="BZ49">
        <v>399.951161290323</v>
      </c>
      <c r="CA49">
        <v>31.759312903225801</v>
      </c>
      <c r="CB49">
        <v>30.403390322580599</v>
      </c>
      <c r="CC49">
        <v>350.01312903225801</v>
      </c>
      <c r="CD49">
        <v>99.105661290322601</v>
      </c>
      <c r="CE49">
        <v>0.20002461290322601</v>
      </c>
      <c r="CF49">
        <v>31.062200000000001</v>
      </c>
      <c r="CG49">
        <v>30.474451612903199</v>
      </c>
      <c r="CH49">
        <v>999.9</v>
      </c>
      <c r="CI49">
        <v>0</v>
      </c>
      <c r="CJ49">
        <v>0</v>
      </c>
      <c r="CK49">
        <v>10002.4751612903</v>
      </c>
      <c r="CL49">
        <v>0</v>
      </c>
      <c r="CM49">
        <v>0.21165100000000001</v>
      </c>
      <c r="CN49">
        <v>0</v>
      </c>
      <c r="CO49">
        <v>0</v>
      </c>
      <c r="CP49">
        <v>0</v>
      </c>
      <c r="CQ49">
        <v>0</v>
      </c>
      <c r="CR49">
        <v>2.8354838709677401</v>
      </c>
      <c r="CS49">
        <v>0</v>
      </c>
      <c r="CT49">
        <v>73.8935483870968</v>
      </c>
      <c r="CU49">
        <v>-2.41612903225806</v>
      </c>
      <c r="CV49">
        <v>37.811999999999998</v>
      </c>
      <c r="CW49">
        <v>42.679000000000002</v>
      </c>
      <c r="CX49">
        <v>40.280032258064502</v>
      </c>
      <c r="CY49">
        <v>41.276000000000003</v>
      </c>
      <c r="CZ49">
        <v>39.012</v>
      </c>
      <c r="DA49">
        <v>0</v>
      </c>
      <c r="DB49">
        <v>0</v>
      </c>
      <c r="DC49">
        <v>0</v>
      </c>
      <c r="DD49">
        <v>1582054132.7</v>
      </c>
      <c r="DE49">
        <v>2.5923076923076902</v>
      </c>
      <c r="DF49">
        <v>-26.092307703218001</v>
      </c>
      <c r="DG49">
        <v>69.1350434179746</v>
      </c>
      <c r="DH49">
        <v>73.423076923076906</v>
      </c>
      <c r="DI49">
        <v>15</v>
      </c>
      <c r="DJ49">
        <v>100</v>
      </c>
      <c r="DK49">
        <v>100</v>
      </c>
      <c r="DL49">
        <v>2.887</v>
      </c>
      <c r="DM49">
        <v>0.44600000000000001</v>
      </c>
      <c r="DN49">
        <v>2</v>
      </c>
      <c r="DO49">
        <v>344.012</v>
      </c>
      <c r="DP49">
        <v>679.97400000000005</v>
      </c>
      <c r="DQ49">
        <v>31.000800000000002</v>
      </c>
      <c r="DR49">
        <v>29.8825</v>
      </c>
      <c r="DS49">
        <v>30.0001</v>
      </c>
      <c r="DT49">
        <v>29.8752</v>
      </c>
      <c r="DU49">
        <v>29.9072</v>
      </c>
      <c r="DV49">
        <v>21.0547</v>
      </c>
      <c r="DW49">
        <v>21.126100000000001</v>
      </c>
      <c r="DX49">
        <v>100</v>
      </c>
      <c r="DY49">
        <v>31</v>
      </c>
      <c r="DZ49">
        <v>400</v>
      </c>
      <c r="EA49">
        <v>30.602499999999999</v>
      </c>
      <c r="EB49">
        <v>100.30500000000001</v>
      </c>
      <c r="EC49">
        <v>100.78100000000001</v>
      </c>
    </row>
    <row r="50" spans="1:133" x14ac:dyDescent="0.35">
      <c r="A50">
        <v>34</v>
      </c>
      <c r="B50">
        <v>1582054134.5</v>
      </c>
      <c r="C50">
        <v>165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1582054125.87097</v>
      </c>
      <c r="O50">
        <f t="shared" si="0"/>
        <v>7.9380758741655268E-4</v>
      </c>
      <c r="P50">
        <f t="shared" si="1"/>
        <v>-1.9762695986016028</v>
      </c>
      <c r="Q50">
        <f t="shared" si="2"/>
        <v>402.78983870967699</v>
      </c>
      <c r="R50">
        <f t="shared" si="3"/>
        <v>445.03284900242539</v>
      </c>
      <c r="S50">
        <f t="shared" si="4"/>
        <v>44.194276757858745</v>
      </c>
      <c r="T50">
        <f t="shared" si="5"/>
        <v>39.999307123263016</v>
      </c>
      <c r="U50">
        <f t="shared" si="6"/>
        <v>6.2934688656046692E-2</v>
      </c>
      <c r="V50">
        <f t="shared" si="7"/>
        <v>2.2465448055619834</v>
      </c>
      <c r="W50">
        <f t="shared" si="8"/>
        <v>6.1971393545384668E-2</v>
      </c>
      <c r="X50">
        <f t="shared" si="9"/>
        <v>3.8817440946868606E-2</v>
      </c>
      <c r="Y50">
        <f t="shared" si="10"/>
        <v>0</v>
      </c>
      <c r="Z50">
        <f t="shared" si="11"/>
        <v>30.800760200004163</v>
      </c>
      <c r="AA50">
        <f t="shared" si="12"/>
        <v>30.478712903225802</v>
      </c>
      <c r="AB50">
        <f t="shared" si="13"/>
        <v>4.3790119635286349</v>
      </c>
      <c r="AC50">
        <f t="shared" si="14"/>
        <v>69.686703272656686</v>
      </c>
      <c r="AD50">
        <f t="shared" si="15"/>
        <v>3.1552342827426019</v>
      </c>
      <c r="AE50">
        <f t="shared" si="16"/>
        <v>4.5277422156094973</v>
      </c>
      <c r="AF50">
        <f t="shared" si="17"/>
        <v>1.223777680786033</v>
      </c>
      <c r="AG50">
        <f t="shared" si="18"/>
        <v>-35.006914605069973</v>
      </c>
      <c r="AH50">
        <f t="shared" si="19"/>
        <v>70.828865832289509</v>
      </c>
      <c r="AI50">
        <f t="shared" si="20"/>
        <v>7.0639275590037052</v>
      </c>
      <c r="AJ50">
        <f t="shared" si="21"/>
        <v>42.885878786223245</v>
      </c>
      <c r="AK50">
        <v>-4.1090792996796702E-2</v>
      </c>
      <c r="AL50">
        <v>4.6128014890079103E-2</v>
      </c>
      <c r="AM50">
        <v>3.4490452641061902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51697.324577285377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-1.9762695986016028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1582054125.87097</v>
      </c>
      <c r="BY50">
        <v>402.78983870967699</v>
      </c>
      <c r="BZ50">
        <v>399.95012903225802</v>
      </c>
      <c r="CA50">
        <v>31.7729580645161</v>
      </c>
      <c r="CB50">
        <v>30.4554096774194</v>
      </c>
      <c r="CC50">
        <v>350.007322580645</v>
      </c>
      <c r="CD50">
        <v>99.105664516128996</v>
      </c>
      <c r="CE50">
        <v>0.19998641935483899</v>
      </c>
      <c r="CF50">
        <v>31.063516129032301</v>
      </c>
      <c r="CG50">
        <v>30.478712903225802</v>
      </c>
      <c r="CH50">
        <v>999.9</v>
      </c>
      <c r="CI50">
        <v>0</v>
      </c>
      <c r="CJ50">
        <v>0</v>
      </c>
      <c r="CK50">
        <v>9998.6661290322609</v>
      </c>
      <c r="CL50">
        <v>0</v>
      </c>
      <c r="CM50">
        <v>0.21165100000000001</v>
      </c>
      <c r="CN50">
        <v>0</v>
      </c>
      <c r="CO50">
        <v>0</v>
      </c>
      <c r="CP50">
        <v>0</v>
      </c>
      <c r="CQ50">
        <v>0</v>
      </c>
      <c r="CR50">
        <v>1.56129032258065</v>
      </c>
      <c r="CS50">
        <v>0</v>
      </c>
      <c r="CT50">
        <v>78.387096774193594</v>
      </c>
      <c r="CU50">
        <v>-2.2903225806451601</v>
      </c>
      <c r="CV50">
        <v>37.811999999999998</v>
      </c>
      <c r="CW50">
        <v>42.673000000000002</v>
      </c>
      <c r="CX50">
        <v>40.257870967741901</v>
      </c>
      <c r="CY50">
        <v>41.262</v>
      </c>
      <c r="CZ50">
        <v>38.999935483870999</v>
      </c>
      <c r="DA50">
        <v>0</v>
      </c>
      <c r="DB50">
        <v>0</v>
      </c>
      <c r="DC50">
        <v>0</v>
      </c>
      <c r="DD50">
        <v>1582054137.5</v>
      </c>
      <c r="DE50">
        <v>2.18461538461538</v>
      </c>
      <c r="DF50">
        <v>-2.2427346747241002</v>
      </c>
      <c r="DG50">
        <v>68.666666890394097</v>
      </c>
      <c r="DH50">
        <v>77.611538461538501</v>
      </c>
      <c r="DI50">
        <v>15</v>
      </c>
      <c r="DJ50">
        <v>100</v>
      </c>
      <c r="DK50">
        <v>100</v>
      </c>
      <c r="DL50">
        <v>2.887</v>
      </c>
      <c r="DM50">
        <v>0.44600000000000001</v>
      </c>
      <c r="DN50">
        <v>2</v>
      </c>
      <c r="DO50">
        <v>343.97699999999998</v>
      </c>
      <c r="DP50">
        <v>680.31</v>
      </c>
      <c r="DQ50">
        <v>31.001000000000001</v>
      </c>
      <c r="DR50">
        <v>29.882200000000001</v>
      </c>
      <c r="DS50">
        <v>30</v>
      </c>
      <c r="DT50">
        <v>29.8733</v>
      </c>
      <c r="DU50">
        <v>29.904599999999999</v>
      </c>
      <c r="DV50">
        <v>21.055499999999999</v>
      </c>
      <c r="DW50">
        <v>20.850999999999999</v>
      </c>
      <c r="DX50">
        <v>100</v>
      </c>
      <c r="DY50">
        <v>31</v>
      </c>
      <c r="DZ50">
        <v>400</v>
      </c>
      <c r="EA50">
        <v>30.616399999999999</v>
      </c>
      <c r="EB50">
        <v>100.306</v>
      </c>
      <c r="EC50">
        <v>100.783</v>
      </c>
    </row>
    <row r="51" spans="1:133" x14ac:dyDescent="0.35">
      <c r="A51">
        <v>35</v>
      </c>
      <c r="B51">
        <v>1582054139.5</v>
      </c>
      <c r="C51">
        <v>170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1582054130.87097</v>
      </c>
      <c r="O51">
        <f t="shared" si="0"/>
        <v>7.7500261584348266E-4</v>
      </c>
      <c r="P51">
        <f t="shared" si="1"/>
        <v>-1.9617295340075145</v>
      </c>
      <c r="Q51">
        <f t="shared" si="2"/>
        <v>402.78906451612897</v>
      </c>
      <c r="R51">
        <f t="shared" si="3"/>
        <v>445.84820077077251</v>
      </c>
      <c r="S51">
        <f t="shared" si="4"/>
        <v>44.274936391686715</v>
      </c>
      <c r="T51">
        <f t="shared" si="5"/>
        <v>39.998950718851205</v>
      </c>
      <c r="U51">
        <f t="shared" si="6"/>
        <v>6.1463772868259707E-2</v>
      </c>
      <c r="V51">
        <f t="shared" si="7"/>
        <v>2.2465814501228927</v>
      </c>
      <c r="W51">
        <f t="shared" si="8"/>
        <v>6.0544640213786131E-2</v>
      </c>
      <c r="X51">
        <f t="shared" si="9"/>
        <v>3.7921835544985356E-2</v>
      </c>
      <c r="Y51">
        <f t="shared" si="10"/>
        <v>0</v>
      </c>
      <c r="Z51">
        <f t="shared" si="11"/>
        <v>30.808343733060099</v>
      </c>
      <c r="AA51">
        <f t="shared" si="12"/>
        <v>30.4828096774194</v>
      </c>
      <c r="AB51">
        <f t="shared" si="13"/>
        <v>4.3800388858793564</v>
      </c>
      <c r="AC51">
        <f t="shared" si="14"/>
        <v>69.723056250163438</v>
      </c>
      <c r="AD51">
        <f t="shared" si="15"/>
        <v>3.1571240139255612</v>
      </c>
      <c r="AE51">
        <f t="shared" si="16"/>
        <v>4.5280918303379174</v>
      </c>
      <c r="AF51">
        <f t="shared" si="17"/>
        <v>1.2229148719537952</v>
      </c>
      <c r="AG51">
        <f t="shared" si="18"/>
        <v>-34.177615358697587</v>
      </c>
      <c r="AH51">
        <f t="shared" si="19"/>
        <v>70.497924241753438</v>
      </c>
      <c r="AI51">
        <f t="shared" si="20"/>
        <v>7.0309965088305892</v>
      </c>
      <c r="AJ51">
        <f t="shared" si="21"/>
        <v>43.351305391886441</v>
      </c>
      <c r="AK51">
        <v>-4.1091778161481199E-2</v>
      </c>
      <c r="AL51">
        <v>4.6129120823742598E-2</v>
      </c>
      <c r="AM51">
        <v>3.4491107389937601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51698.268690864759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-1.9617295340075145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1582054130.87097</v>
      </c>
      <c r="BY51">
        <v>402.78906451612897</v>
      </c>
      <c r="BZ51">
        <v>399.96122580645198</v>
      </c>
      <c r="CA51">
        <v>31.7922096774194</v>
      </c>
      <c r="CB51">
        <v>30.5058677419355</v>
      </c>
      <c r="CC51">
        <v>349.99880645161301</v>
      </c>
      <c r="CD51">
        <v>99.104990322580605</v>
      </c>
      <c r="CE51">
        <v>0.19996664516129001</v>
      </c>
      <c r="CF51">
        <v>31.0648709677419</v>
      </c>
      <c r="CG51">
        <v>30.4828096774194</v>
      </c>
      <c r="CH51">
        <v>999.9</v>
      </c>
      <c r="CI51">
        <v>0</v>
      </c>
      <c r="CJ51">
        <v>0</v>
      </c>
      <c r="CK51">
        <v>9998.9738709677404</v>
      </c>
      <c r="CL51">
        <v>0</v>
      </c>
      <c r="CM51">
        <v>0.21165100000000001</v>
      </c>
      <c r="CN51">
        <v>0</v>
      </c>
      <c r="CO51">
        <v>0</v>
      </c>
      <c r="CP51">
        <v>0</v>
      </c>
      <c r="CQ51">
        <v>0</v>
      </c>
      <c r="CR51">
        <v>2.09032258064516</v>
      </c>
      <c r="CS51">
        <v>0</v>
      </c>
      <c r="CT51">
        <v>83.241935483871003</v>
      </c>
      <c r="CU51">
        <v>-2.1806451612903199</v>
      </c>
      <c r="CV51">
        <v>37.808</v>
      </c>
      <c r="CW51">
        <v>42.662999999999997</v>
      </c>
      <c r="CX51">
        <v>40.2518064516129</v>
      </c>
      <c r="CY51">
        <v>41.256</v>
      </c>
      <c r="CZ51">
        <v>38.995935483871001</v>
      </c>
      <c r="DA51">
        <v>0</v>
      </c>
      <c r="DB51">
        <v>0</v>
      </c>
      <c r="DC51">
        <v>0</v>
      </c>
      <c r="DD51">
        <v>1582054142.9000001</v>
      </c>
      <c r="DE51">
        <v>1.9461538461538499</v>
      </c>
      <c r="DF51">
        <v>-4.5880338429414298</v>
      </c>
      <c r="DG51">
        <v>59.1145299915134</v>
      </c>
      <c r="DH51">
        <v>84.865384615384599</v>
      </c>
      <c r="DI51">
        <v>15</v>
      </c>
      <c r="DJ51">
        <v>100</v>
      </c>
      <c r="DK51">
        <v>100</v>
      </c>
      <c r="DL51">
        <v>2.887</v>
      </c>
      <c r="DM51">
        <v>0.44600000000000001</v>
      </c>
      <c r="DN51">
        <v>2</v>
      </c>
      <c r="DO51">
        <v>343.85300000000001</v>
      </c>
      <c r="DP51">
        <v>680.48</v>
      </c>
      <c r="DQ51">
        <v>31.001000000000001</v>
      </c>
      <c r="DR51">
        <v>29.879899999999999</v>
      </c>
      <c r="DS51">
        <v>30</v>
      </c>
      <c r="DT51">
        <v>29.872</v>
      </c>
      <c r="DU51">
        <v>29.903300000000002</v>
      </c>
      <c r="DV51">
        <v>21.057700000000001</v>
      </c>
      <c r="DW51">
        <v>20.850999999999999</v>
      </c>
      <c r="DX51">
        <v>100</v>
      </c>
      <c r="DY51">
        <v>31</v>
      </c>
      <c r="DZ51">
        <v>400</v>
      </c>
      <c r="EA51">
        <v>30.632000000000001</v>
      </c>
      <c r="EB51">
        <v>100.303</v>
      </c>
      <c r="EC51">
        <v>100.78400000000001</v>
      </c>
    </row>
    <row r="52" spans="1:133" x14ac:dyDescent="0.35">
      <c r="A52">
        <v>36</v>
      </c>
      <c r="B52">
        <v>1582054144.5</v>
      </c>
      <c r="C52">
        <v>175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1582054135.87097</v>
      </c>
      <c r="O52">
        <f t="shared" si="0"/>
        <v>7.5793080223815772E-4</v>
      </c>
      <c r="P52">
        <f t="shared" si="1"/>
        <v>-1.9735007849115589</v>
      </c>
      <c r="Q52">
        <f t="shared" si="2"/>
        <v>402.80661290322598</v>
      </c>
      <c r="R52">
        <f t="shared" si="3"/>
        <v>447.28779273759636</v>
      </c>
      <c r="S52">
        <f t="shared" si="4"/>
        <v>44.416958302793439</v>
      </c>
      <c r="T52">
        <f t="shared" si="5"/>
        <v>39.999849805666734</v>
      </c>
      <c r="U52">
        <f t="shared" si="6"/>
        <v>6.0154750318781064E-2</v>
      </c>
      <c r="V52">
        <f t="shared" si="7"/>
        <v>2.2476927836766096</v>
      </c>
      <c r="W52">
        <f t="shared" si="8"/>
        <v>5.9274477280212783E-2</v>
      </c>
      <c r="X52">
        <f t="shared" si="9"/>
        <v>3.7124564223290094E-2</v>
      </c>
      <c r="Y52">
        <f t="shared" si="10"/>
        <v>0</v>
      </c>
      <c r="Z52">
        <f t="shared" si="11"/>
        <v>30.814378330272316</v>
      </c>
      <c r="AA52">
        <f t="shared" si="12"/>
        <v>30.486287096774198</v>
      </c>
      <c r="AB52">
        <f t="shared" si="13"/>
        <v>4.3809107216094274</v>
      </c>
      <c r="AC52">
        <f t="shared" si="14"/>
        <v>69.771203036523275</v>
      </c>
      <c r="AD52">
        <f t="shared" si="15"/>
        <v>3.159352932674321</v>
      </c>
      <c r="AE52">
        <f t="shared" si="16"/>
        <v>4.5281617561051482</v>
      </c>
      <c r="AF52">
        <f t="shared" si="17"/>
        <v>1.2215577889351064</v>
      </c>
      <c r="AG52">
        <f t="shared" si="18"/>
        <v>-33.424748378702752</v>
      </c>
      <c r="AH52">
        <f t="shared" si="19"/>
        <v>70.144247833009402</v>
      </c>
      <c r="AI52">
        <f t="shared" si="20"/>
        <v>6.9923935980763154</v>
      </c>
      <c r="AJ52">
        <f t="shared" si="21"/>
        <v>43.711893052382962</v>
      </c>
      <c r="AK52">
        <v>-4.1121662501897902E-2</v>
      </c>
      <c r="AL52">
        <v>4.6162668613872401E-2</v>
      </c>
      <c r="AM52">
        <v>3.4510966220617001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51734.235982798498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-1.9735007849115589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1582054135.87097</v>
      </c>
      <c r="BY52">
        <v>402.80661290322598</v>
      </c>
      <c r="BZ52">
        <v>399.94687096774197</v>
      </c>
      <c r="CA52">
        <v>31.8153258064516</v>
      </c>
      <c r="CB52">
        <v>30.557367741935501</v>
      </c>
      <c r="CC52">
        <v>350.00387096774199</v>
      </c>
      <c r="CD52">
        <v>99.102890322580606</v>
      </c>
      <c r="CE52">
        <v>0.199972451612903</v>
      </c>
      <c r="CF52">
        <v>31.065141935483901</v>
      </c>
      <c r="CG52">
        <v>30.486287096774198</v>
      </c>
      <c r="CH52">
        <v>999.9</v>
      </c>
      <c r="CI52">
        <v>0</v>
      </c>
      <c r="CJ52">
        <v>0</v>
      </c>
      <c r="CK52">
        <v>10006.457741935499</v>
      </c>
      <c r="CL52">
        <v>0</v>
      </c>
      <c r="CM52">
        <v>0.21165100000000001</v>
      </c>
      <c r="CN52">
        <v>0</v>
      </c>
      <c r="CO52">
        <v>0</v>
      </c>
      <c r="CP52">
        <v>0</v>
      </c>
      <c r="CQ52">
        <v>0</v>
      </c>
      <c r="CR52">
        <v>2.5935483870967699</v>
      </c>
      <c r="CS52">
        <v>0</v>
      </c>
      <c r="CT52">
        <v>87.470967741935496</v>
      </c>
      <c r="CU52">
        <v>-2.1677419354838698</v>
      </c>
      <c r="CV52">
        <v>37.804000000000002</v>
      </c>
      <c r="CW52">
        <v>42.655000000000001</v>
      </c>
      <c r="CX52">
        <v>40.267838709677399</v>
      </c>
      <c r="CY52">
        <v>41.252000000000002</v>
      </c>
      <c r="CZ52">
        <v>38.995935483871001</v>
      </c>
      <c r="DA52">
        <v>0</v>
      </c>
      <c r="DB52">
        <v>0</v>
      </c>
      <c r="DC52">
        <v>0</v>
      </c>
      <c r="DD52">
        <v>1582054147.7</v>
      </c>
      <c r="DE52">
        <v>2.33076923076923</v>
      </c>
      <c r="DF52">
        <v>-1.59316216238066</v>
      </c>
      <c r="DG52">
        <v>49.682051013226598</v>
      </c>
      <c r="DH52">
        <v>87.692307692307693</v>
      </c>
      <c r="DI52">
        <v>15</v>
      </c>
      <c r="DJ52">
        <v>100</v>
      </c>
      <c r="DK52">
        <v>100</v>
      </c>
      <c r="DL52">
        <v>2.887</v>
      </c>
      <c r="DM52">
        <v>0.44600000000000001</v>
      </c>
      <c r="DN52">
        <v>2</v>
      </c>
      <c r="DO52">
        <v>343.851</v>
      </c>
      <c r="DP52">
        <v>680.19500000000005</v>
      </c>
      <c r="DQ52">
        <v>31.001000000000001</v>
      </c>
      <c r="DR52">
        <v>29.879899999999999</v>
      </c>
      <c r="DS52">
        <v>30</v>
      </c>
      <c r="DT52">
        <v>29.869700000000002</v>
      </c>
      <c r="DU52">
        <v>29.9009</v>
      </c>
      <c r="DV52">
        <v>21.0608</v>
      </c>
      <c r="DW52">
        <v>20.850999999999999</v>
      </c>
      <c r="DX52">
        <v>100</v>
      </c>
      <c r="DY52">
        <v>31</v>
      </c>
      <c r="DZ52">
        <v>400</v>
      </c>
      <c r="EA52">
        <v>30.630600000000001</v>
      </c>
      <c r="EB52">
        <v>100.30200000000001</v>
      </c>
      <c r="EC52">
        <v>100.782</v>
      </c>
    </row>
    <row r="53" spans="1:133" x14ac:dyDescent="0.35">
      <c r="A53">
        <v>37</v>
      </c>
      <c r="B53">
        <v>1582054149.5999999</v>
      </c>
      <c r="C53">
        <v>180.09999990463299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1582054141.40645</v>
      </c>
      <c r="O53">
        <f t="shared" si="0"/>
        <v>7.4797041277696759E-4</v>
      </c>
      <c r="P53">
        <f t="shared" si="1"/>
        <v>-1.979182852320901</v>
      </c>
      <c r="Q53">
        <f t="shared" si="2"/>
        <v>402.82793548387099</v>
      </c>
      <c r="R53">
        <f t="shared" si="3"/>
        <v>448.08575575209653</v>
      </c>
      <c r="S53">
        <f t="shared" si="4"/>
        <v>44.495389722093407</v>
      </c>
      <c r="T53">
        <f t="shared" si="5"/>
        <v>40.001240276465268</v>
      </c>
      <c r="U53">
        <f t="shared" si="6"/>
        <v>5.9458021252231895E-2</v>
      </c>
      <c r="V53">
        <f t="shared" si="7"/>
        <v>2.2472329746792674</v>
      </c>
      <c r="W53">
        <f t="shared" si="8"/>
        <v>5.8597690803124297E-2</v>
      </c>
      <c r="X53">
        <f t="shared" si="9"/>
        <v>3.6699816960724219E-2</v>
      </c>
      <c r="Y53">
        <f t="shared" si="10"/>
        <v>0</v>
      </c>
      <c r="Z53">
        <f t="shared" si="11"/>
        <v>30.817682572956908</v>
      </c>
      <c r="AA53">
        <f t="shared" si="12"/>
        <v>30.488858064516101</v>
      </c>
      <c r="AB53">
        <f t="shared" si="13"/>
        <v>4.3815553949594674</v>
      </c>
      <c r="AC53">
        <f t="shared" si="14"/>
        <v>69.833256322244296</v>
      </c>
      <c r="AD53">
        <f t="shared" si="15"/>
        <v>3.1621726884600472</v>
      </c>
      <c r="AE53">
        <f t="shared" si="16"/>
        <v>4.5281759078629511</v>
      </c>
      <c r="AF53">
        <f t="shared" si="17"/>
        <v>1.2193827064994203</v>
      </c>
      <c r="AG53">
        <f t="shared" si="18"/>
        <v>-32.985495203464268</v>
      </c>
      <c r="AH53">
        <f t="shared" si="19"/>
        <v>69.825062333392623</v>
      </c>
      <c r="AI53">
        <f t="shared" si="20"/>
        <v>6.9620897244563462</v>
      </c>
      <c r="AJ53">
        <f t="shared" si="21"/>
        <v>43.801656854384703</v>
      </c>
      <c r="AK53">
        <v>-4.1109296382492902E-2</v>
      </c>
      <c r="AL53">
        <v>4.6148786561508698E-2</v>
      </c>
      <c r="AM53">
        <v>3.45027492507996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51719.267596150654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-1.979182852320901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1582054141.40645</v>
      </c>
      <c r="BY53">
        <v>402.82793548387099</v>
      </c>
      <c r="BZ53">
        <v>399.95164516129</v>
      </c>
      <c r="CA53">
        <v>31.8443</v>
      </c>
      <c r="CB53">
        <v>30.6029290322581</v>
      </c>
      <c r="CC53">
        <v>350.009064516129</v>
      </c>
      <c r="CD53">
        <v>99.101058064516096</v>
      </c>
      <c r="CE53">
        <v>0.200000161290323</v>
      </c>
      <c r="CF53">
        <v>31.065196774193598</v>
      </c>
      <c r="CG53">
        <v>30.488858064516101</v>
      </c>
      <c r="CH53">
        <v>999.9</v>
      </c>
      <c r="CI53">
        <v>0</v>
      </c>
      <c r="CJ53">
        <v>0</v>
      </c>
      <c r="CK53">
        <v>10003.633548387101</v>
      </c>
      <c r="CL53">
        <v>0</v>
      </c>
      <c r="CM53">
        <v>0.21165100000000001</v>
      </c>
      <c r="CN53">
        <v>0</v>
      </c>
      <c r="CO53">
        <v>0</v>
      </c>
      <c r="CP53">
        <v>0</v>
      </c>
      <c r="CQ53">
        <v>0</v>
      </c>
      <c r="CR53">
        <v>0.94193548387096804</v>
      </c>
      <c r="CS53">
        <v>0</v>
      </c>
      <c r="CT53">
        <v>91.454838709677404</v>
      </c>
      <c r="CU53">
        <v>-2.2612903225806402</v>
      </c>
      <c r="CV53">
        <v>37.793999999999997</v>
      </c>
      <c r="CW53">
        <v>42.645000000000003</v>
      </c>
      <c r="CX53">
        <v>40.267806451612898</v>
      </c>
      <c r="CY53">
        <v>41.252000000000002</v>
      </c>
      <c r="CZ53">
        <v>38.993903225806399</v>
      </c>
      <c r="DA53">
        <v>0</v>
      </c>
      <c r="DB53">
        <v>0</v>
      </c>
      <c r="DC53">
        <v>0</v>
      </c>
      <c r="DD53">
        <v>1582054152.5</v>
      </c>
      <c r="DE53">
        <v>0.83846153846153804</v>
      </c>
      <c r="DF53">
        <v>-26.105983005697901</v>
      </c>
      <c r="DG53">
        <v>20.9435895421528</v>
      </c>
      <c r="DH53">
        <v>91.884615384615401</v>
      </c>
      <c r="DI53">
        <v>15</v>
      </c>
      <c r="DJ53">
        <v>100</v>
      </c>
      <c r="DK53">
        <v>100</v>
      </c>
      <c r="DL53">
        <v>2.887</v>
      </c>
      <c r="DM53">
        <v>0.44600000000000001</v>
      </c>
      <c r="DN53">
        <v>2</v>
      </c>
      <c r="DO53">
        <v>343.80399999999997</v>
      </c>
      <c r="DP53">
        <v>680.279</v>
      </c>
      <c r="DQ53">
        <v>31.000800000000002</v>
      </c>
      <c r="DR53">
        <v>29.879899999999999</v>
      </c>
      <c r="DS53">
        <v>30</v>
      </c>
      <c r="DT53">
        <v>29.8674</v>
      </c>
      <c r="DU53">
        <v>29.898299999999999</v>
      </c>
      <c r="DV53">
        <v>21.060400000000001</v>
      </c>
      <c r="DW53">
        <v>20.850999999999999</v>
      </c>
      <c r="DX53">
        <v>100</v>
      </c>
      <c r="DY53">
        <v>31</v>
      </c>
      <c r="DZ53">
        <v>400</v>
      </c>
      <c r="EA53">
        <v>30.633299999999998</v>
      </c>
      <c r="EB53">
        <v>100.304</v>
      </c>
      <c r="EC53">
        <v>100.782</v>
      </c>
    </row>
    <row r="54" spans="1:133" x14ac:dyDescent="0.35">
      <c r="A54">
        <v>38</v>
      </c>
      <c r="B54">
        <v>1582054154.5999999</v>
      </c>
      <c r="C54">
        <v>185.09999990463299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1582054146.2741899</v>
      </c>
      <c r="O54">
        <f t="shared" si="0"/>
        <v>7.4356177767108248E-4</v>
      </c>
      <c r="P54">
        <f t="shared" si="1"/>
        <v>-1.9751654557947813</v>
      </c>
      <c r="Q54">
        <f t="shared" si="2"/>
        <v>402.83554838709699</v>
      </c>
      <c r="R54">
        <f t="shared" si="3"/>
        <v>448.21854550561142</v>
      </c>
      <c r="S54">
        <f t="shared" si="4"/>
        <v>44.5084634979534</v>
      </c>
      <c r="T54">
        <f t="shared" si="5"/>
        <v>40.001895238046728</v>
      </c>
      <c r="U54">
        <f t="shared" si="6"/>
        <v>5.9212981267535242E-2</v>
      </c>
      <c r="V54">
        <f t="shared" si="7"/>
        <v>2.2462921620753526</v>
      </c>
      <c r="W54">
        <f t="shared" si="8"/>
        <v>5.83593207344167E-2</v>
      </c>
      <c r="X54">
        <f t="shared" si="9"/>
        <v>3.6550248190715326E-2</v>
      </c>
      <c r="Y54">
        <f t="shared" si="10"/>
        <v>0</v>
      </c>
      <c r="Z54">
        <f t="shared" si="11"/>
        <v>30.818676720609609</v>
      </c>
      <c r="AA54">
        <f t="shared" si="12"/>
        <v>30.489835483871001</v>
      </c>
      <c r="AB54">
        <f t="shared" si="13"/>
        <v>4.3818005057589264</v>
      </c>
      <c r="AC54">
        <f t="shared" si="14"/>
        <v>69.889982696548941</v>
      </c>
      <c r="AD54">
        <f t="shared" si="15"/>
        <v>3.1646744515864937</v>
      </c>
      <c r="AE54">
        <f t="shared" si="16"/>
        <v>4.5280801761348277</v>
      </c>
      <c r="AF54">
        <f t="shared" si="17"/>
        <v>1.2171260541724327</v>
      </c>
      <c r="AG54">
        <f t="shared" si="18"/>
        <v>-32.791074395294736</v>
      </c>
      <c r="AH54">
        <f t="shared" si="19"/>
        <v>69.632537293197345</v>
      </c>
      <c r="AI54">
        <f t="shared" si="20"/>
        <v>6.9458221702989533</v>
      </c>
      <c r="AJ54">
        <f t="shared" si="21"/>
        <v>43.787285068201562</v>
      </c>
      <c r="AK54">
        <v>-4.1084001238117597E-2</v>
      </c>
      <c r="AL54">
        <v>4.6120390545971099E-2</v>
      </c>
      <c r="AM54">
        <v>3.4485938633717601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51688.802516561656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-1.9751654557947813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1582054146.2741899</v>
      </c>
      <c r="BY54">
        <v>402.83554838709699</v>
      </c>
      <c r="BZ54">
        <v>399.963161290323</v>
      </c>
      <c r="CA54">
        <v>31.869574193548399</v>
      </c>
      <c r="CB54">
        <v>30.635574193548401</v>
      </c>
      <c r="CC54">
        <v>350.015290322581</v>
      </c>
      <c r="CD54">
        <v>99.100809677419406</v>
      </c>
      <c r="CE54">
        <v>0.199997806451613</v>
      </c>
      <c r="CF54">
        <v>31.064825806451601</v>
      </c>
      <c r="CG54">
        <v>30.489835483871001</v>
      </c>
      <c r="CH54">
        <v>999.9</v>
      </c>
      <c r="CI54">
        <v>0</v>
      </c>
      <c r="CJ54">
        <v>0</v>
      </c>
      <c r="CK54">
        <v>9997.5032258064493</v>
      </c>
      <c r="CL54">
        <v>0</v>
      </c>
      <c r="CM54">
        <v>0.21165100000000001</v>
      </c>
      <c r="CN54">
        <v>0</v>
      </c>
      <c r="CO54">
        <v>0</v>
      </c>
      <c r="CP54">
        <v>0</v>
      </c>
      <c r="CQ54">
        <v>0</v>
      </c>
      <c r="CR54">
        <v>1.21935483870968</v>
      </c>
      <c r="CS54">
        <v>0</v>
      </c>
      <c r="CT54">
        <v>91.809677419354898</v>
      </c>
      <c r="CU54">
        <v>-2.21935483870968</v>
      </c>
      <c r="CV54">
        <v>37.783999999999999</v>
      </c>
      <c r="CW54">
        <v>42.634999999999998</v>
      </c>
      <c r="CX54">
        <v>40.259741935483902</v>
      </c>
      <c r="CY54">
        <v>41.25</v>
      </c>
      <c r="CZ54">
        <v>38.987806451612897</v>
      </c>
      <c r="DA54">
        <v>0</v>
      </c>
      <c r="DB54">
        <v>0</v>
      </c>
      <c r="DC54">
        <v>0</v>
      </c>
      <c r="DD54">
        <v>1582054157.9000001</v>
      </c>
      <c r="DE54">
        <v>1.11153846153846</v>
      </c>
      <c r="DF54">
        <v>-7.0598294017549401</v>
      </c>
      <c r="DG54">
        <v>12.5299146655515</v>
      </c>
      <c r="DH54">
        <v>92.319230769230799</v>
      </c>
      <c r="DI54">
        <v>15</v>
      </c>
      <c r="DJ54">
        <v>100</v>
      </c>
      <c r="DK54">
        <v>100</v>
      </c>
      <c r="DL54">
        <v>2.887</v>
      </c>
      <c r="DM54">
        <v>0.44600000000000001</v>
      </c>
      <c r="DN54">
        <v>2</v>
      </c>
      <c r="DO54">
        <v>343.88499999999999</v>
      </c>
      <c r="DP54">
        <v>680.21500000000003</v>
      </c>
      <c r="DQ54">
        <v>31.000599999999999</v>
      </c>
      <c r="DR54">
        <v>29.877700000000001</v>
      </c>
      <c r="DS54">
        <v>30</v>
      </c>
      <c r="DT54">
        <v>29.867100000000001</v>
      </c>
      <c r="DU54">
        <v>29.896799999999999</v>
      </c>
      <c r="DV54">
        <v>21.058399999999999</v>
      </c>
      <c r="DW54">
        <v>20.850999999999999</v>
      </c>
      <c r="DX54">
        <v>100</v>
      </c>
      <c r="DY54">
        <v>31</v>
      </c>
      <c r="DZ54">
        <v>400</v>
      </c>
      <c r="EA54">
        <v>30.627099999999999</v>
      </c>
      <c r="EB54">
        <v>100.304</v>
      </c>
      <c r="EC54">
        <v>100.78400000000001</v>
      </c>
    </row>
    <row r="55" spans="1:133" x14ac:dyDescent="0.35">
      <c r="A55">
        <v>39</v>
      </c>
      <c r="B55">
        <v>1582054159.5999999</v>
      </c>
      <c r="C55">
        <v>190.09999990463299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1582054151.1419401</v>
      </c>
      <c r="O55">
        <f t="shared" si="0"/>
        <v>7.5163710232568188E-4</v>
      </c>
      <c r="P55">
        <f t="shared" si="1"/>
        <v>-1.9672886824255813</v>
      </c>
      <c r="Q55">
        <f t="shared" si="2"/>
        <v>402.86145161290301</v>
      </c>
      <c r="R55">
        <f t="shared" si="3"/>
        <v>447.37253191507574</v>
      </c>
      <c r="S55">
        <f t="shared" si="4"/>
        <v>44.424994336622717</v>
      </c>
      <c r="T55">
        <f t="shared" si="5"/>
        <v>40.004954326843233</v>
      </c>
      <c r="U55">
        <f t="shared" si="6"/>
        <v>5.9982343810465528E-2</v>
      </c>
      <c r="V55">
        <f t="shared" si="7"/>
        <v>2.2452189135347904</v>
      </c>
      <c r="W55">
        <f t="shared" si="8"/>
        <v>5.910612054990249E-2</v>
      </c>
      <c r="X55">
        <f t="shared" si="9"/>
        <v>3.701898420349637E-2</v>
      </c>
      <c r="Y55">
        <f t="shared" si="10"/>
        <v>0</v>
      </c>
      <c r="Z55">
        <f t="shared" si="11"/>
        <v>30.815382322932191</v>
      </c>
      <c r="AA55">
        <f t="shared" si="12"/>
        <v>30.489974193548399</v>
      </c>
      <c r="AB55">
        <f t="shared" si="13"/>
        <v>4.3818352914278211</v>
      </c>
      <c r="AC55">
        <f t="shared" si="14"/>
        <v>69.944180460159487</v>
      </c>
      <c r="AD55">
        <f t="shared" si="15"/>
        <v>3.1670359940259667</v>
      </c>
      <c r="AE55">
        <f t="shared" si="16"/>
        <v>4.5279478195186291</v>
      </c>
      <c r="AF55">
        <f t="shared" si="17"/>
        <v>1.2147992974018544</v>
      </c>
      <c r="AG55">
        <f t="shared" si="18"/>
        <v>-33.147196212562569</v>
      </c>
      <c r="AH55">
        <f t="shared" si="19"/>
        <v>69.520393802345637</v>
      </c>
      <c r="AI55">
        <f t="shared" si="20"/>
        <v>6.9379379221393682</v>
      </c>
      <c r="AJ55">
        <f t="shared" si="21"/>
        <v>43.311135511922437</v>
      </c>
      <c r="AK55">
        <v>-4.1055156997062303E-2</v>
      </c>
      <c r="AL55">
        <v>4.60880103584922E-2</v>
      </c>
      <c r="AM55">
        <v>3.4466765032780802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51654.102510364071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-1.9672886824255813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1582054151.1419401</v>
      </c>
      <c r="BY55">
        <v>402.86145161290301</v>
      </c>
      <c r="BZ55">
        <v>400.00809677419397</v>
      </c>
      <c r="CA55">
        <v>31.8929677419355</v>
      </c>
      <c r="CB55">
        <v>30.6455612903226</v>
      </c>
      <c r="CC55">
        <v>350.00548387096802</v>
      </c>
      <c r="CD55">
        <v>99.101990322580605</v>
      </c>
      <c r="CE55">
        <v>0.20002570967741901</v>
      </c>
      <c r="CF55">
        <v>31.064312903225801</v>
      </c>
      <c r="CG55">
        <v>30.489974193548399</v>
      </c>
      <c r="CH55">
        <v>999.9</v>
      </c>
      <c r="CI55">
        <v>0</v>
      </c>
      <c r="CJ55">
        <v>0</v>
      </c>
      <c r="CK55">
        <v>9990.3651612903195</v>
      </c>
      <c r="CL55">
        <v>0</v>
      </c>
      <c r="CM55">
        <v>0.21165100000000001</v>
      </c>
      <c r="CN55">
        <v>0</v>
      </c>
      <c r="CO55">
        <v>0</v>
      </c>
      <c r="CP55">
        <v>0</v>
      </c>
      <c r="CQ55">
        <v>0</v>
      </c>
      <c r="CR55">
        <v>1.7516129032258101</v>
      </c>
      <c r="CS55">
        <v>0</v>
      </c>
      <c r="CT55">
        <v>91.206451612903194</v>
      </c>
      <c r="CU55">
        <v>-2.1806451612903199</v>
      </c>
      <c r="CV55">
        <v>37.771999999999998</v>
      </c>
      <c r="CW55">
        <v>42.628999999999998</v>
      </c>
      <c r="CX55">
        <v>40.257677419354799</v>
      </c>
      <c r="CY55">
        <v>41.25</v>
      </c>
      <c r="CZ55">
        <v>38.983741935483899</v>
      </c>
      <c r="DA55">
        <v>0</v>
      </c>
      <c r="DB55">
        <v>0</v>
      </c>
      <c r="DC55">
        <v>0</v>
      </c>
      <c r="DD55">
        <v>1582054162.7</v>
      </c>
      <c r="DE55">
        <v>1.6153846153846201</v>
      </c>
      <c r="DF55">
        <v>45.189743208694402</v>
      </c>
      <c r="DG55">
        <v>-25.757264526037499</v>
      </c>
      <c r="DH55">
        <v>91.915384615384596</v>
      </c>
      <c r="DI55">
        <v>15</v>
      </c>
      <c r="DJ55">
        <v>100</v>
      </c>
      <c r="DK55">
        <v>100</v>
      </c>
      <c r="DL55">
        <v>2.887</v>
      </c>
      <c r="DM55">
        <v>0.44600000000000001</v>
      </c>
      <c r="DN55">
        <v>2</v>
      </c>
      <c r="DO55">
        <v>343.93</v>
      </c>
      <c r="DP55">
        <v>680.31600000000003</v>
      </c>
      <c r="DQ55">
        <v>31.000599999999999</v>
      </c>
      <c r="DR55">
        <v>29.877400000000002</v>
      </c>
      <c r="DS55">
        <v>30.0001</v>
      </c>
      <c r="DT55">
        <v>29.8645</v>
      </c>
      <c r="DU55">
        <v>29.895700000000001</v>
      </c>
      <c r="DV55">
        <v>21.055099999999999</v>
      </c>
      <c r="DW55">
        <v>20.850999999999999</v>
      </c>
      <c r="DX55">
        <v>100</v>
      </c>
      <c r="DY55">
        <v>31</v>
      </c>
      <c r="DZ55">
        <v>400</v>
      </c>
      <c r="EA55">
        <v>30.626200000000001</v>
      </c>
      <c r="EB55">
        <v>100.304</v>
      </c>
      <c r="EC55">
        <v>100.782</v>
      </c>
    </row>
    <row r="56" spans="1:133" x14ac:dyDescent="0.35">
      <c r="A56">
        <v>40</v>
      </c>
      <c r="B56">
        <v>1582054164.5999999</v>
      </c>
      <c r="C56">
        <v>195.09999990463299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1582054156.00968</v>
      </c>
      <c r="O56">
        <f t="shared" si="0"/>
        <v>7.6083124628003999E-4</v>
      </c>
      <c r="P56">
        <f t="shared" si="1"/>
        <v>-1.9663188271333965</v>
      </c>
      <c r="Q56">
        <f t="shared" si="2"/>
        <v>402.88090322580598</v>
      </c>
      <c r="R56">
        <f t="shared" si="3"/>
        <v>446.66315238079096</v>
      </c>
      <c r="S56">
        <f t="shared" si="4"/>
        <v>44.355129025375277</v>
      </c>
      <c r="T56">
        <f t="shared" si="5"/>
        <v>40.007406810235139</v>
      </c>
      <c r="U56">
        <f t="shared" si="6"/>
        <v>6.082034098599421E-2</v>
      </c>
      <c r="V56">
        <f t="shared" si="7"/>
        <v>2.2461553042620235</v>
      </c>
      <c r="W56">
        <f t="shared" si="8"/>
        <v>5.9920031440234306E-2</v>
      </c>
      <c r="X56">
        <f t="shared" si="9"/>
        <v>3.7529798663799914E-2</v>
      </c>
      <c r="Y56">
        <f t="shared" si="10"/>
        <v>0</v>
      </c>
      <c r="Z56">
        <f t="shared" si="11"/>
        <v>30.811761737479788</v>
      </c>
      <c r="AA56">
        <f t="shared" si="12"/>
        <v>30.489641935483899</v>
      </c>
      <c r="AB56">
        <f t="shared" si="13"/>
        <v>4.3817519680183628</v>
      </c>
      <c r="AC56">
        <f t="shared" si="14"/>
        <v>69.985595049481248</v>
      </c>
      <c r="AD56">
        <f t="shared" si="15"/>
        <v>3.1687900514887155</v>
      </c>
      <c r="AE56">
        <f t="shared" si="16"/>
        <v>4.527774678844005</v>
      </c>
      <c r="AF56">
        <f t="shared" si="17"/>
        <v>1.2129619165296472</v>
      </c>
      <c r="AG56">
        <f t="shared" si="18"/>
        <v>-33.552657960949766</v>
      </c>
      <c r="AH56">
        <f t="shared" si="19"/>
        <v>69.508372014176999</v>
      </c>
      <c r="AI56">
        <f t="shared" si="20"/>
        <v>6.9338119968627279</v>
      </c>
      <c r="AJ56">
        <f t="shared" si="21"/>
        <v>42.889526050089962</v>
      </c>
      <c r="AK56">
        <v>-4.1080322407034402E-2</v>
      </c>
      <c r="AL56">
        <v>4.6116260735796902E-2</v>
      </c>
      <c r="AM56">
        <v>3.4483493465004802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51684.617958702525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-1.9663188271333965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1582054156.00968</v>
      </c>
      <c r="BY56">
        <v>402.88090322580598</v>
      </c>
      <c r="BZ56">
        <v>400.03564516129001</v>
      </c>
      <c r="CA56">
        <v>31.9102161290323</v>
      </c>
      <c r="CB56">
        <v>30.647600000000001</v>
      </c>
      <c r="CC56">
        <v>350.01277419354801</v>
      </c>
      <c r="CD56">
        <v>99.103338709677402</v>
      </c>
      <c r="CE56">
        <v>0.19997025806451599</v>
      </c>
      <c r="CF56">
        <v>31.063641935483901</v>
      </c>
      <c r="CG56">
        <v>30.489641935483899</v>
      </c>
      <c r="CH56">
        <v>999.9</v>
      </c>
      <c r="CI56">
        <v>0</v>
      </c>
      <c r="CJ56">
        <v>0</v>
      </c>
      <c r="CK56">
        <v>9996.3529032258102</v>
      </c>
      <c r="CL56">
        <v>0</v>
      </c>
      <c r="CM56">
        <v>0.21165100000000001</v>
      </c>
      <c r="CN56">
        <v>0</v>
      </c>
      <c r="CO56">
        <v>0</v>
      </c>
      <c r="CP56">
        <v>0</v>
      </c>
      <c r="CQ56">
        <v>0</v>
      </c>
      <c r="CR56">
        <v>4.3096774193548404</v>
      </c>
      <c r="CS56">
        <v>0</v>
      </c>
      <c r="CT56">
        <v>89.225806451612897</v>
      </c>
      <c r="CU56">
        <v>-2.1354838709677399</v>
      </c>
      <c r="CV56">
        <v>37.765999999999998</v>
      </c>
      <c r="CW56">
        <v>42.625</v>
      </c>
      <c r="CX56">
        <v>40.249612903225803</v>
      </c>
      <c r="CY56">
        <v>41.25</v>
      </c>
      <c r="CZ56">
        <v>38.9796774193548</v>
      </c>
      <c r="DA56">
        <v>0</v>
      </c>
      <c r="DB56">
        <v>0</v>
      </c>
      <c r="DC56">
        <v>0</v>
      </c>
      <c r="DD56">
        <v>1582054167.5</v>
      </c>
      <c r="DE56">
        <v>4.2076923076923096</v>
      </c>
      <c r="DF56">
        <v>20.875213338104199</v>
      </c>
      <c r="DG56">
        <v>-45.015383929580899</v>
      </c>
      <c r="DH56">
        <v>88.980769230769198</v>
      </c>
      <c r="DI56">
        <v>15</v>
      </c>
      <c r="DJ56">
        <v>100</v>
      </c>
      <c r="DK56">
        <v>100</v>
      </c>
      <c r="DL56">
        <v>2.887</v>
      </c>
      <c r="DM56">
        <v>0.44600000000000001</v>
      </c>
      <c r="DN56">
        <v>2</v>
      </c>
      <c r="DO56">
        <v>343.89</v>
      </c>
      <c r="DP56">
        <v>680.46900000000005</v>
      </c>
      <c r="DQ56">
        <v>31.000599999999999</v>
      </c>
      <c r="DR56">
        <v>29.877400000000002</v>
      </c>
      <c r="DS56">
        <v>30</v>
      </c>
      <c r="DT56">
        <v>29.863499999999998</v>
      </c>
      <c r="DU56">
        <v>29.8931</v>
      </c>
      <c r="DV56">
        <v>21.060099999999998</v>
      </c>
      <c r="DW56">
        <v>20.850999999999999</v>
      </c>
      <c r="DX56">
        <v>100</v>
      </c>
      <c r="DY56">
        <v>31</v>
      </c>
      <c r="DZ56">
        <v>400</v>
      </c>
      <c r="EA56">
        <v>30.628699999999998</v>
      </c>
      <c r="EB56">
        <v>100.303</v>
      </c>
      <c r="EC56">
        <v>100.78400000000001</v>
      </c>
    </row>
    <row r="57" spans="1:133" x14ac:dyDescent="0.35">
      <c r="A57">
        <v>41</v>
      </c>
      <c r="B57">
        <v>1582054169.5999999</v>
      </c>
      <c r="C57">
        <v>200.09999990463299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1582054160.9709699</v>
      </c>
      <c r="O57">
        <f t="shared" si="0"/>
        <v>7.6779157388142489E-4</v>
      </c>
      <c r="P57">
        <f t="shared" si="1"/>
        <v>-1.9849189302557055</v>
      </c>
      <c r="Q57">
        <f t="shared" si="2"/>
        <v>402.88654838709698</v>
      </c>
      <c r="R57">
        <f t="shared" si="3"/>
        <v>446.64855803272985</v>
      </c>
      <c r="S57">
        <f t="shared" si="4"/>
        <v>44.353814430064858</v>
      </c>
      <c r="T57">
        <f t="shared" si="5"/>
        <v>40.008088870223524</v>
      </c>
      <c r="U57">
        <f t="shared" si="6"/>
        <v>6.1435253691382009E-2</v>
      </c>
      <c r="V57">
        <f t="shared" si="7"/>
        <v>2.2476816593854769</v>
      </c>
      <c r="W57">
        <f t="shared" si="8"/>
        <v>6.0517409170956799E-2</v>
      </c>
      <c r="X57">
        <f t="shared" si="9"/>
        <v>3.7904703085509278E-2</v>
      </c>
      <c r="Y57">
        <f t="shared" si="10"/>
        <v>0</v>
      </c>
      <c r="Z57">
        <f t="shared" si="11"/>
        <v>30.809114266819591</v>
      </c>
      <c r="AA57">
        <f t="shared" si="12"/>
        <v>30.4899967741935</v>
      </c>
      <c r="AB57">
        <f t="shared" si="13"/>
        <v>4.3818409542338879</v>
      </c>
      <c r="AC57">
        <f t="shared" si="14"/>
        <v>70.011418449609437</v>
      </c>
      <c r="AD57">
        <f t="shared" si="15"/>
        <v>3.1698689485845053</v>
      </c>
      <c r="AE57">
        <f t="shared" si="16"/>
        <v>4.5276456594948318</v>
      </c>
      <c r="AF57">
        <f t="shared" si="17"/>
        <v>1.2119720056493826</v>
      </c>
      <c r="AG57">
        <f t="shared" si="18"/>
        <v>-33.859608408170836</v>
      </c>
      <c r="AH57">
        <f t="shared" si="19"/>
        <v>69.452019016376354</v>
      </c>
      <c r="AI57">
        <f t="shared" si="20"/>
        <v>6.9234807250698545</v>
      </c>
      <c r="AJ57">
        <f t="shared" si="21"/>
        <v>42.515891333275377</v>
      </c>
      <c r="AK57">
        <v>-4.1121363297899699E-2</v>
      </c>
      <c r="AL57">
        <v>4.6162332731172699E-2</v>
      </c>
      <c r="AM57">
        <v>3.4510767417228299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51734.231661335238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-1.9849189302557055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1582054160.9709699</v>
      </c>
      <c r="BY57">
        <v>402.88654838709698</v>
      </c>
      <c r="BZ57">
        <v>400.01419354838703</v>
      </c>
      <c r="CA57">
        <v>31.920983870967699</v>
      </c>
      <c r="CB57">
        <v>30.646819354838701</v>
      </c>
      <c r="CC57">
        <v>350.00954838709703</v>
      </c>
      <c r="CD57">
        <v>99.103654838709701</v>
      </c>
      <c r="CE57">
        <v>0.19995564516129</v>
      </c>
      <c r="CF57">
        <v>31.063141935483898</v>
      </c>
      <c r="CG57">
        <v>30.4899967741935</v>
      </c>
      <c r="CH57">
        <v>999.9</v>
      </c>
      <c r="CI57">
        <v>0</v>
      </c>
      <c r="CJ57">
        <v>0</v>
      </c>
      <c r="CK57">
        <v>10006.3077419355</v>
      </c>
      <c r="CL57">
        <v>0</v>
      </c>
      <c r="CM57">
        <v>0.21165100000000001</v>
      </c>
      <c r="CN57">
        <v>0</v>
      </c>
      <c r="CO57">
        <v>0</v>
      </c>
      <c r="CP57">
        <v>0</v>
      </c>
      <c r="CQ57">
        <v>0</v>
      </c>
      <c r="CR57">
        <v>4.9193548387096797</v>
      </c>
      <c r="CS57">
        <v>0</v>
      </c>
      <c r="CT57">
        <v>86.758064516128997</v>
      </c>
      <c r="CU57">
        <v>-2.1193548387096799</v>
      </c>
      <c r="CV57">
        <v>37.756</v>
      </c>
      <c r="CW57">
        <v>42.625</v>
      </c>
      <c r="CX57">
        <v>40.251645161290298</v>
      </c>
      <c r="CY57">
        <v>41.25</v>
      </c>
      <c r="CZ57">
        <v>38.9695161290323</v>
      </c>
      <c r="DA57">
        <v>0</v>
      </c>
      <c r="DB57">
        <v>0</v>
      </c>
      <c r="DC57">
        <v>0</v>
      </c>
      <c r="DD57">
        <v>1582054172.9000001</v>
      </c>
      <c r="DE57">
        <v>5.3230769230769202</v>
      </c>
      <c r="DF57">
        <v>14.2017092645416</v>
      </c>
      <c r="DG57">
        <v>-38.153845568465698</v>
      </c>
      <c r="DH57">
        <v>85.384615384615401</v>
      </c>
      <c r="DI57">
        <v>15</v>
      </c>
      <c r="DJ57">
        <v>100</v>
      </c>
      <c r="DK57">
        <v>100</v>
      </c>
      <c r="DL57">
        <v>2.887</v>
      </c>
      <c r="DM57">
        <v>0.44600000000000001</v>
      </c>
      <c r="DN57">
        <v>2</v>
      </c>
      <c r="DO57">
        <v>343.916</v>
      </c>
      <c r="DP57">
        <v>680.32100000000003</v>
      </c>
      <c r="DQ57">
        <v>31.000699999999998</v>
      </c>
      <c r="DR57">
        <v>29.877400000000002</v>
      </c>
      <c r="DS57">
        <v>30</v>
      </c>
      <c r="DT57">
        <v>29.861899999999999</v>
      </c>
      <c r="DU57">
        <v>29.892199999999999</v>
      </c>
      <c r="DV57">
        <v>21.057099999999998</v>
      </c>
      <c r="DW57">
        <v>20.850999999999999</v>
      </c>
      <c r="DX57">
        <v>100</v>
      </c>
      <c r="DY57">
        <v>31</v>
      </c>
      <c r="DZ57">
        <v>400</v>
      </c>
      <c r="EA57">
        <v>30.634</v>
      </c>
      <c r="EB57">
        <v>100.301</v>
      </c>
      <c r="EC57">
        <v>100.78400000000001</v>
      </c>
    </row>
    <row r="58" spans="1:133" x14ac:dyDescent="0.35">
      <c r="A58">
        <v>42</v>
      </c>
      <c r="B58">
        <v>1582054174.5999999</v>
      </c>
      <c r="C58">
        <v>205.09999990463299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1582054165.9709699</v>
      </c>
      <c r="O58">
        <f t="shared" si="0"/>
        <v>7.721722490304601E-4</v>
      </c>
      <c r="P58">
        <f t="shared" si="1"/>
        <v>-1.9863581171190834</v>
      </c>
      <c r="Q58">
        <f t="shared" si="2"/>
        <v>402.87570967741902</v>
      </c>
      <c r="R58">
        <f t="shared" si="3"/>
        <v>446.37189436457032</v>
      </c>
      <c r="S58">
        <f t="shared" si="4"/>
        <v>44.326421234257907</v>
      </c>
      <c r="T58">
        <f t="shared" si="5"/>
        <v>40.007085207803144</v>
      </c>
      <c r="U58">
        <f t="shared" si="6"/>
        <v>6.1804177271580343E-2</v>
      </c>
      <c r="V58">
        <f t="shared" si="7"/>
        <v>2.2468792914463362</v>
      </c>
      <c r="W58">
        <f t="shared" si="8"/>
        <v>6.0875039741130364E-2</v>
      </c>
      <c r="X58">
        <f t="shared" si="9"/>
        <v>3.8129215535784147E-2</v>
      </c>
      <c r="Y58">
        <f t="shared" si="10"/>
        <v>0</v>
      </c>
      <c r="Z58">
        <f t="shared" si="11"/>
        <v>30.807769100778149</v>
      </c>
      <c r="AA58">
        <f t="shared" si="12"/>
        <v>30.491141935483899</v>
      </c>
      <c r="AB58">
        <f t="shared" si="13"/>
        <v>4.3821281477608034</v>
      </c>
      <c r="AC58">
        <f t="shared" si="14"/>
        <v>70.022508227854757</v>
      </c>
      <c r="AD58">
        <f t="shared" si="15"/>
        <v>3.1704048597975647</v>
      </c>
      <c r="AE58">
        <f t="shared" si="16"/>
        <v>4.527693937327979</v>
      </c>
      <c r="AF58">
        <f t="shared" si="17"/>
        <v>1.2117232879632387</v>
      </c>
      <c r="AG58">
        <f t="shared" si="18"/>
        <v>-34.052796182243291</v>
      </c>
      <c r="AH58">
        <f t="shared" si="19"/>
        <v>69.311172373242044</v>
      </c>
      <c r="AI58">
        <f t="shared" si="20"/>
        <v>6.9119529436570044</v>
      </c>
      <c r="AJ58">
        <f t="shared" si="21"/>
        <v>42.170329134655759</v>
      </c>
      <c r="AK58">
        <v>-4.1099785964414701E-2</v>
      </c>
      <c r="AL58">
        <v>4.6138110284057503E-2</v>
      </c>
      <c r="AM58">
        <v>3.4496429244609201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51708.167764966929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-1.9863581171190834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1582054165.9709699</v>
      </c>
      <c r="BY58">
        <v>402.87570967741902</v>
      </c>
      <c r="BZ58">
        <v>400.004032258064</v>
      </c>
      <c r="CA58">
        <v>31.926322580645198</v>
      </c>
      <c r="CB58">
        <v>30.644954838709701</v>
      </c>
      <c r="CC58">
        <v>350.02580645161299</v>
      </c>
      <c r="CD58">
        <v>99.103767741935499</v>
      </c>
      <c r="CE58">
        <v>0.200023096774194</v>
      </c>
      <c r="CF58">
        <v>31.0633290322581</v>
      </c>
      <c r="CG58">
        <v>30.491141935483899</v>
      </c>
      <c r="CH58">
        <v>999.9</v>
      </c>
      <c r="CI58">
        <v>0</v>
      </c>
      <c r="CJ58">
        <v>0</v>
      </c>
      <c r="CK58">
        <v>10001.045806451601</v>
      </c>
      <c r="CL58">
        <v>0</v>
      </c>
      <c r="CM58">
        <v>0.21165100000000001</v>
      </c>
      <c r="CN58">
        <v>0</v>
      </c>
      <c r="CO58">
        <v>0</v>
      </c>
      <c r="CP58">
        <v>0</v>
      </c>
      <c r="CQ58">
        <v>0</v>
      </c>
      <c r="CR58">
        <v>4.2</v>
      </c>
      <c r="CS58">
        <v>0</v>
      </c>
      <c r="CT58">
        <v>85.641935483870895</v>
      </c>
      <c r="CU58">
        <v>-2.2000000000000002</v>
      </c>
      <c r="CV58">
        <v>37.756</v>
      </c>
      <c r="CW58">
        <v>42.625</v>
      </c>
      <c r="CX58">
        <v>40.253677419354801</v>
      </c>
      <c r="CY58">
        <v>41.25</v>
      </c>
      <c r="CZ58">
        <v>38.951225806451603</v>
      </c>
      <c r="DA58">
        <v>0</v>
      </c>
      <c r="DB58">
        <v>0</v>
      </c>
      <c r="DC58">
        <v>0</v>
      </c>
      <c r="DD58">
        <v>1582054177.7</v>
      </c>
      <c r="DE58">
        <v>4.4807692307692299</v>
      </c>
      <c r="DF58">
        <v>-16.256410305568501</v>
      </c>
      <c r="DG58">
        <v>-2.7350425535807599</v>
      </c>
      <c r="DH58">
        <v>84.823076923076897</v>
      </c>
      <c r="DI58">
        <v>15</v>
      </c>
      <c r="DJ58">
        <v>100</v>
      </c>
      <c r="DK58">
        <v>100</v>
      </c>
      <c r="DL58">
        <v>2.887</v>
      </c>
      <c r="DM58">
        <v>0.44600000000000001</v>
      </c>
      <c r="DN58">
        <v>2</v>
      </c>
      <c r="DO58">
        <v>343.88799999999998</v>
      </c>
      <c r="DP58">
        <v>680.34500000000003</v>
      </c>
      <c r="DQ58">
        <v>31.000800000000002</v>
      </c>
      <c r="DR58">
        <v>29.877400000000002</v>
      </c>
      <c r="DS58">
        <v>30.0001</v>
      </c>
      <c r="DT58">
        <v>29.860900000000001</v>
      </c>
      <c r="DU58">
        <v>29.890499999999999</v>
      </c>
      <c r="DV58">
        <v>21.0563</v>
      </c>
      <c r="DW58">
        <v>20.850999999999999</v>
      </c>
      <c r="DX58">
        <v>100</v>
      </c>
      <c r="DY58">
        <v>31</v>
      </c>
      <c r="DZ58">
        <v>400</v>
      </c>
      <c r="EA58">
        <v>30.640899999999998</v>
      </c>
      <c r="EB58">
        <v>100.301</v>
      </c>
      <c r="EC58">
        <v>100.78400000000001</v>
      </c>
    </row>
    <row r="59" spans="1:133" x14ac:dyDescent="0.35">
      <c r="A59">
        <v>43</v>
      </c>
      <c r="B59">
        <v>1582054179.5999999</v>
      </c>
      <c r="C59">
        <v>210.09999990463299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1582054170.9709699</v>
      </c>
      <c r="O59">
        <f t="shared" si="0"/>
        <v>7.7429266737911832E-4</v>
      </c>
      <c r="P59">
        <f t="shared" si="1"/>
        <v>-1.9803354011883618</v>
      </c>
      <c r="Q59">
        <f t="shared" si="2"/>
        <v>402.86822580645202</v>
      </c>
      <c r="R59">
        <f t="shared" si="3"/>
        <v>446.11572130295048</v>
      </c>
      <c r="S59">
        <f t="shared" si="4"/>
        <v>44.300761551582056</v>
      </c>
      <c r="T59">
        <f t="shared" si="5"/>
        <v>40.006142702244439</v>
      </c>
      <c r="U59">
        <f t="shared" si="6"/>
        <v>6.1905602377753069E-2</v>
      </c>
      <c r="V59">
        <f t="shared" si="7"/>
        <v>2.2458388555863018</v>
      </c>
      <c r="W59">
        <f t="shared" si="8"/>
        <v>6.0973012747652391E-2</v>
      </c>
      <c r="X59">
        <f t="shared" si="9"/>
        <v>3.8190752082681703E-2</v>
      </c>
      <c r="Y59">
        <f t="shared" si="10"/>
        <v>0</v>
      </c>
      <c r="Z59">
        <f t="shared" si="11"/>
        <v>30.80810805212225</v>
      </c>
      <c r="AA59">
        <f t="shared" si="12"/>
        <v>30.497319354838702</v>
      </c>
      <c r="AB59">
        <f t="shared" si="13"/>
        <v>4.3836776576793408</v>
      </c>
      <c r="AC59">
        <f t="shared" si="14"/>
        <v>70.022161005794189</v>
      </c>
      <c r="AD59">
        <f t="shared" si="15"/>
        <v>3.1705966393991489</v>
      </c>
      <c r="AE59">
        <f t="shared" si="16"/>
        <v>4.5279902731605048</v>
      </c>
      <c r="AF59">
        <f t="shared" si="17"/>
        <v>1.2130810182801919</v>
      </c>
      <c r="AG59">
        <f t="shared" si="18"/>
        <v>-34.146306631419115</v>
      </c>
      <c r="AH59">
        <f t="shared" si="19"/>
        <v>68.670173787234191</v>
      </c>
      <c r="AI59">
        <f t="shared" si="20"/>
        <v>6.8514505534957761</v>
      </c>
      <c r="AJ59">
        <f t="shared" si="21"/>
        <v>41.375317709310849</v>
      </c>
      <c r="AK59">
        <v>-4.1071816823782102E-2</v>
      </c>
      <c r="AL59">
        <v>4.6106712473466198E-2</v>
      </c>
      <c r="AM59">
        <v>3.4477839864016602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51674.209834522451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-1.9803354011883618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1582054170.9709699</v>
      </c>
      <c r="BY59">
        <v>402.86822580645202</v>
      </c>
      <c r="BZ59">
        <v>400.00829032258099</v>
      </c>
      <c r="CA59">
        <v>31.928412903225802</v>
      </c>
      <c r="CB59">
        <v>30.643512903225801</v>
      </c>
      <c r="CC59">
        <v>350.02135483871001</v>
      </c>
      <c r="CD59">
        <v>99.103287096774196</v>
      </c>
      <c r="CE59">
        <v>0.20000896774193599</v>
      </c>
      <c r="CF59">
        <v>31.064477419354802</v>
      </c>
      <c r="CG59">
        <v>30.497319354838702</v>
      </c>
      <c r="CH59">
        <v>999.9</v>
      </c>
      <c r="CI59">
        <v>0</v>
      </c>
      <c r="CJ59">
        <v>0</v>
      </c>
      <c r="CK59">
        <v>9994.2883870967707</v>
      </c>
      <c r="CL59">
        <v>0</v>
      </c>
      <c r="CM59">
        <v>0.21165100000000001</v>
      </c>
      <c r="CN59">
        <v>0</v>
      </c>
      <c r="CO59">
        <v>0</v>
      </c>
      <c r="CP59">
        <v>0</v>
      </c>
      <c r="CQ59">
        <v>0</v>
      </c>
      <c r="CR59">
        <v>3.5967741935483901</v>
      </c>
      <c r="CS59">
        <v>0</v>
      </c>
      <c r="CT59">
        <v>83.803225806451593</v>
      </c>
      <c r="CU59">
        <v>-2.6967741935483902</v>
      </c>
      <c r="CV59">
        <v>37.753999999999998</v>
      </c>
      <c r="CW59">
        <v>42.625</v>
      </c>
      <c r="CX59">
        <v>40.249677419354803</v>
      </c>
      <c r="CY59">
        <v>41.25</v>
      </c>
      <c r="CZ59">
        <v>38.945129032258102</v>
      </c>
      <c r="DA59">
        <v>0</v>
      </c>
      <c r="DB59">
        <v>0</v>
      </c>
      <c r="DC59">
        <v>0</v>
      </c>
      <c r="DD59">
        <v>1582054182.5</v>
      </c>
      <c r="DE59">
        <v>3.75</v>
      </c>
      <c r="DF59">
        <v>-18.8478633634918</v>
      </c>
      <c r="DG59">
        <v>23.097435950978099</v>
      </c>
      <c r="DH59">
        <v>83.884615384615401</v>
      </c>
      <c r="DI59">
        <v>15</v>
      </c>
      <c r="DJ59">
        <v>100</v>
      </c>
      <c r="DK59">
        <v>100</v>
      </c>
      <c r="DL59">
        <v>2.887</v>
      </c>
      <c r="DM59">
        <v>0.44600000000000001</v>
      </c>
      <c r="DN59">
        <v>2</v>
      </c>
      <c r="DO59">
        <v>343.89100000000002</v>
      </c>
      <c r="DP59">
        <v>680.32799999999997</v>
      </c>
      <c r="DQ59">
        <v>31.000800000000002</v>
      </c>
      <c r="DR59">
        <v>29.877400000000002</v>
      </c>
      <c r="DS59">
        <v>30.0001</v>
      </c>
      <c r="DT59">
        <v>29.859300000000001</v>
      </c>
      <c r="DU59">
        <v>29.888999999999999</v>
      </c>
      <c r="DV59">
        <v>21.0565</v>
      </c>
      <c r="DW59">
        <v>20.850999999999999</v>
      </c>
      <c r="DX59">
        <v>100</v>
      </c>
      <c r="DY59">
        <v>31</v>
      </c>
      <c r="DZ59">
        <v>400</v>
      </c>
      <c r="EA59">
        <v>30.641300000000001</v>
      </c>
      <c r="EB59">
        <v>100.301</v>
      </c>
      <c r="EC59">
        <v>100.785</v>
      </c>
    </row>
    <row r="60" spans="1:133" x14ac:dyDescent="0.35">
      <c r="A60">
        <v>44</v>
      </c>
      <c r="B60">
        <v>1582054184.5999999</v>
      </c>
      <c r="C60">
        <v>215.09999990463299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1582054175.9709699</v>
      </c>
      <c r="O60">
        <f t="shared" si="0"/>
        <v>7.7515894580880993E-4</v>
      </c>
      <c r="P60">
        <f t="shared" si="1"/>
        <v>-1.9772857507755381</v>
      </c>
      <c r="Q60">
        <f t="shared" si="2"/>
        <v>402.87912903225799</v>
      </c>
      <c r="R60">
        <f t="shared" si="3"/>
        <v>446.03633639941484</v>
      </c>
      <c r="S60">
        <f t="shared" si="4"/>
        <v>44.292808542734164</v>
      </c>
      <c r="T60">
        <f t="shared" si="5"/>
        <v>40.007162358426875</v>
      </c>
      <c r="U60">
        <f t="shared" si="6"/>
        <v>6.1907856896634257E-2</v>
      </c>
      <c r="V60">
        <f t="shared" si="7"/>
        <v>2.2456368485217841</v>
      </c>
      <c r="W60">
        <f t="shared" si="8"/>
        <v>6.09751173551943E-2</v>
      </c>
      <c r="X60">
        <f t="shared" si="9"/>
        <v>3.819208059781648E-2</v>
      </c>
      <c r="Y60">
        <f t="shared" si="10"/>
        <v>0</v>
      </c>
      <c r="Z60">
        <f t="shared" si="11"/>
        <v>30.809952347133766</v>
      </c>
      <c r="AA60">
        <f t="shared" si="12"/>
        <v>30.502861290322599</v>
      </c>
      <c r="AB60">
        <f t="shared" si="13"/>
        <v>4.3850681725270571</v>
      </c>
      <c r="AC60">
        <f t="shared" si="14"/>
        <v>70.015488057321178</v>
      </c>
      <c r="AD60">
        <f t="shared" si="15"/>
        <v>3.1706832562121319</v>
      </c>
      <c r="AE60">
        <f t="shared" si="16"/>
        <v>4.5285455321204307</v>
      </c>
      <c r="AF60">
        <f t="shared" si="17"/>
        <v>1.2143849163149252</v>
      </c>
      <c r="AG60">
        <f t="shared" si="18"/>
        <v>-34.184509510168517</v>
      </c>
      <c r="AH60">
        <f t="shared" si="19"/>
        <v>68.253541675960818</v>
      </c>
      <c r="AI60">
        <f t="shared" si="20"/>
        <v>6.8107530299803738</v>
      </c>
      <c r="AJ60">
        <f t="shared" si="21"/>
        <v>40.879785195772676</v>
      </c>
      <c r="AK60">
        <v>-4.1066387793280201E-2</v>
      </c>
      <c r="AL60">
        <v>4.6100617911118601E-2</v>
      </c>
      <c r="AM60">
        <v>3.4474231016131598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51667.288903656256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-1.9772857507755381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1582054175.9709699</v>
      </c>
      <c r="BY60">
        <v>402.87912903225799</v>
      </c>
      <c r="BZ60">
        <v>400.02499999999998</v>
      </c>
      <c r="CA60">
        <v>31.929335483871</v>
      </c>
      <c r="CB60">
        <v>30.642983870967701</v>
      </c>
      <c r="CC60">
        <v>350.01719354838701</v>
      </c>
      <c r="CD60">
        <v>99.103148387096795</v>
      </c>
      <c r="CE60">
        <v>0.19999112903225799</v>
      </c>
      <c r="CF60">
        <v>31.066629032258099</v>
      </c>
      <c r="CG60">
        <v>30.502861290322599</v>
      </c>
      <c r="CH60">
        <v>999.9</v>
      </c>
      <c r="CI60">
        <v>0</v>
      </c>
      <c r="CJ60">
        <v>0</v>
      </c>
      <c r="CK60">
        <v>9992.9812903225793</v>
      </c>
      <c r="CL60">
        <v>0</v>
      </c>
      <c r="CM60">
        <v>0.21165100000000001</v>
      </c>
      <c r="CN60">
        <v>0</v>
      </c>
      <c r="CO60">
        <v>0</v>
      </c>
      <c r="CP60">
        <v>0</v>
      </c>
      <c r="CQ60">
        <v>0</v>
      </c>
      <c r="CR60">
        <v>4</v>
      </c>
      <c r="CS60">
        <v>0</v>
      </c>
      <c r="CT60">
        <v>83.451612903225794</v>
      </c>
      <c r="CU60">
        <v>-2.6612903225806499</v>
      </c>
      <c r="CV60">
        <v>37.75</v>
      </c>
      <c r="CW60">
        <v>42.625</v>
      </c>
      <c r="CX60">
        <v>40.247677419354801</v>
      </c>
      <c r="CY60">
        <v>41.253999999999998</v>
      </c>
      <c r="CZ60">
        <v>38.936999999999998</v>
      </c>
      <c r="DA60">
        <v>0</v>
      </c>
      <c r="DB60">
        <v>0</v>
      </c>
      <c r="DC60">
        <v>0</v>
      </c>
      <c r="DD60">
        <v>1582054187.9000001</v>
      </c>
      <c r="DE60">
        <v>4.1192307692307697</v>
      </c>
      <c r="DF60">
        <v>23.9965809496668</v>
      </c>
      <c r="DG60">
        <v>-12.882051607527799</v>
      </c>
      <c r="DH60">
        <v>84.246153846153803</v>
      </c>
      <c r="DI60">
        <v>15</v>
      </c>
      <c r="DJ60">
        <v>100</v>
      </c>
      <c r="DK60">
        <v>100</v>
      </c>
      <c r="DL60">
        <v>2.887</v>
      </c>
      <c r="DM60">
        <v>0.44600000000000001</v>
      </c>
      <c r="DN60">
        <v>2</v>
      </c>
      <c r="DO60">
        <v>343.81400000000002</v>
      </c>
      <c r="DP60">
        <v>680.17399999999998</v>
      </c>
      <c r="DQ60">
        <v>31.000599999999999</v>
      </c>
      <c r="DR60">
        <v>29.877400000000002</v>
      </c>
      <c r="DS60">
        <v>30.0001</v>
      </c>
      <c r="DT60">
        <v>29.8583</v>
      </c>
      <c r="DU60">
        <v>29.887699999999999</v>
      </c>
      <c r="DV60">
        <v>21.057300000000001</v>
      </c>
      <c r="DW60">
        <v>20.850999999999999</v>
      </c>
      <c r="DX60">
        <v>100</v>
      </c>
      <c r="DY60">
        <v>31</v>
      </c>
      <c r="DZ60">
        <v>400</v>
      </c>
      <c r="EA60">
        <v>30.648399999999999</v>
      </c>
      <c r="EB60">
        <v>100.30200000000001</v>
      </c>
      <c r="EC60">
        <v>100.78400000000001</v>
      </c>
    </row>
    <row r="61" spans="1:133" x14ac:dyDescent="0.35">
      <c r="A61">
        <v>45</v>
      </c>
      <c r="B61">
        <v>1582054189.5999999</v>
      </c>
      <c r="C61">
        <v>220.09999990463299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1582054180.9709699</v>
      </c>
      <c r="O61">
        <f t="shared" si="0"/>
        <v>7.7532244552873993E-4</v>
      </c>
      <c r="P61">
        <f t="shared" si="1"/>
        <v>-1.9829730527012244</v>
      </c>
      <c r="Q61">
        <f t="shared" si="2"/>
        <v>402.878548387097</v>
      </c>
      <c r="R61">
        <f t="shared" si="3"/>
        <v>446.19880535960237</v>
      </c>
      <c r="S61">
        <f t="shared" si="4"/>
        <v>44.308829461798531</v>
      </c>
      <c r="T61">
        <f t="shared" si="5"/>
        <v>40.00700288723143</v>
      </c>
      <c r="U61">
        <f t="shared" si="6"/>
        <v>6.1882373159319347E-2</v>
      </c>
      <c r="V61">
        <f t="shared" si="7"/>
        <v>2.2456580786090927</v>
      </c>
      <c r="W61">
        <f t="shared" si="8"/>
        <v>6.0950403800429979E-2</v>
      </c>
      <c r="X61">
        <f t="shared" si="9"/>
        <v>3.8176566878998362E-2</v>
      </c>
      <c r="Y61">
        <f t="shared" si="10"/>
        <v>0</v>
      </c>
      <c r="Z61">
        <f t="shared" si="11"/>
        <v>30.812233209570199</v>
      </c>
      <c r="AA61">
        <f t="shared" si="12"/>
        <v>30.505529032258099</v>
      </c>
      <c r="AB61">
        <f t="shared" si="13"/>
        <v>4.3857376667979633</v>
      </c>
      <c r="AC61">
        <f t="shared" si="14"/>
        <v>70.004589990226023</v>
      </c>
      <c r="AD61">
        <f t="shared" si="15"/>
        <v>3.1706111209814685</v>
      </c>
      <c r="AE61">
        <f t="shared" si="16"/>
        <v>4.5291474765071067</v>
      </c>
      <c r="AF61">
        <f t="shared" si="17"/>
        <v>1.2151265458164948</v>
      </c>
      <c r="AG61">
        <f t="shared" si="18"/>
        <v>-34.191719847817431</v>
      </c>
      <c r="AH61">
        <f t="shared" si="19"/>
        <v>68.213570606079344</v>
      </c>
      <c r="AI61">
        <f t="shared" si="20"/>
        <v>6.8068681655151835</v>
      </c>
      <c r="AJ61">
        <f t="shared" si="21"/>
        <v>40.828718923777096</v>
      </c>
      <c r="AK61">
        <v>-4.1066958340748798E-2</v>
      </c>
      <c r="AL61">
        <v>4.6101258400634899E-2</v>
      </c>
      <c r="AM61">
        <v>3.4474610284722398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51667.576213555323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-1.9829730527012244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1582054180.9709699</v>
      </c>
      <c r="BY61">
        <v>402.878548387097</v>
      </c>
      <c r="BZ61">
        <v>400.01474193548398</v>
      </c>
      <c r="CA61">
        <v>31.9286903225806</v>
      </c>
      <c r="CB61">
        <v>30.6420483870968</v>
      </c>
      <c r="CC61">
        <v>350.012258064516</v>
      </c>
      <c r="CD61">
        <v>99.1029129032258</v>
      </c>
      <c r="CE61">
        <v>0.19997390322580599</v>
      </c>
      <c r="CF61">
        <v>31.068961290322601</v>
      </c>
      <c r="CG61">
        <v>30.505529032258099</v>
      </c>
      <c r="CH61">
        <v>999.9</v>
      </c>
      <c r="CI61">
        <v>0</v>
      </c>
      <c r="CJ61">
        <v>0</v>
      </c>
      <c r="CK61">
        <v>9993.1438709677404</v>
      </c>
      <c r="CL61">
        <v>0</v>
      </c>
      <c r="CM61">
        <v>0.21165100000000001</v>
      </c>
      <c r="CN61">
        <v>0</v>
      </c>
      <c r="CO61">
        <v>0</v>
      </c>
      <c r="CP61">
        <v>0</v>
      </c>
      <c r="CQ61">
        <v>0</v>
      </c>
      <c r="CR61">
        <v>4.1451612903225801</v>
      </c>
      <c r="CS61">
        <v>0</v>
      </c>
      <c r="CT61">
        <v>82.677419354838705</v>
      </c>
      <c r="CU61">
        <v>-2.37096774193548</v>
      </c>
      <c r="CV61">
        <v>37.745935483871001</v>
      </c>
      <c r="CW61">
        <v>42.625</v>
      </c>
      <c r="CX61">
        <v>40.233612903225797</v>
      </c>
      <c r="CY61">
        <v>41.251967741935502</v>
      </c>
      <c r="CZ61">
        <v>38.936999999999998</v>
      </c>
      <c r="DA61">
        <v>0</v>
      </c>
      <c r="DB61">
        <v>0</v>
      </c>
      <c r="DC61">
        <v>0</v>
      </c>
      <c r="DD61">
        <v>1582054192.7</v>
      </c>
      <c r="DE61">
        <v>5.6346153846153904</v>
      </c>
      <c r="DF61">
        <v>11.880342023451901</v>
      </c>
      <c r="DG61">
        <v>-34.413675364375102</v>
      </c>
      <c r="DH61">
        <v>81.830769230769207</v>
      </c>
      <c r="DI61">
        <v>15</v>
      </c>
      <c r="DJ61">
        <v>100</v>
      </c>
      <c r="DK61">
        <v>100</v>
      </c>
      <c r="DL61">
        <v>2.887</v>
      </c>
      <c r="DM61">
        <v>0.44600000000000001</v>
      </c>
      <c r="DN61">
        <v>2</v>
      </c>
      <c r="DO61">
        <v>343.98399999999998</v>
      </c>
      <c r="DP61">
        <v>680.14400000000001</v>
      </c>
      <c r="DQ61">
        <v>31.000499999999999</v>
      </c>
      <c r="DR61">
        <v>29.877400000000002</v>
      </c>
      <c r="DS61">
        <v>30.0001</v>
      </c>
      <c r="DT61">
        <v>29.8567</v>
      </c>
      <c r="DU61">
        <v>29.885300000000001</v>
      </c>
      <c r="DV61">
        <v>21.053100000000001</v>
      </c>
      <c r="DW61">
        <v>20.850999999999999</v>
      </c>
      <c r="DX61">
        <v>100</v>
      </c>
      <c r="DY61">
        <v>31</v>
      </c>
      <c r="DZ61">
        <v>400</v>
      </c>
      <c r="EA61">
        <v>30.660399999999999</v>
      </c>
      <c r="EB61">
        <v>100.301</v>
      </c>
      <c r="EC61">
        <v>100.786</v>
      </c>
    </row>
    <row r="62" spans="1:133" x14ac:dyDescent="0.35">
      <c r="A62">
        <v>46</v>
      </c>
      <c r="B62">
        <v>1582054194.5999999</v>
      </c>
      <c r="C62">
        <v>225.09999990463299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1582054185.9709699</v>
      </c>
      <c r="O62">
        <f t="shared" si="0"/>
        <v>7.7521266340294125E-4</v>
      </c>
      <c r="P62">
        <f t="shared" si="1"/>
        <v>-1.9917462170503593</v>
      </c>
      <c r="Q62">
        <f t="shared" si="2"/>
        <v>402.89625806451602</v>
      </c>
      <c r="R62">
        <f t="shared" si="3"/>
        <v>446.49407632014129</v>
      </c>
      <c r="S62">
        <f t="shared" si="4"/>
        <v>44.338021899827631</v>
      </c>
      <c r="T62">
        <f t="shared" si="5"/>
        <v>40.008645267254785</v>
      </c>
      <c r="U62">
        <f t="shared" si="6"/>
        <v>6.1810237957340447E-2</v>
      </c>
      <c r="V62">
        <f t="shared" si="7"/>
        <v>2.247468973327011</v>
      </c>
      <c r="W62">
        <f t="shared" si="8"/>
        <v>6.0881159546596092E-2</v>
      </c>
      <c r="X62">
        <f t="shared" si="9"/>
        <v>3.8133035364500856E-2</v>
      </c>
      <c r="Y62">
        <f t="shared" si="10"/>
        <v>0</v>
      </c>
      <c r="Z62">
        <f t="shared" si="11"/>
        <v>30.815125945648767</v>
      </c>
      <c r="AA62">
        <f t="shared" si="12"/>
        <v>30.509564516129</v>
      </c>
      <c r="AB62">
        <f t="shared" si="13"/>
        <v>4.386750577683312</v>
      </c>
      <c r="AC62">
        <f t="shared" si="14"/>
        <v>69.989798730298574</v>
      </c>
      <c r="AD62">
        <f t="shared" si="15"/>
        <v>3.1704231643624099</v>
      </c>
      <c r="AE62">
        <f t="shared" si="16"/>
        <v>4.529836093084711</v>
      </c>
      <c r="AF62">
        <f t="shared" si="17"/>
        <v>1.2163274133209021</v>
      </c>
      <c r="AG62">
        <f t="shared" si="18"/>
        <v>-34.186878456069707</v>
      </c>
      <c r="AH62">
        <f t="shared" si="19"/>
        <v>68.10285470907489</v>
      </c>
      <c r="AI62">
        <f t="shared" si="20"/>
        <v>6.7905690935044261</v>
      </c>
      <c r="AJ62">
        <f t="shared" si="21"/>
        <v>40.706545346509614</v>
      </c>
      <c r="AK62">
        <v>-4.1115643053607903E-2</v>
      </c>
      <c r="AL62">
        <v>4.6155911255834299E-2</v>
      </c>
      <c r="AM62">
        <v>3.4506966557218899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51725.864597453918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-1.9917462170503593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1582054185.9709699</v>
      </c>
      <c r="BY62">
        <v>402.89625806451602</v>
      </c>
      <c r="BZ62">
        <v>400.01735483870999</v>
      </c>
      <c r="CA62">
        <v>31.926890322580601</v>
      </c>
      <c r="CB62">
        <v>30.640425806451599</v>
      </c>
      <c r="CC62">
        <v>350.01161290322602</v>
      </c>
      <c r="CD62">
        <v>99.102635483870998</v>
      </c>
      <c r="CE62">
        <v>0.19996280645161299</v>
      </c>
      <c r="CF62">
        <v>31.071629032258102</v>
      </c>
      <c r="CG62">
        <v>30.509564516129</v>
      </c>
      <c r="CH62">
        <v>999.9</v>
      </c>
      <c r="CI62">
        <v>0</v>
      </c>
      <c r="CJ62">
        <v>0</v>
      </c>
      <c r="CK62">
        <v>10005.018709677401</v>
      </c>
      <c r="CL62">
        <v>0</v>
      </c>
      <c r="CM62">
        <v>0.21165100000000001</v>
      </c>
      <c r="CN62">
        <v>0</v>
      </c>
      <c r="CO62">
        <v>0</v>
      </c>
      <c r="CP62">
        <v>0</v>
      </c>
      <c r="CQ62">
        <v>0</v>
      </c>
      <c r="CR62">
        <v>3.23870967741935</v>
      </c>
      <c r="CS62">
        <v>0</v>
      </c>
      <c r="CT62">
        <v>80.758064516129096</v>
      </c>
      <c r="CU62">
        <v>-2.45806451612903</v>
      </c>
      <c r="CV62">
        <v>37.741870967741903</v>
      </c>
      <c r="CW62">
        <v>42.625</v>
      </c>
      <c r="CX62">
        <v>40.237677419354803</v>
      </c>
      <c r="CY62">
        <v>41.251967741935502</v>
      </c>
      <c r="CZ62">
        <v>38.936999999999998</v>
      </c>
      <c r="DA62">
        <v>0</v>
      </c>
      <c r="DB62">
        <v>0</v>
      </c>
      <c r="DC62">
        <v>0</v>
      </c>
      <c r="DD62">
        <v>1582054197.5</v>
      </c>
      <c r="DE62">
        <v>4.1961538461538499</v>
      </c>
      <c r="DF62">
        <v>-36.242734815996101</v>
      </c>
      <c r="DG62">
        <v>-22.270085709018201</v>
      </c>
      <c r="DH62">
        <v>80.384615384615401</v>
      </c>
      <c r="DI62">
        <v>15</v>
      </c>
      <c r="DJ62">
        <v>100</v>
      </c>
      <c r="DK62">
        <v>100</v>
      </c>
      <c r="DL62">
        <v>2.887</v>
      </c>
      <c r="DM62">
        <v>0.44600000000000001</v>
      </c>
      <c r="DN62">
        <v>2</v>
      </c>
      <c r="DO62">
        <v>343.93099999999998</v>
      </c>
      <c r="DP62">
        <v>680.20299999999997</v>
      </c>
      <c r="DQ62">
        <v>31.000499999999999</v>
      </c>
      <c r="DR62">
        <v>29.8764</v>
      </c>
      <c r="DS62">
        <v>30.0001</v>
      </c>
      <c r="DT62">
        <v>29.855699999999999</v>
      </c>
      <c r="DU62">
        <v>29.884499999999999</v>
      </c>
      <c r="DV62">
        <v>21.052900000000001</v>
      </c>
      <c r="DW62">
        <v>20.850999999999999</v>
      </c>
      <c r="DX62">
        <v>100</v>
      </c>
      <c r="DY62">
        <v>31</v>
      </c>
      <c r="DZ62">
        <v>400</v>
      </c>
      <c r="EA62">
        <v>30.6707</v>
      </c>
      <c r="EB62">
        <v>100.3</v>
      </c>
      <c r="EC62">
        <v>100.783</v>
      </c>
    </row>
    <row r="63" spans="1:133" x14ac:dyDescent="0.35">
      <c r="A63">
        <v>47</v>
      </c>
      <c r="B63">
        <v>1582054199.5999999</v>
      </c>
      <c r="C63">
        <v>230.09999990463299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1582054190.9709699</v>
      </c>
      <c r="O63">
        <f t="shared" si="0"/>
        <v>7.7472161873654E-4</v>
      </c>
      <c r="P63">
        <f t="shared" si="1"/>
        <v>-1.9872209289863152</v>
      </c>
      <c r="Q63">
        <f t="shared" si="2"/>
        <v>402.89809677419402</v>
      </c>
      <c r="R63">
        <f t="shared" si="3"/>
        <v>446.45729541906621</v>
      </c>
      <c r="S63">
        <f t="shared" si="4"/>
        <v>44.334478900428188</v>
      </c>
      <c r="T63">
        <f t="shared" si="5"/>
        <v>40.008926617923869</v>
      </c>
      <c r="U63">
        <f t="shared" si="6"/>
        <v>6.1703422881106876E-2</v>
      </c>
      <c r="V63">
        <f t="shared" si="7"/>
        <v>2.2477869186696955</v>
      </c>
      <c r="W63">
        <f t="shared" si="8"/>
        <v>6.0777655715240325E-2</v>
      </c>
      <c r="X63">
        <f t="shared" si="9"/>
        <v>3.8068054243698392E-2</v>
      </c>
      <c r="Y63">
        <f t="shared" si="10"/>
        <v>0</v>
      </c>
      <c r="Z63">
        <f t="shared" si="11"/>
        <v>30.8181091237511</v>
      </c>
      <c r="AA63">
        <f t="shared" si="12"/>
        <v>30.5133935483871</v>
      </c>
      <c r="AB63">
        <f t="shared" si="13"/>
        <v>4.3877118574268943</v>
      </c>
      <c r="AC63">
        <f t="shared" si="14"/>
        <v>69.971234033533008</v>
      </c>
      <c r="AD63">
        <f t="shared" si="15"/>
        <v>3.1700856729404441</v>
      </c>
      <c r="AE63">
        <f t="shared" si="16"/>
        <v>4.5305556157852127</v>
      </c>
      <c r="AF63">
        <f t="shared" si="17"/>
        <v>1.2176261844864502</v>
      </c>
      <c r="AG63">
        <f t="shared" si="18"/>
        <v>-34.165223386281411</v>
      </c>
      <c r="AH63">
        <f t="shared" si="19"/>
        <v>67.986224552869189</v>
      </c>
      <c r="AI63">
        <f t="shared" si="20"/>
        <v>6.7782023777596425</v>
      </c>
      <c r="AJ63">
        <f t="shared" si="21"/>
        <v>40.599203544347418</v>
      </c>
      <c r="AK63">
        <v>-4.1124194452976701E-2</v>
      </c>
      <c r="AL63">
        <v>4.6165510950769498E-2</v>
      </c>
      <c r="AM63">
        <v>3.4512648532722401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51735.712473441221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-1.9872209289863152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1582054190.9709699</v>
      </c>
      <c r="BY63">
        <v>402.89809677419402</v>
      </c>
      <c r="BZ63">
        <v>400.02661290322601</v>
      </c>
      <c r="CA63">
        <v>31.923412903225799</v>
      </c>
      <c r="CB63">
        <v>30.637758064516099</v>
      </c>
      <c r="CC63">
        <v>350.01145161290299</v>
      </c>
      <c r="CD63">
        <v>99.102880645161306</v>
      </c>
      <c r="CE63">
        <v>0.19996277419354799</v>
      </c>
      <c r="CF63">
        <v>31.074416129032301</v>
      </c>
      <c r="CG63">
        <v>30.5133935483871</v>
      </c>
      <c r="CH63">
        <v>999.9</v>
      </c>
      <c r="CI63">
        <v>0</v>
      </c>
      <c r="CJ63">
        <v>0</v>
      </c>
      <c r="CK63">
        <v>10007.074838709699</v>
      </c>
      <c r="CL63">
        <v>0</v>
      </c>
      <c r="CM63">
        <v>0.21165100000000001</v>
      </c>
      <c r="CN63">
        <v>0</v>
      </c>
      <c r="CO63">
        <v>0</v>
      </c>
      <c r="CP63">
        <v>0</v>
      </c>
      <c r="CQ63">
        <v>0</v>
      </c>
      <c r="CR63">
        <v>2.8903225806451598</v>
      </c>
      <c r="CS63">
        <v>0</v>
      </c>
      <c r="CT63">
        <v>78.900000000000006</v>
      </c>
      <c r="CU63">
        <v>-2.4774193548387098</v>
      </c>
      <c r="CV63">
        <v>37.731709677419303</v>
      </c>
      <c r="CW63">
        <v>42.625</v>
      </c>
      <c r="CX63">
        <v>40.233580645161297</v>
      </c>
      <c r="CY63">
        <v>41.2559677419355</v>
      </c>
      <c r="CZ63">
        <v>38.936999999999998</v>
      </c>
      <c r="DA63">
        <v>0</v>
      </c>
      <c r="DB63">
        <v>0</v>
      </c>
      <c r="DC63">
        <v>0</v>
      </c>
      <c r="DD63">
        <v>1582054202.9000001</v>
      </c>
      <c r="DE63">
        <v>2.9730769230769201</v>
      </c>
      <c r="DF63">
        <v>0.66666712669314299</v>
      </c>
      <c r="DG63">
        <v>-2.7965812235851901</v>
      </c>
      <c r="DH63">
        <v>79.184615384615398</v>
      </c>
      <c r="DI63">
        <v>15</v>
      </c>
      <c r="DJ63">
        <v>100</v>
      </c>
      <c r="DK63">
        <v>100</v>
      </c>
      <c r="DL63">
        <v>2.887</v>
      </c>
      <c r="DM63">
        <v>0.44600000000000001</v>
      </c>
      <c r="DN63">
        <v>2</v>
      </c>
      <c r="DO63">
        <v>343.80399999999997</v>
      </c>
      <c r="DP63">
        <v>680.31899999999996</v>
      </c>
      <c r="DQ63">
        <v>31.000599999999999</v>
      </c>
      <c r="DR63">
        <v>29.8748</v>
      </c>
      <c r="DS63">
        <v>30</v>
      </c>
      <c r="DT63">
        <v>29.854099999999999</v>
      </c>
      <c r="DU63">
        <v>29.8827</v>
      </c>
      <c r="DV63">
        <v>21.0502</v>
      </c>
      <c r="DW63">
        <v>20.850999999999999</v>
      </c>
      <c r="DX63">
        <v>100</v>
      </c>
      <c r="DY63">
        <v>31</v>
      </c>
      <c r="DZ63">
        <v>400</v>
      </c>
      <c r="EA63">
        <v>30.684899999999999</v>
      </c>
      <c r="EB63">
        <v>100.3</v>
      </c>
      <c r="EC63">
        <v>100.783</v>
      </c>
    </row>
    <row r="64" spans="1:133" x14ac:dyDescent="0.35">
      <c r="A64">
        <v>48</v>
      </c>
      <c r="B64">
        <v>1582054204.5999999</v>
      </c>
      <c r="C64">
        <v>235.09999990463299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1582054195.9709699</v>
      </c>
      <c r="O64">
        <f t="shared" si="0"/>
        <v>7.735637372985227E-4</v>
      </c>
      <c r="P64">
        <f t="shared" si="1"/>
        <v>-1.987646377781634</v>
      </c>
      <c r="Q64">
        <f t="shared" si="2"/>
        <v>402.90854838709703</v>
      </c>
      <c r="R64">
        <f t="shared" si="3"/>
        <v>446.65838749260007</v>
      </c>
      <c r="S64">
        <f t="shared" si="4"/>
        <v>44.354399099679945</v>
      </c>
      <c r="T64">
        <f t="shared" si="5"/>
        <v>40.009920458798241</v>
      </c>
      <c r="U64">
        <f t="shared" si="6"/>
        <v>6.1462413999142214E-2</v>
      </c>
      <c r="V64">
        <f t="shared" si="7"/>
        <v>2.247775216413797</v>
      </c>
      <c r="W64">
        <f t="shared" si="8"/>
        <v>6.0543801910179787E-2</v>
      </c>
      <c r="X64">
        <f t="shared" si="9"/>
        <v>3.7921266105199788E-2</v>
      </c>
      <c r="Y64">
        <f t="shared" si="10"/>
        <v>0</v>
      </c>
      <c r="Z64">
        <f t="shared" si="11"/>
        <v>30.821285172625064</v>
      </c>
      <c r="AA64">
        <f t="shared" si="12"/>
        <v>30.523358064516099</v>
      </c>
      <c r="AB64">
        <f t="shared" si="13"/>
        <v>4.390214312615984</v>
      </c>
      <c r="AC64">
        <f t="shared" si="14"/>
        <v>69.952179125128339</v>
      </c>
      <c r="AD64">
        <f t="shared" si="15"/>
        <v>3.1697269364972924</v>
      </c>
      <c r="AE64">
        <f t="shared" si="16"/>
        <v>4.5312769039365888</v>
      </c>
      <c r="AF64">
        <f t="shared" si="17"/>
        <v>1.2204873761186916</v>
      </c>
      <c r="AG64">
        <f t="shared" si="18"/>
        <v>-34.114160814864853</v>
      </c>
      <c r="AH64">
        <f t="shared" si="19"/>
        <v>67.116877983205001</v>
      </c>
      <c r="AI64">
        <f t="shared" si="20"/>
        <v>6.6919850613773857</v>
      </c>
      <c r="AJ64">
        <f t="shared" si="21"/>
        <v>39.694702229717535</v>
      </c>
      <c r="AK64">
        <v>-4.1123879691925998E-2</v>
      </c>
      <c r="AL64">
        <v>4.6165157603915499E-2</v>
      </c>
      <c r="AM64">
        <v>3.4512439396996402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51734.854343505242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-1.987646377781634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1582054195.9709699</v>
      </c>
      <c r="BY64">
        <v>402.90854838709703</v>
      </c>
      <c r="BZ64">
        <v>400.03561290322602</v>
      </c>
      <c r="CA64">
        <v>31.919835483871001</v>
      </c>
      <c r="CB64">
        <v>30.636125806451599</v>
      </c>
      <c r="CC64">
        <v>350.01919354838702</v>
      </c>
      <c r="CD64">
        <v>99.102735483871001</v>
      </c>
      <c r="CE64">
        <v>0.19999864516129001</v>
      </c>
      <c r="CF64">
        <v>31.0772096774194</v>
      </c>
      <c r="CG64">
        <v>30.523358064516099</v>
      </c>
      <c r="CH64">
        <v>999.9</v>
      </c>
      <c r="CI64">
        <v>0</v>
      </c>
      <c r="CJ64">
        <v>0</v>
      </c>
      <c r="CK64">
        <v>10007.012903225799</v>
      </c>
      <c r="CL64">
        <v>0</v>
      </c>
      <c r="CM64">
        <v>0.21165100000000001</v>
      </c>
      <c r="CN64">
        <v>0</v>
      </c>
      <c r="CO64">
        <v>0</v>
      </c>
      <c r="CP64">
        <v>0</v>
      </c>
      <c r="CQ64">
        <v>0</v>
      </c>
      <c r="CR64">
        <v>3.5290322580645199</v>
      </c>
      <c r="CS64">
        <v>0</v>
      </c>
      <c r="CT64">
        <v>78.254838709677401</v>
      </c>
      <c r="CU64">
        <v>-2.5225806451612902</v>
      </c>
      <c r="CV64">
        <v>37.7195161290323</v>
      </c>
      <c r="CW64">
        <v>42.618903225806498</v>
      </c>
      <c r="CX64">
        <v>40.239580645161297</v>
      </c>
      <c r="CY64">
        <v>41.258000000000003</v>
      </c>
      <c r="CZ64">
        <v>38.933</v>
      </c>
      <c r="DA64">
        <v>0</v>
      </c>
      <c r="DB64">
        <v>0</v>
      </c>
      <c r="DC64">
        <v>0</v>
      </c>
      <c r="DD64">
        <v>1582054207.7</v>
      </c>
      <c r="DE64">
        <v>3.2384615384615398</v>
      </c>
      <c r="DF64">
        <v>25.217094316855999</v>
      </c>
      <c r="DG64">
        <v>-0.123076862723712</v>
      </c>
      <c r="DH64">
        <v>78.561538461538504</v>
      </c>
      <c r="DI64">
        <v>15</v>
      </c>
      <c r="DJ64">
        <v>100</v>
      </c>
      <c r="DK64">
        <v>100</v>
      </c>
      <c r="DL64">
        <v>2.887</v>
      </c>
      <c r="DM64">
        <v>0.44600000000000001</v>
      </c>
      <c r="DN64">
        <v>2</v>
      </c>
      <c r="DO64">
        <v>343.81599999999997</v>
      </c>
      <c r="DP64">
        <v>680.37099999999998</v>
      </c>
      <c r="DQ64">
        <v>31.000800000000002</v>
      </c>
      <c r="DR64">
        <v>29.8748</v>
      </c>
      <c r="DS64">
        <v>30</v>
      </c>
      <c r="DT64">
        <v>29.854099999999999</v>
      </c>
      <c r="DU64">
        <v>29.8813</v>
      </c>
      <c r="DV64">
        <v>21.0504</v>
      </c>
      <c r="DW64">
        <v>20.850999999999999</v>
      </c>
      <c r="DX64">
        <v>100</v>
      </c>
      <c r="DY64">
        <v>31</v>
      </c>
      <c r="DZ64">
        <v>400</v>
      </c>
      <c r="EA64">
        <v>30.6873</v>
      </c>
      <c r="EB64">
        <v>100.298</v>
      </c>
      <c r="EC64">
        <v>100.783</v>
      </c>
    </row>
    <row r="65" spans="1:133" x14ac:dyDescent="0.35">
      <c r="A65">
        <v>49</v>
      </c>
      <c r="B65">
        <v>1582054209.5999999</v>
      </c>
      <c r="C65">
        <v>240.09999990463299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1582054200.9709699</v>
      </c>
      <c r="O65">
        <f t="shared" si="0"/>
        <v>7.7193214491986769E-4</v>
      </c>
      <c r="P65">
        <f t="shared" si="1"/>
        <v>-2.0050603494826564</v>
      </c>
      <c r="Q65">
        <f t="shared" si="2"/>
        <v>402.923</v>
      </c>
      <c r="R65">
        <f t="shared" si="3"/>
        <v>447.31811650735324</v>
      </c>
      <c r="S65">
        <f t="shared" si="4"/>
        <v>44.41984504120785</v>
      </c>
      <c r="T65">
        <f t="shared" si="5"/>
        <v>40.011295234997213</v>
      </c>
      <c r="U65">
        <f t="shared" si="6"/>
        <v>6.1217790789006223E-2</v>
      </c>
      <c r="V65">
        <f t="shared" si="7"/>
        <v>2.2469413945404417</v>
      </c>
      <c r="W65">
        <f t="shared" si="8"/>
        <v>6.0306085155171288E-2</v>
      </c>
      <c r="X65">
        <f t="shared" si="9"/>
        <v>3.7772085243263559E-2</v>
      </c>
      <c r="Y65">
        <f t="shared" si="10"/>
        <v>0</v>
      </c>
      <c r="Z65">
        <f t="shared" si="11"/>
        <v>30.825994625279101</v>
      </c>
      <c r="AA65">
        <f t="shared" si="12"/>
        <v>30.531083870967699</v>
      </c>
      <c r="AB65">
        <f t="shared" si="13"/>
        <v>4.3921554014759181</v>
      </c>
      <c r="AC65">
        <f t="shared" si="14"/>
        <v>69.929199634586297</v>
      </c>
      <c r="AD65">
        <f t="shared" si="15"/>
        <v>3.16945404184067</v>
      </c>
      <c r="AE65">
        <f t="shared" si="16"/>
        <v>4.5323756862692441</v>
      </c>
      <c r="AF65">
        <f t="shared" si="17"/>
        <v>1.2227013596352481</v>
      </c>
      <c r="AG65">
        <f t="shared" si="18"/>
        <v>-34.042207590966164</v>
      </c>
      <c r="AH65">
        <f t="shared" si="19"/>
        <v>66.671517707023</v>
      </c>
      <c r="AI65">
        <f t="shared" si="20"/>
        <v>6.6504399510773036</v>
      </c>
      <c r="AJ65">
        <f t="shared" si="21"/>
        <v>39.279750067134138</v>
      </c>
      <c r="AK65">
        <v>-4.1101455797229902E-2</v>
      </c>
      <c r="AL65">
        <v>4.6139984817677997E-2</v>
      </c>
      <c r="AM65">
        <v>3.4497538943346502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51707.073395893392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-2.0050603494826564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1582054200.9709699</v>
      </c>
      <c r="BY65">
        <v>402.923</v>
      </c>
      <c r="BZ65">
        <v>400.019096774194</v>
      </c>
      <c r="CA65">
        <v>31.917135483871</v>
      </c>
      <c r="CB65">
        <v>30.636125806451599</v>
      </c>
      <c r="CC65">
        <v>350.01809677419402</v>
      </c>
      <c r="CD65">
        <v>99.102583870967706</v>
      </c>
      <c r="CE65">
        <v>0.20000058064516099</v>
      </c>
      <c r="CF65">
        <v>31.081464516129</v>
      </c>
      <c r="CG65">
        <v>30.531083870967699</v>
      </c>
      <c r="CH65">
        <v>999.9</v>
      </c>
      <c r="CI65">
        <v>0</v>
      </c>
      <c r="CJ65">
        <v>0</v>
      </c>
      <c r="CK65">
        <v>10001.571612903201</v>
      </c>
      <c r="CL65">
        <v>0</v>
      </c>
      <c r="CM65">
        <v>0.21165100000000001</v>
      </c>
      <c r="CN65">
        <v>0</v>
      </c>
      <c r="CO65">
        <v>0</v>
      </c>
      <c r="CP65">
        <v>0</v>
      </c>
      <c r="CQ65">
        <v>0</v>
      </c>
      <c r="CR65">
        <v>3.7870967741935502</v>
      </c>
      <c r="CS65">
        <v>0</v>
      </c>
      <c r="CT65">
        <v>77.690322580645201</v>
      </c>
      <c r="CU65">
        <v>-2.5516129032258101</v>
      </c>
      <c r="CV65">
        <v>37.705290322580602</v>
      </c>
      <c r="CW65">
        <v>42.6148387096774</v>
      </c>
      <c r="CX65">
        <v>40.243677419354803</v>
      </c>
      <c r="CY65">
        <v>41.262</v>
      </c>
      <c r="CZ65">
        <v>38.927</v>
      </c>
      <c r="DA65">
        <v>0</v>
      </c>
      <c r="DB65">
        <v>0</v>
      </c>
      <c r="DC65">
        <v>0</v>
      </c>
      <c r="DD65">
        <v>1582054212.5</v>
      </c>
      <c r="DE65">
        <v>4.4576923076923096</v>
      </c>
      <c r="DF65">
        <v>-2.6632475740156698</v>
      </c>
      <c r="DG65">
        <v>10.369230834518399</v>
      </c>
      <c r="DH65">
        <v>77.819230769230799</v>
      </c>
      <c r="DI65">
        <v>15</v>
      </c>
      <c r="DJ65">
        <v>100</v>
      </c>
      <c r="DK65">
        <v>100</v>
      </c>
      <c r="DL65">
        <v>2.887</v>
      </c>
      <c r="DM65">
        <v>0.44600000000000001</v>
      </c>
      <c r="DN65">
        <v>2</v>
      </c>
      <c r="DO65">
        <v>343.86099999999999</v>
      </c>
      <c r="DP65">
        <v>680.12699999999995</v>
      </c>
      <c r="DQ65">
        <v>31.000800000000002</v>
      </c>
      <c r="DR65">
        <v>29.8748</v>
      </c>
      <c r="DS65">
        <v>30</v>
      </c>
      <c r="DT65">
        <v>29.851600000000001</v>
      </c>
      <c r="DU65">
        <v>29.880199999999999</v>
      </c>
      <c r="DV65">
        <v>21.0532</v>
      </c>
      <c r="DW65">
        <v>20.850999999999999</v>
      </c>
      <c r="DX65">
        <v>100</v>
      </c>
      <c r="DY65">
        <v>31</v>
      </c>
      <c r="DZ65">
        <v>400</v>
      </c>
      <c r="EA65">
        <v>30.696300000000001</v>
      </c>
      <c r="EB65">
        <v>100.301</v>
      </c>
      <c r="EC65">
        <v>100.782</v>
      </c>
    </row>
    <row r="66" spans="1:133" x14ac:dyDescent="0.35">
      <c r="A66">
        <v>50</v>
      </c>
      <c r="B66">
        <v>1582054214.5999999</v>
      </c>
      <c r="C66">
        <v>245.09999990463299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1582054205.9709699</v>
      </c>
      <c r="O66">
        <f t="shared" si="0"/>
        <v>7.6990807159523628E-4</v>
      </c>
      <c r="P66">
        <f t="shared" si="1"/>
        <v>-2.0080095590130882</v>
      </c>
      <c r="Q66">
        <f t="shared" si="2"/>
        <v>402.91261290322598</v>
      </c>
      <c r="R66">
        <f t="shared" si="3"/>
        <v>447.59798505446719</v>
      </c>
      <c r="S66">
        <f t="shared" si="4"/>
        <v>44.447602491655104</v>
      </c>
      <c r="T66">
        <f t="shared" si="5"/>
        <v>40.010232966123496</v>
      </c>
      <c r="U66">
        <f t="shared" si="6"/>
        <v>6.0951177007168303E-2</v>
      </c>
      <c r="V66">
        <f t="shared" si="7"/>
        <v>2.246924769821443</v>
      </c>
      <c r="W66">
        <f t="shared" si="8"/>
        <v>6.0047325549395153E-2</v>
      </c>
      <c r="X66">
        <f t="shared" si="9"/>
        <v>3.7609669360087229E-2</v>
      </c>
      <c r="Y66">
        <f t="shared" si="10"/>
        <v>0</v>
      </c>
      <c r="Z66">
        <f t="shared" si="11"/>
        <v>30.830286184447132</v>
      </c>
      <c r="AA66">
        <f t="shared" si="12"/>
        <v>30.5382161290323</v>
      </c>
      <c r="AB66">
        <f t="shared" si="13"/>
        <v>4.3939480265698307</v>
      </c>
      <c r="AC66">
        <f t="shared" si="14"/>
        <v>69.909349003243619</v>
      </c>
      <c r="AD66">
        <f t="shared" si="15"/>
        <v>3.1692084707449162</v>
      </c>
      <c r="AE66">
        <f t="shared" si="16"/>
        <v>4.5333113752752485</v>
      </c>
      <c r="AF66">
        <f t="shared" si="17"/>
        <v>1.2247395558249146</v>
      </c>
      <c r="AG66">
        <f t="shared" si="18"/>
        <v>-33.952945957349918</v>
      </c>
      <c r="AH66">
        <f t="shared" si="19"/>
        <v>66.245875401785071</v>
      </c>
      <c r="AI66">
        <f t="shared" si="20"/>
        <v>6.6083821300011474</v>
      </c>
      <c r="AJ66">
        <f t="shared" si="21"/>
        <v>38.901311574436299</v>
      </c>
      <c r="AK66">
        <v>-4.1101008786420298E-2</v>
      </c>
      <c r="AL66">
        <v>4.6139483008883903E-2</v>
      </c>
      <c r="AM66">
        <v>3.4497241880792702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51705.916548837929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-2.0080095590130882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1582054205.9709699</v>
      </c>
      <c r="BY66">
        <v>402.91261290322598</v>
      </c>
      <c r="BZ66">
        <v>400.00222580645197</v>
      </c>
      <c r="CA66">
        <v>31.914687096774198</v>
      </c>
      <c r="CB66">
        <v>30.6370258064516</v>
      </c>
      <c r="CC66">
        <v>350.01609677419401</v>
      </c>
      <c r="CD66">
        <v>99.102512903225801</v>
      </c>
      <c r="CE66">
        <v>0.199995096774194</v>
      </c>
      <c r="CF66">
        <v>31.085087096774199</v>
      </c>
      <c r="CG66">
        <v>30.5382161290323</v>
      </c>
      <c r="CH66">
        <v>999.9</v>
      </c>
      <c r="CI66">
        <v>0</v>
      </c>
      <c r="CJ66">
        <v>0</v>
      </c>
      <c r="CK66">
        <v>10001.469999999999</v>
      </c>
      <c r="CL66">
        <v>0</v>
      </c>
      <c r="CM66">
        <v>0.21165100000000001</v>
      </c>
      <c r="CN66">
        <v>0</v>
      </c>
      <c r="CO66">
        <v>0</v>
      </c>
      <c r="CP66">
        <v>0</v>
      </c>
      <c r="CQ66">
        <v>0</v>
      </c>
      <c r="CR66">
        <v>4.6741935483871</v>
      </c>
      <c r="CS66">
        <v>0</v>
      </c>
      <c r="CT66">
        <v>77.658064516129002</v>
      </c>
      <c r="CU66">
        <v>-2.3129032258064499</v>
      </c>
      <c r="CV66">
        <v>37.697161290322597</v>
      </c>
      <c r="CW66">
        <v>42.610774193548401</v>
      </c>
      <c r="CX66">
        <v>40.243645161290303</v>
      </c>
      <c r="CY66">
        <v>41.262</v>
      </c>
      <c r="CZ66">
        <v>38.927</v>
      </c>
      <c r="DA66">
        <v>0</v>
      </c>
      <c r="DB66">
        <v>0</v>
      </c>
      <c r="DC66">
        <v>0</v>
      </c>
      <c r="DD66">
        <v>1582054217.9000001</v>
      </c>
      <c r="DE66">
        <v>4.87307692307692</v>
      </c>
      <c r="DF66">
        <v>-8.0649572293401803</v>
      </c>
      <c r="DG66">
        <v>12.6461537114841</v>
      </c>
      <c r="DH66">
        <v>78.242307692307705</v>
      </c>
      <c r="DI66">
        <v>15</v>
      </c>
      <c r="DJ66">
        <v>100</v>
      </c>
      <c r="DK66">
        <v>100</v>
      </c>
      <c r="DL66">
        <v>2.887</v>
      </c>
      <c r="DM66">
        <v>0.44600000000000001</v>
      </c>
      <c r="DN66">
        <v>2</v>
      </c>
      <c r="DO66">
        <v>343.96800000000002</v>
      </c>
      <c r="DP66">
        <v>680.15</v>
      </c>
      <c r="DQ66">
        <v>31.001000000000001</v>
      </c>
      <c r="DR66">
        <v>29.8764</v>
      </c>
      <c r="DS66">
        <v>30.0002</v>
      </c>
      <c r="DT66">
        <v>29.851600000000001</v>
      </c>
      <c r="DU66">
        <v>29.880199999999999</v>
      </c>
      <c r="DV66">
        <v>21.051500000000001</v>
      </c>
      <c r="DW66">
        <v>20.850999999999999</v>
      </c>
      <c r="DX66">
        <v>100</v>
      </c>
      <c r="DY66">
        <v>31</v>
      </c>
      <c r="DZ66">
        <v>400</v>
      </c>
      <c r="EA66">
        <v>30.71</v>
      </c>
      <c r="EB66">
        <v>100.29900000000001</v>
      </c>
      <c r="EC66">
        <v>100.78100000000001</v>
      </c>
    </row>
    <row r="67" spans="1:133" x14ac:dyDescent="0.35">
      <c r="A67">
        <v>51</v>
      </c>
      <c r="B67">
        <v>1582054219.5999999</v>
      </c>
      <c r="C67">
        <v>250.09999990463299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1582054210.9709699</v>
      </c>
      <c r="O67">
        <f t="shared" si="0"/>
        <v>7.6687168701828571E-4</v>
      </c>
      <c r="P67">
        <f t="shared" si="1"/>
        <v>-2.0107408260794561</v>
      </c>
      <c r="Q67">
        <f t="shared" si="2"/>
        <v>402.90245161290301</v>
      </c>
      <c r="R67">
        <f t="shared" si="3"/>
        <v>447.93276350923105</v>
      </c>
      <c r="S67">
        <f t="shared" si="4"/>
        <v>44.480917186180278</v>
      </c>
      <c r="T67">
        <f t="shared" si="5"/>
        <v>40.00928720618851</v>
      </c>
      <c r="U67">
        <f t="shared" si="6"/>
        <v>6.0620811135436284E-2</v>
      </c>
      <c r="V67">
        <f t="shared" si="7"/>
        <v>2.2456969146591965</v>
      </c>
      <c r="W67">
        <f t="shared" si="8"/>
        <v>5.9726172580137481E-2</v>
      </c>
      <c r="X67">
        <f t="shared" si="9"/>
        <v>3.7408137690895654E-2</v>
      </c>
      <c r="Y67">
        <f t="shared" si="10"/>
        <v>0</v>
      </c>
      <c r="Z67">
        <f t="shared" si="11"/>
        <v>30.8352368296812</v>
      </c>
      <c r="AA67">
        <f t="shared" si="12"/>
        <v>30.5439677419355</v>
      </c>
      <c r="AB67">
        <f t="shared" si="13"/>
        <v>4.3953941039213635</v>
      </c>
      <c r="AC67">
        <f t="shared" si="14"/>
        <v>69.887006724142225</v>
      </c>
      <c r="AD67">
        <f t="shared" si="15"/>
        <v>3.168930630979955</v>
      </c>
      <c r="AE67">
        <f t="shared" si="16"/>
        <v>4.5343630805198858</v>
      </c>
      <c r="AF67">
        <f t="shared" si="17"/>
        <v>1.2264634729414086</v>
      </c>
      <c r="AG67">
        <f t="shared" si="18"/>
        <v>-33.819041397506403</v>
      </c>
      <c r="AH67">
        <f t="shared" si="19"/>
        <v>66.00619893152205</v>
      </c>
      <c r="AI67">
        <f t="shared" si="20"/>
        <v>6.588392706526955</v>
      </c>
      <c r="AJ67">
        <f t="shared" si="21"/>
        <v>38.7755502405426</v>
      </c>
      <c r="AK67">
        <v>-4.1068002051792701E-2</v>
      </c>
      <c r="AL67">
        <v>4.61024300577157E-2</v>
      </c>
      <c r="AM67">
        <v>3.4475304081774398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51665.398629603704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-2.0107408260794561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1582054210.9709699</v>
      </c>
      <c r="BY67">
        <v>402.90245161290301</v>
      </c>
      <c r="BZ67">
        <v>399.98525806451602</v>
      </c>
      <c r="CA67">
        <v>31.911838709677401</v>
      </c>
      <c r="CB67">
        <v>30.6392064516129</v>
      </c>
      <c r="CC67">
        <v>350.01441935483899</v>
      </c>
      <c r="CD67">
        <v>99.102651612903202</v>
      </c>
      <c r="CE67">
        <v>0.20001345161290299</v>
      </c>
      <c r="CF67">
        <v>31.089158064516099</v>
      </c>
      <c r="CG67">
        <v>30.5439677419355</v>
      </c>
      <c r="CH67">
        <v>999.9</v>
      </c>
      <c r="CI67">
        <v>0</v>
      </c>
      <c r="CJ67">
        <v>0</v>
      </c>
      <c r="CK67">
        <v>9993.4241935483897</v>
      </c>
      <c r="CL67">
        <v>0</v>
      </c>
      <c r="CM67">
        <v>0.21165100000000001</v>
      </c>
      <c r="CN67">
        <v>0</v>
      </c>
      <c r="CO67">
        <v>0</v>
      </c>
      <c r="CP67">
        <v>0</v>
      </c>
      <c r="CQ67">
        <v>0</v>
      </c>
      <c r="CR67">
        <v>4.6290322580645098</v>
      </c>
      <c r="CS67">
        <v>0</v>
      </c>
      <c r="CT67">
        <v>78.9677419354839</v>
      </c>
      <c r="CU67">
        <v>-2.3096774193548399</v>
      </c>
      <c r="CV67">
        <v>37.695129032258102</v>
      </c>
      <c r="CW67">
        <v>42.612806451612897</v>
      </c>
      <c r="CX67">
        <v>40.2356129032258</v>
      </c>
      <c r="CY67">
        <v>41.258000000000003</v>
      </c>
      <c r="CZ67">
        <v>38.908999999999999</v>
      </c>
      <c r="DA67">
        <v>0</v>
      </c>
      <c r="DB67">
        <v>0</v>
      </c>
      <c r="DC67">
        <v>0</v>
      </c>
      <c r="DD67">
        <v>1582054222.7</v>
      </c>
      <c r="DE67">
        <v>3.93461538461538</v>
      </c>
      <c r="DF67">
        <v>6.0205126100522701</v>
      </c>
      <c r="DG67">
        <v>-4.5948716509615197</v>
      </c>
      <c r="DH67">
        <v>79.369230769230796</v>
      </c>
      <c r="DI67">
        <v>15</v>
      </c>
      <c r="DJ67">
        <v>100</v>
      </c>
      <c r="DK67">
        <v>100</v>
      </c>
      <c r="DL67">
        <v>2.887</v>
      </c>
      <c r="DM67">
        <v>0.44600000000000001</v>
      </c>
      <c r="DN67">
        <v>2</v>
      </c>
      <c r="DO67">
        <v>343.94400000000002</v>
      </c>
      <c r="DP67">
        <v>680.28800000000001</v>
      </c>
      <c r="DQ67">
        <v>31.001100000000001</v>
      </c>
      <c r="DR67">
        <v>29.877400000000002</v>
      </c>
      <c r="DS67">
        <v>30</v>
      </c>
      <c r="DT67">
        <v>29.851600000000001</v>
      </c>
      <c r="DU67">
        <v>29.880199999999999</v>
      </c>
      <c r="DV67">
        <v>21.0501</v>
      </c>
      <c r="DW67">
        <v>20.850999999999999</v>
      </c>
      <c r="DX67">
        <v>100</v>
      </c>
      <c r="DY67">
        <v>31</v>
      </c>
      <c r="DZ67">
        <v>400</v>
      </c>
      <c r="EA67">
        <v>30.7212</v>
      </c>
      <c r="EB67">
        <v>100.301</v>
      </c>
      <c r="EC67">
        <v>100.783</v>
      </c>
    </row>
    <row r="68" spans="1:133" x14ac:dyDescent="0.35">
      <c r="A68">
        <v>52</v>
      </c>
      <c r="B68">
        <v>1582054224.5999999</v>
      </c>
      <c r="C68">
        <v>255.09999990463299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1582054215.9709699</v>
      </c>
      <c r="O68">
        <f t="shared" si="0"/>
        <v>7.642683206971157E-4</v>
      </c>
      <c r="P68">
        <f t="shared" si="1"/>
        <v>-1.9939896864155244</v>
      </c>
      <c r="Q68">
        <f t="shared" si="2"/>
        <v>402.900225806452</v>
      </c>
      <c r="R68">
        <f t="shared" si="3"/>
        <v>447.70079524822103</v>
      </c>
      <c r="S68">
        <f t="shared" si="4"/>
        <v>44.45787387329181</v>
      </c>
      <c r="T68">
        <f t="shared" si="5"/>
        <v>40.009058756513802</v>
      </c>
      <c r="U68">
        <f t="shared" si="6"/>
        <v>6.0365572639793731E-2</v>
      </c>
      <c r="V68">
        <f t="shared" si="7"/>
        <v>2.2464928705124816</v>
      </c>
      <c r="W68">
        <f t="shared" si="8"/>
        <v>5.9478701729866135E-2</v>
      </c>
      <c r="X68">
        <f t="shared" si="9"/>
        <v>3.725278495873658E-2</v>
      </c>
      <c r="Y68">
        <f t="shared" si="10"/>
        <v>0</v>
      </c>
      <c r="Z68">
        <f t="shared" si="11"/>
        <v>30.839171346540873</v>
      </c>
      <c r="AA68">
        <f t="shared" si="12"/>
        <v>30.546606451612899</v>
      </c>
      <c r="AB68">
        <f t="shared" si="13"/>
        <v>4.3960576701809728</v>
      </c>
      <c r="AC68">
        <f t="shared" si="14"/>
        <v>69.869464516996814</v>
      </c>
      <c r="AD68">
        <f t="shared" si="15"/>
        <v>3.1686750596143782</v>
      </c>
      <c r="AE68">
        <f t="shared" si="16"/>
        <v>4.5351357442328037</v>
      </c>
      <c r="AF68">
        <f t="shared" si="17"/>
        <v>1.2273826105665946</v>
      </c>
      <c r="AG68">
        <f t="shared" si="18"/>
        <v>-33.704232942742799</v>
      </c>
      <c r="AH68">
        <f t="shared" si="19"/>
        <v>66.072178771989286</v>
      </c>
      <c r="AI68">
        <f t="shared" si="20"/>
        <v>6.5928250271290665</v>
      </c>
      <c r="AJ68">
        <f t="shared" si="21"/>
        <v>38.960770856375554</v>
      </c>
      <c r="AK68">
        <v>-4.1089396782262297E-2</v>
      </c>
      <c r="AL68">
        <v>4.6126447516949103E-2</v>
      </c>
      <c r="AM68">
        <v>3.4489524695722298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51690.708800305634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-1.9939896864155244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1582054215.9709699</v>
      </c>
      <c r="BY68">
        <v>402.900225806452</v>
      </c>
      <c r="BZ68">
        <v>400.00987096774202</v>
      </c>
      <c r="CA68">
        <v>31.9092709677419</v>
      </c>
      <c r="CB68">
        <v>30.640922580645199</v>
      </c>
      <c r="CC68">
        <v>350.005290322581</v>
      </c>
      <c r="CD68">
        <v>99.102687096774204</v>
      </c>
      <c r="CE68">
        <v>0.19995954838709701</v>
      </c>
      <c r="CF68">
        <v>31.092148387096799</v>
      </c>
      <c r="CG68">
        <v>30.546606451612899</v>
      </c>
      <c r="CH68">
        <v>999.9</v>
      </c>
      <c r="CI68">
        <v>0</v>
      </c>
      <c r="CJ68">
        <v>0</v>
      </c>
      <c r="CK68">
        <v>9998.6267741935499</v>
      </c>
      <c r="CL68">
        <v>0</v>
      </c>
      <c r="CM68">
        <v>0.21165100000000001</v>
      </c>
      <c r="CN68">
        <v>0</v>
      </c>
      <c r="CO68">
        <v>0</v>
      </c>
      <c r="CP68">
        <v>0</v>
      </c>
      <c r="CQ68">
        <v>0</v>
      </c>
      <c r="CR68">
        <v>4.2258064516129004</v>
      </c>
      <c r="CS68">
        <v>0</v>
      </c>
      <c r="CT68">
        <v>78.880645161290303</v>
      </c>
      <c r="CU68">
        <v>-2.4322580645161298</v>
      </c>
      <c r="CV68">
        <v>37.691064516129003</v>
      </c>
      <c r="CW68">
        <v>42.620935483871001</v>
      </c>
      <c r="CX68">
        <v>40.229516129032199</v>
      </c>
      <c r="CY68">
        <v>41.253999999999998</v>
      </c>
      <c r="CZ68">
        <v>38.902999999999999</v>
      </c>
      <c r="DA68">
        <v>0</v>
      </c>
      <c r="DB68">
        <v>0</v>
      </c>
      <c r="DC68">
        <v>0</v>
      </c>
      <c r="DD68">
        <v>1582054227.5</v>
      </c>
      <c r="DE68">
        <v>3.6653846153846099</v>
      </c>
      <c r="DF68">
        <v>-16.201709534854899</v>
      </c>
      <c r="DG68">
        <v>13.6410256990725</v>
      </c>
      <c r="DH68">
        <v>79.730769230769198</v>
      </c>
      <c r="DI68">
        <v>15</v>
      </c>
      <c r="DJ68">
        <v>100</v>
      </c>
      <c r="DK68">
        <v>100</v>
      </c>
      <c r="DL68">
        <v>2.887</v>
      </c>
      <c r="DM68">
        <v>0.44600000000000001</v>
      </c>
      <c r="DN68">
        <v>2</v>
      </c>
      <c r="DO68">
        <v>343.80200000000002</v>
      </c>
      <c r="DP68">
        <v>680.21600000000001</v>
      </c>
      <c r="DQ68">
        <v>31.001100000000001</v>
      </c>
      <c r="DR68">
        <v>29.877400000000002</v>
      </c>
      <c r="DS68">
        <v>30.0002</v>
      </c>
      <c r="DT68">
        <v>29.851600000000001</v>
      </c>
      <c r="DU68">
        <v>29.878</v>
      </c>
      <c r="DV68">
        <v>21.049299999999999</v>
      </c>
      <c r="DW68">
        <v>20.575299999999999</v>
      </c>
      <c r="DX68">
        <v>100</v>
      </c>
      <c r="DY68">
        <v>31</v>
      </c>
      <c r="DZ68">
        <v>400</v>
      </c>
      <c r="EA68">
        <v>30.73</v>
      </c>
      <c r="EB68">
        <v>100.30200000000001</v>
      </c>
      <c r="EC68">
        <v>100.783</v>
      </c>
    </row>
    <row r="69" spans="1:133" x14ac:dyDescent="0.35">
      <c r="A69">
        <v>53</v>
      </c>
      <c r="B69">
        <v>1582054229.5999999</v>
      </c>
      <c r="C69">
        <v>260.09999990463302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1582054220.9709699</v>
      </c>
      <c r="O69">
        <f t="shared" si="0"/>
        <v>7.6104159495949948E-4</v>
      </c>
      <c r="P69">
        <f t="shared" si="1"/>
        <v>-1.9893711547639847</v>
      </c>
      <c r="Q69">
        <f t="shared" si="2"/>
        <v>402.90248387096801</v>
      </c>
      <c r="R69">
        <f t="shared" si="3"/>
        <v>447.85630572527299</v>
      </c>
      <c r="S69">
        <f t="shared" si="4"/>
        <v>44.473454443880243</v>
      </c>
      <c r="T69">
        <f t="shared" si="5"/>
        <v>40.009407108255282</v>
      </c>
      <c r="U69">
        <f t="shared" si="6"/>
        <v>6.0036385241295384E-2</v>
      </c>
      <c r="V69">
        <f t="shared" si="7"/>
        <v>2.2467678469116565</v>
      </c>
      <c r="W69">
        <f t="shared" si="8"/>
        <v>5.9159190469280545E-2</v>
      </c>
      <c r="X69">
        <f t="shared" si="9"/>
        <v>3.7052238785886579E-2</v>
      </c>
      <c r="Y69">
        <f t="shared" si="10"/>
        <v>0</v>
      </c>
      <c r="Z69">
        <f t="shared" si="11"/>
        <v>30.843177772316466</v>
      </c>
      <c r="AA69">
        <f t="shared" si="12"/>
        <v>30.5514451612903</v>
      </c>
      <c r="AB69">
        <f t="shared" si="13"/>
        <v>4.3972747054937997</v>
      </c>
      <c r="AC69">
        <f t="shared" si="14"/>
        <v>69.853487039346007</v>
      </c>
      <c r="AD69">
        <f t="shared" si="15"/>
        <v>3.1684757128593857</v>
      </c>
      <c r="AE69">
        <f t="shared" si="16"/>
        <v>4.5358876802738495</v>
      </c>
      <c r="AF69">
        <f t="shared" si="17"/>
        <v>1.2287989926344141</v>
      </c>
      <c r="AG69">
        <f t="shared" si="18"/>
        <v>-33.561934337713929</v>
      </c>
      <c r="AH69">
        <f t="shared" si="19"/>
        <v>65.846606839929507</v>
      </c>
      <c r="AI69">
        <f t="shared" si="20"/>
        <v>6.5697641282431407</v>
      </c>
      <c r="AJ69">
        <f t="shared" si="21"/>
        <v>38.854436630458721</v>
      </c>
      <c r="AK69">
        <v>-4.1096789539343197E-2</v>
      </c>
      <c r="AL69">
        <v>4.6134746534413601E-2</v>
      </c>
      <c r="AM69">
        <v>3.4494437911215301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51699.139641539892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-1.9893711547639847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1582054220.9709699</v>
      </c>
      <c r="BY69">
        <v>402.90248387096801</v>
      </c>
      <c r="BZ69">
        <v>400.017870967742</v>
      </c>
      <c r="CA69">
        <v>31.907164516129001</v>
      </c>
      <c r="CB69">
        <v>30.644190322580599</v>
      </c>
      <c r="CC69">
        <v>350.011387096774</v>
      </c>
      <c r="CD69">
        <v>99.102941935483898</v>
      </c>
      <c r="CE69">
        <v>0.20001277419354799</v>
      </c>
      <c r="CF69">
        <v>31.095058064516099</v>
      </c>
      <c r="CG69">
        <v>30.5514451612903</v>
      </c>
      <c r="CH69">
        <v>999.9</v>
      </c>
      <c r="CI69">
        <v>0</v>
      </c>
      <c r="CJ69">
        <v>0</v>
      </c>
      <c r="CK69">
        <v>10000.4</v>
      </c>
      <c r="CL69">
        <v>0</v>
      </c>
      <c r="CM69">
        <v>0.21165100000000001</v>
      </c>
      <c r="CN69">
        <v>0</v>
      </c>
      <c r="CO69">
        <v>0</v>
      </c>
      <c r="CP69">
        <v>0</v>
      </c>
      <c r="CQ69">
        <v>0</v>
      </c>
      <c r="CR69">
        <v>4.3290322580645197</v>
      </c>
      <c r="CS69">
        <v>0</v>
      </c>
      <c r="CT69">
        <v>79.016129032258107</v>
      </c>
      <c r="CU69">
        <v>-2.6516129032258098</v>
      </c>
      <c r="CV69">
        <v>37.691064516129003</v>
      </c>
      <c r="CW69">
        <v>42.624935483870999</v>
      </c>
      <c r="CX69">
        <v>40.217419354838697</v>
      </c>
      <c r="CY69">
        <v>41.245935483871001</v>
      </c>
      <c r="CZ69">
        <v>38.887</v>
      </c>
      <c r="DA69">
        <v>0</v>
      </c>
      <c r="DB69">
        <v>0</v>
      </c>
      <c r="DC69">
        <v>0</v>
      </c>
      <c r="DD69">
        <v>1582054232.9000001</v>
      </c>
      <c r="DE69">
        <v>3.1615384615384601</v>
      </c>
      <c r="DF69">
        <v>-11.747008722591</v>
      </c>
      <c r="DG69">
        <v>-19.1589740982417</v>
      </c>
      <c r="DH69">
        <v>78.461538461538495</v>
      </c>
      <c r="DI69">
        <v>15</v>
      </c>
      <c r="DJ69">
        <v>100</v>
      </c>
      <c r="DK69">
        <v>100</v>
      </c>
      <c r="DL69">
        <v>2.887</v>
      </c>
      <c r="DM69">
        <v>0.44600000000000001</v>
      </c>
      <c r="DN69">
        <v>2</v>
      </c>
      <c r="DO69">
        <v>343.81400000000002</v>
      </c>
      <c r="DP69">
        <v>680.18200000000002</v>
      </c>
      <c r="DQ69">
        <v>31.001200000000001</v>
      </c>
      <c r="DR69">
        <v>29.878299999999999</v>
      </c>
      <c r="DS69">
        <v>30.0001</v>
      </c>
      <c r="DT69">
        <v>29.851600000000001</v>
      </c>
      <c r="DU69">
        <v>29.879100000000001</v>
      </c>
      <c r="DV69">
        <v>21.052299999999999</v>
      </c>
      <c r="DW69">
        <v>20.575299999999999</v>
      </c>
      <c r="DX69">
        <v>100</v>
      </c>
      <c r="DY69">
        <v>31</v>
      </c>
      <c r="DZ69">
        <v>400</v>
      </c>
      <c r="EA69">
        <v>30.741900000000001</v>
      </c>
      <c r="EB69">
        <v>100.30200000000001</v>
      </c>
      <c r="EC69">
        <v>100.78400000000001</v>
      </c>
    </row>
    <row r="70" spans="1:133" x14ac:dyDescent="0.35">
      <c r="A70">
        <v>54</v>
      </c>
      <c r="B70">
        <v>1582054234.5999999</v>
      </c>
      <c r="C70">
        <v>265.09999990463302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1582054225.9709699</v>
      </c>
      <c r="O70">
        <f t="shared" si="0"/>
        <v>7.519822450138291E-4</v>
      </c>
      <c r="P70">
        <f t="shared" si="1"/>
        <v>-1.9963509359684566</v>
      </c>
      <c r="Q70">
        <f t="shared" si="2"/>
        <v>402.89445161290303</v>
      </c>
      <c r="R70">
        <f t="shared" si="3"/>
        <v>448.74609949016718</v>
      </c>
      <c r="S70">
        <f t="shared" si="4"/>
        <v>44.561478945031688</v>
      </c>
      <c r="T70">
        <f t="shared" si="5"/>
        <v>40.008309026008284</v>
      </c>
      <c r="U70">
        <f t="shared" si="6"/>
        <v>5.9221519764463777E-2</v>
      </c>
      <c r="V70">
        <f t="shared" si="7"/>
        <v>2.2477961898164489</v>
      </c>
      <c r="W70">
        <f t="shared" si="8"/>
        <v>5.8368177412824317E-2</v>
      </c>
      <c r="X70">
        <f t="shared" si="9"/>
        <v>3.6555755938663503E-2</v>
      </c>
      <c r="Y70">
        <f t="shared" si="10"/>
        <v>0</v>
      </c>
      <c r="Z70">
        <f t="shared" si="11"/>
        <v>30.849089940320564</v>
      </c>
      <c r="AA70">
        <f t="shared" si="12"/>
        <v>30.558235483871002</v>
      </c>
      <c r="AB70">
        <f t="shared" si="13"/>
        <v>4.3989831067348879</v>
      </c>
      <c r="AC70">
        <f t="shared" si="14"/>
        <v>69.840128502399139</v>
      </c>
      <c r="AD70">
        <f t="shared" si="15"/>
        <v>3.1683769611974846</v>
      </c>
      <c r="AE70">
        <f t="shared" si="16"/>
        <v>4.5366138767752187</v>
      </c>
      <c r="AF70">
        <f t="shared" si="17"/>
        <v>1.2306061455374033</v>
      </c>
      <c r="AG70">
        <f t="shared" si="18"/>
        <v>-33.162417005109866</v>
      </c>
      <c r="AH70">
        <f t="shared" si="19"/>
        <v>65.394357479933859</v>
      </c>
      <c r="AI70">
        <f t="shared" si="20"/>
        <v>6.5219655797409306</v>
      </c>
      <c r="AJ70">
        <f t="shared" si="21"/>
        <v>38.753906054564922</v>
      </c>
      <c r="AK70">
        <v>-4.1124443824396603E-2</v>
      </c>
      <c r="AL70">
        <v>4.61657908920345E-2</v>
      </c>
      <c r="AM70">
        <v>3.4512814221425199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51732.010165349609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-1.9963509359684566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1582054225.9709699</v>
      </c>
      <c r="BY70">
        <v>402.89445161290303</v>
      </c>
      <c r="BZ70">
        <v>399.99148387096801</v>
      </c>
      <c r="CA70">
        <v>31.906409677419401</v>
      </c>
      <c r="CB70">
        <v>30.6584161290323</v>
      </c>
      <c r="CC70">
        <v>349.99661290322598</v>
      </c>
      <c r="CD70">
        <v>99.102258064516107</v>
      </c>
      <c r="CE70">
        <v>0.199950903225806</v>
      </c>
      <c r="CF70">
        <v>31.097867741935499</v>
      </c>
      <c r="CG70">
        <v>30.558235483871002</v>
      </c>
      <c r="CH70">
        <v>999.9</v>
      </c>
      <c r="CI70">
        <v>0</v>
      </c>
      <c r="CJ70">
        <v>0</v>
      </c>
      <c r="CK70">
        <v>10007.1983870968</v>
      </c>
      <c r="CL70">
        <v>0</v>
      </c>
      <c r="CM70">
        <v>0.21165100000000001</v>
      </c>
      <c r="CN70">
        <v>0</v>
      </c>
      <c r="CO70">
        <v>0</v>
      </c>
      <c r="CP70">
        <v>0</v>
      </c>
      <c r="CQ70">
        <v>0</v>
      </c>
      <c r="CR70">
        <v>3.7225806451612899</v>
      </c>
      <c r="CS70">
        <v>0</v>
      </c>
      <c r="CT70">
        <v>78.619354838709697</v>
      </c>
      <c r="CU70">
        <v>-2.54838709677419</v>
      </c>
      <c r="CV70">
        <v>37.686999999999998</v>
      </c>
      <c r="CW70">
        <v>42.628999999999998</v>
      </c>
      <c r="CX70">
        <v>40.217387096774203</v>
      </c>
      <c r="CY70">
        <v>41.245935483871001</v>
      </c>
      <c r="CZ70">
        <v>38.883000000000003</v>
      </c>
      <c r="DA70">
        <v>0</v>
      </c>
      <c r="DB70">
        <v>0</v>
      </c>
      <c r="DC70">
        <v>0</v>
      </c>
      <c r="DD70">
        <v>1582054237.7</v>
      </c>
      <c r="DE70">
        <v>2.7384615384615398</v>
      </c>
      <c r="DF70">
        <v>-1.2170940646314401</v>
      </c>
      <c r="DG70">
        <v>-24.410256434012599</v>
      </c>
      <c r="DH70">
        <v>78.869230769230796</v>
      </c>
      <c r="DI70">
        <v>15</v>
      </c>
      <c r="DJ70">
        <v>100</v>
      </c>
      <c r="DK70">
        <v>100</v>
      </c>
      <c r="DL70">
        <v>2.887</v>
      </c>
      <c r="DM70">
        <v>0.44600000000000001</v>
      </c>
      <c r="DN70">
        <v>2</v>
      </c>
      <c r="DO70">
        <v>343.779</v>
      </c>
      <c r="DP70">
        <v>680.38099999999997</v>
      </c>
      <c r="DQ70">
        <v>31.000900000000001</v>
      </c>
      <c r="DR70">
        <v>29.879899999999999</v>
      </c>
      <c r="DS70">
        <v>30.0002</v>
      </c>
      <c r="DT70">
        <v>29.851600000000001</v>
      </c>
      <c r="DU70">
        <v>29.880199999999999</v>
      </c>
      <c r="DV70">
        <v>21.056699999999999</v>
      </c>
      <c r="DW70">
        <v>19.974299999999999</v>
      </c>
      <c r="DX70">
        <v>100</v>
      </c>
      <c r="DY70">
        <v>31</v>
      </c>
      <c r="DZ70">
        <v>400</v>
      </c>
      <c r="EA70">
        <v>30.9819</v>
      </c>
      <c r="EB70">
        <v>100.30200000000001</v>
      </c>
      <c r="EC70">
        <v>100.782</v>
      </c>
    </row>
    <row r="71" spans="1:133" x14ac:dyDescent="0.35">
      <c r="A71">
        <v>55</v>
      </c>
      <c r="B71">
        <v>1582054239.5999999</v>
      </c>
      <c r="C71">
        <v>270.09999990463302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1582054230.9709699</v>
      </c>
      <c r="O71">
        <f t="shared" si="0"/>
        <v>7.317745768097609E-4</v>
      </c>
      <c r="P71">
        <f t="shared" si="1"/>
        <v>-1.9952217040148366</v>
      </c>
      <c r="Q71">
        <f t="shared" si="2"/>
        <v>402.87138709677401</v>
      </c>
      <c r="R71">
        <f t="shared" si="3"/>
        <v>450.25128463592836</v>
      </c>
      <c r="S71">
        <f t="shared" si="4"/>
        <v>44.710777569943509</v>
      </c>
      <c r="T71">
        <f t="shared" si="5"/>
        <v>40.005866929049347</v>
      </c>
      <c r="U71">
        <f t="shared" si="6"/>
        <v>5.7528326844716753E-2</v>
      </c>
      <c r="V71">
        <f t="shared" si="7"/>
        <v>2.2469153555091883</v>
      </c>
      <c r="W71">
        <f t="shared" si="8"/>
        <v>5.672241355096444E-2</v>
      </c>
      <c r="X71">
        <f t="shared" si="9"/>
        <v>3.552297599603188E-2</v>
      </c>
      <c r="Y71">
        <f t="shared" si="10"/>
        <v>0</v>
      </c>
      <c r="Z71">
        <f t="shared" si="11"/>
        <v>30.8585250558612</v>
      </c>
      <c r="AA71">
        <f t="shared" si="12"/>
        <v>30.5654161290323</v>
      </c>
      <c r="AB71">
        <f t="shared" si="13"/>
        <v>4.4007903396722057</v>
      </c>
      <c r="AC71">
        <f t="shared" si="14"/>
        <v>69.832118547692616</v>
      </c>
      <c r="AD71">
        <f t="shared" si="15"/>
        <v>3.1685254283768343</v>
      </c>
      <c r="AE71">
        <f t="shared" si="16"/>
        <v>4.5373468459400312</v>
      </c>
      <c r="AF71">
        <f t="shared" si="17"/>
        <v>1.2322649112953714</v>
      </c>
      <c r="AG71">
        <f t="shared" si="18"/>
        <v>-32.271258837310455</v>
      </c>
      <c r="AH71">
        <f t="shared" si="19"/>
        <v>64.84237751461923</v>
      </c>
      <c r="AI71">
        <f t="shared" si="20"/>
        <v>6.4697700364490096</v>
      </c>
      <c r="AJ71">
        <f t="shared" si="21"/>
        <v>39.040888713757781</v>
      </c>
      <c r="AK71">
        <v>-4.1100755652675201E-2</v>
      </c>
      <c r="AL71">
        <v>4.6139198844079299E-2</v>
      </c>
      <c r="AM71">
        <v>3.4497073659410198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51702.941355024734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-1.9952217040148366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1582054230.9709699</v>
      </c>
      <c r="BY71">
        <v>402.87138709677401</v>
      </c>
      <c r="BZ71">
        <v>399.95651612903202</v>
      </c>
      <c r="CA71">
        <v>31.908025806451601</v>
      </c>
      <c r="CB71">
        <v>30.6936322580645</v>
      </c>
      <c r="CC71">
        <v>350.01425806451601</v>
      </c>
      <c r="CD71">
        <v>99.101829032258095</v>
      </c>
      <c r="CE71">
        <v>0.20000329032258099</v>
      </c>
      <c r="CF71">
        <v>31.100703225806502</v>
      </c>
      <c r="CG71">
        <v>30.5654161290323</v>
      </c>
      <c r="CH71">
        <v>999.9</v>
      </c>
      <c r="CI71">
        <v>0</v>
      </c>
      <c r="CJ71">
        <v>0</v>
      </c>
      <c r="CK71">
        <v>10001.4774193548</v>
      </c>
      <c r="CL71">
        <v>0</v>
      </c>
      <c r="CM71">
        <v>0.21165100000000001</v>
      </c>
      <c r="CN71">
        <v>0</v>
      </c>
      <c r="CO71">
        <v>0</v>
      </c>
      <c r="CP71">
        <v>0</v>
      </c>
      <c r="CQ71">
        <v>0</v>
      </c>
      <c r="CR71">
        <v>3.7032258064516101</v>
      </c>
      <c r="CS71">
        <v>0</v>
      </c>
      <c r="CT71">
        <v>76.867741935483906</v>
      </c>
      <c r="CU71">
        <v>-2.6161290322580601</v>
      </c>
      <c r="CV71">
        <v>37.686999999999998</v>
      </c>
      <c r="CW71">
        <v>42.633000000000003</v>
      </c>
      <c r="CX71">
        <v>40.219419354838699</v>
      </c>
      <c r="CY71">
        <v>41.245935483871001</v>
      </c>
      <c r="CZ71">
        <v>38.887</v>
      </c>
      <c r="DA71">
        <v>0</v>
      </c>
      <c r="DB71">
        <v>0</v>
      </c>
      <c r="DC71">
        <v>0</v>
      </c>
      <c r="DD71">
        <v>1582054242.5</v>
      </c>
      <c r="DE71">
        <v>2.6653846153846201</v>
      </c>
      <c r="DF71">
        <v>-0.87863236919189203</v>
      </c>
      <c r="DG71">
        <v>-22.909401942765498</v>
      </c>
      <c r="DH71">
        <v>76.865384615384599</v>
      </c>
      <c r="DI71">
        <v>15</v>
      </c>
      <c r="DJ71">
        <v>100</v>
      </c>
      <c r="DK71">
        <v>100</v>
      </c>
      <c r="DL71">
        <v>2.887</v>
      </c>
      <c r="DM71">
        <v>0.44600000000000001</v>
      </c>
      <c r="DN71">
        <v>2</v>
      </c>
      <c r="DO71">
        <v>343.791</v>
      </c>
      <c r="DP71">
        <v>680.49599999999998</v>
      </c>
      <c r="DQ71">
        <v>31.000900000000001</v>
      </c>
      <c r="DR71">
        <v>29.882200000000001</v>
      </c>
      <c r="DS71">
        <v>30.000299999999999</v>
      </c>
      <c r="DT71">
        <v>29.851600000000001</v>
      </c>
      <c r="DU71">
        <v>29.880199999999999</v>
      </c>
      <c r="DV71">
        <v>21.058700000000002</v>
      </c>
      <c r="DW71">
        <v>19.679600000000001</v>
      </c>
      <c r="DX71">
        <v>100</v>
      </c>
      <c r="DY71">
        <v>31</v>
      </c>
      <c r="DZ71">
        <v>400</v>
      </c>
      <c r="EA71">
        <v>31.036300000000001</v>
      </c>
      <c r="EB71">
        <v>100.301</v>
      </c>
      <c r="EC71">
        <v>100.78400000000001</v>
      </c>
    </row>
    <row r="72" spans="1:133" x14ac:dyDescent="0.35">
      <c r="A72">
        <v>56</v>
      </c>
      <c r="B72">
        <v>1582054244.5999999</v>
      </c>
      <c r="C72">
        <v>275.09999990463302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1582054235.9709699</v>
      </c>
      <c r="O72">
        <f t="shared" si="0"/>
        <v>6.9519478194521507E-4</v>
      </c>
      <c r="P72">
        <f t="shared" si="1"/>
        <v>-1.989205023875865</v>
      </c>
      <c r="Q72">
        <f t="shared" si="2"/>
        <v>402.84667741935499</v>
      </c>
      <c r="R72">
        <f t="shared" si="3"/>
        <v>453.02842342990868</v>
      </c>
      <c r="S72">
        <f t="shared" si="4"/>
        <v>44.986291391834463</v>
      </c>
      <c r="T72">
        <f t="shared" si="5"/>
        <v>40.003180991188557</v>
      </c>
      <c r="U72">
        <f t="shared" si="6"/>
        <v>5.4561098584488391E-2</v>
      </c>
      <c r="V72">
        <f t="shared" si="7"/>
        <v>2.246488088725382</v>
      </c>
      <c r="W72">
        <f t="shared" si="8"/>
        <v>5.3835475649380474E-2</v>
      </c>
      <c r="X72">
        <f t="shared" si="9"/>
        <v>3.3711562596216986E-2</v>
      </c>
      <c r="Y72">
        <f t="shared" si="10"/>
        <v>0</v>
      </c>
      <c r="Z72">
        <f t="shared" si="11"/>
        <v>30.873249843060336</v>
      </c>
      <c r="AA72">
        <f t="shared" si="12"/>
        <v>30.573467741935499</v>
      </c>
      <c r="AB72">
        <f t="shared" si="13"/>
        <v>4.4028175480377962</v>
      </c>
      <c r="AC72">
        <f t="shared" si="14"/>
        <v>69.840811088786296</v>
      </c>
      <c r="AD72">
        <f t="shared" si="15"/>
        <v>3.1693997852668399</v>
      </c>
      <c r="AE72">
        <f t="shared" si="16"/>
        <v>4.5380340460789999</v>
      </c>
      <c r="AF72">
        <f t="shared" si="17"/>
        <v>1.2334177627709564</v>
      </c>
      <c r="AG72">
        <f t="shared" si="18"/>
        <v>-30.658089883783983</v>
      </c>
      <c r="AH72">
        <f t="shared" si="19"/>
        <v>64.176820256241143</v>
      </c>
      <c r="AI72">
        <f t="shared" si="20"/>
        <v>6.4049192212448798</v>
      </c>
      <c r="AJ72">
        <f t="shared" si="21"/>
        <v>39.923649593702038</v>
      </c>
      <c r="AK72">
        <v>-4.1089268230834301E-2</v>
      </c>
      <c r="AL72">
        <v>4.6126303206709497E-2</v>
      </c>
      <c r="AM72">
        <v>3.44894392579516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51688.617173882238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-1.989205023875865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1582054235.9709699</v>
      </c>
      <c r="BY72">
        <v>402.84667741935499</v>
      </c>
      <c r="BZ72">
        <v>399.916870967742</v>
      </c>
      <c r="CA72">
        <v>31.917016129032302</v>
      </c>
      <c r="CB72">
        <v>30.763354838709699</v>
      </c>
      <c r="CC72">
        <v>350.019322580645</v>
      </c>
      <c r="CD72">
        <v>99.101251612903198</v>
      </c>
      <c r="CE72">
        <v>0.20000425806451599</v>
      </c>
      <c r="CF72">
        <v>31.103361290322599</v>
      </c>
      <c r="CG72">
        <v>30.573467741935499</v>
      </c>
      <c r="CH72">
        <v>999.9</v>
      </c>
      <c r="CI72">
        <v>0</v>
      </c>
      <c r="CJ72">
        <v>0</v>
      </c>
      <c r="CK72">
        <v>9998.7403225806393</v>
      </c>
      <c r="CL72">
        <v>0</v>
      </c>
      <c r="CM72">
        <v>0.21165100000000001</v>
      </c>
      <c r="CN72">
        <v>0</v>
      </c>
      <c r="CO72">
        <v>0</v>
      </c>
      <c r="CP72">
        <v>0</v>
      </c>
      <c r="CQ72">
        <v>0</v>
      </c>
      <c r="CR72">
        <v>2.6096774193548402</v>
      </c>
      <c r="CS72">
        <v>0</v>
      </c>
      <c r="CT72">
        <v>75.929032258064495</v>
      </c>
      <c r="CU72">
        <v>-2.9870967741935499</v>
      </c>
      <c r="CV72">
        <v>37.686999999999998</v>
      </c>
      <c r="CW72">
        <v>42.637</v>
      </c>
      <c r="CX72">
        <v>40.229516129032199</v>
      </c>
      <c r="CY72">
        <v>41.25</v>
      </c>
      <c r="CZ72">
        <v>38.889000000000003</v>
      </c>
      <c r="DA72">
        <v>0</v>
      </c>
      <c r="DB72">
        <v>0</v>
      </c>
      <c r="DC72">
        <v>0</v>
      </c>
      <c r="DD72">
        <v>1582054247.9000001</v>
      </c>
      <c r="DE72">
        <v>2.01538461538461</v>
      </c>
      <c r="DF72">
        <v>-15.131623728557001</v>
      </c>
      <c r="DG72">
        <v>-1.60341914442344</v>
      </c>
      <c r="DH72">
        <v>76.426923076923103</v>
      </c>
      <c r="DI72">
        <v>15</v>
      </c>
      <c r="DJ72">
        <v>100</v>
      </c>
      <c r="DK72">
        <v>100</v>
      </c>
      <c r="DL72">
        <v>2.887</v>
      </c>
      <c r="DM72">
        <v>0.44600000000000001</v>
      </c>
      <c r="DN72">
        <v>2</v>
      </c>
      <c r="DO72">
        <v>343.74299999999999</v>
      </c>
      <c r="DP72">
        <v>680.726</v>
      </c>
      <c r="DQ72">
        <v>31.000800000000002</v>
      </c>
      <c r="DR72">
        <v>29.8828</v>
      </c>
      <c r="DS72">
        <v>30.000299999999999</v>
      </c>
      <c r="DT72">
        <v>29.851600000000001</v>
      </c>
      <c r="DU72">
        <v>29.880199999999999</v>
      </c>
      <c r="DV72">
        <v>21.063700000000001</v>
      </c>
      <c r="DW72">
        <v>19.679600000000001</v>
      </c>
      <c r="DX72">
        <v>100</v>
      </c>
      <c r="DY72">
        <v>31</v>
      </c>
      <c r="DZ72">
        <v>400</v>
      </c>
      <c r="EA72">
        <v>31.071000000000002</v>
      </c>
      <c r="EB72">
        <v>100.3</v>
      </c>
      <c r="EC72">
        <v>100.783</v>
      </c>
    </row>
    <row r="73" spans="1:133" x14ac:dyDescent="0.35">
      <c r="A73">
        <v>57</v>
      </c>
      <c r="B73">
        <v>1582054249.5999999</v>
      </c>
      <c r="C73">
        <v>280.09999990463302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1582054240.9709699</v>
      </c>
      <c r="O73">
        <f t="shared" si="0"/>
        <v>6.5310195004627245E-4</v>
      </c>
      <c r="P73">
        <f t="shared" si="1"/>
        <v>-1.9568212323933456</v>
      </c>
      <c r="Q73">
        <f t="shared" si="2"/>
        <v>402.81751612903201</v>
      </c>
      <c r="R73">
        <f t="shared" si="3"/>
        <v>455.7089688963685</v>
      </c>
      <c r="S73">
        <f t="shared" si="4"/>
        <v>45.252317835020854</v>
      </c>
      <c r="T73">
        <f t="shared" si="5"/>
        <v>40.00014815054007</v>
      </c>
      <c r="U73">
        <f t="shared" si="6"/>
        <v>5.1264360513802287E-2</v>
      </c>
      <c r="V73">
        <f t="shared" si="7"/>
        <v>2.2461556692971314</v>
      </c>
      <c r="W73">
        <f t="shared" si="8"/>
        <v>5.062312756036335E-2</v>
      </c>
      <c r="X73">
        <f t="shared" si="9"/>
        <v>3.1696398641189005E-2</v>
      </c>
      <c r="Y73">
        <f t="shared" si="10"/>
        <v>0</v>
      </c>
      <c r="Z73">
        <f t="shared" si="11"/>
        <v>30.88979605529439</v>
      </c>
      <c r="AA73">
        <f t="shared" si="12"/>
        <v>30.577267741935501</v>
      </c>
      <c r="AB73">
        <f t="shared" si="13"/>
        <v>4.4037745819827725</v>
      </c>
      <c r="AC73">
        <f t="shared" si="14"/>
        <v>69.877310846696076</v>
      </c>
      <c r="AD73">
        <f t="shared" si="15"/>
        <v>3.1715335026358522</v>
      </c>
      <c r="AE73">
        <f t="shared" si="16"/>
        <v>4.5387171661397838</v>
      </c>
      <c r="AF73">
        <f t="shared" si="17"/>
        <v>1.2322410793469203</v>
      </c>
      <c r="AG73">
        <f t="shared" si="18"/>
        <v>-28.801795997040614</v>
      </c>
      <c r="AH73">
        <f t="shared" si="19"/>
        <v>64.027088297382321</v>
      </c>
      <c r="AI73">
        <f t="shared" si="20"/>
        <v>6.3911247156886901</v>
      </c>
      <c r="AJ73">
        <f t="shared" si="21"/>
        <v>41.616417016030397</v>
      </c>
      <c r="AK73">
        <v>-4.1080332219158099E-2</v>
      </c>
      <c r="AL73">
        <v>4.6116271750765402E-2</v>
      </c>
      <c r="AM73">
        <v>3.4483499986822301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51677.378239746744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-1.9568212323933456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1582054240.9709699</v>
      </c>
      <c r="BY73">
        <v>402.81751612903201</v>
      </c>
      <c r="BZ73">
        <v>399.914193548387</v>
      </c>
      <c r="CA73">
        <v>31.938612903225799</v>
      </c>
      <c r="CB73">
        <v>30.854854838709699</v>
      </c>
      <c r="CC73">
        <v>350.02800000000002</v>
      </c>
      <c r="CD73">
        <v>99.100893548387106</v>
      </c>
      <c r="CE73">
        <v>0.20002200000000001</v>
      </c>
      <c r="CF73">
        <v>31.1060032258065</v>
      </c>
      <c r="CG73">
        <v>30.577267741935501</v>
      </c>
      <c r="CH73">
        <v>999.9</v>
      </c>
      <c r="CI73">
        <v>0</v>
      </c>
      <c r="CJ73">
        <v>0</v>
      </c>
      <c r="CK73">
        <v>9996.60193548387</v>
      </c>
      <c r="CL73">
        <v>0</v>
      </c>
      <c r="CM73">
        <v>0.21165100000000001</v>
      </c>
      <c r="CN73">
        <v>0</v>
      </c>
      <c r="CO73">
        <v>0</v>
      </c>
      <c r="CP73">
        <v>0</v>
      </c>
      <c r="CQ73">
        <v>0</v>
      </c>
      <c r="CR73">
        <v>1.78064516129032</v>
      </c>
      <c r="CS73">
        <v>0</v>
      </c>
      <c r="CT73">
        <v>77.461290322580695</v>
      </c>
      <c r="CU73">
        <v>-2.7483870967741901</v>
      </c>
      <c r="CV73">
        <v>37.685000000000002</v>
      </c>
      <c r="CW73">
        <v>42.637</v>
      </c>
      <c r="CX73">
        <v>40.215483870967702</v>
      </c>
      <c r="CY73">
        <v>41.25</v>
      </c>
      <c r="CZ73">
        <v>38.893000000000001</v>
      </c>
      <c r="DA73">
        <v>0</v>
      </c>
      <c r="DB73">
        <v>0</v>
      </c>
      <c r="DC73">
        <v>0</v>
      </c>
      <c r="DD73">
        <v>1582054252.7</v>
      </c>
      <c r="DE73">
        <v>1.45</v>
      </c>
      <c r="DF73">
        <v>-1.8837607849217</v>
      </c>
      <c r="DG73">
        <v>16.252991205392401</v>
      </c>
      <c r="DH73">
        <v>77.530769230769195</v>
      </c>
      <c r="DI73">
        <v>15</v>
      </c>
      <c r="DJ73">
        <v>100</v>
      </c>
      <c r="DK73">
        <v>100</v>
      </c>
      <c r="DL73">
        <v>2.887</v>
      </c>
      <c r="DM73">
        <v>0.44600000000000001</v>
      </c>
      <c r="DN73">
        <v>2</v>
      </c>
      <c r="DO73">
        <v>343.71600000000001</v>
      </c>
      <c r="DP73">
        <v>680.86400000000003</v>
      </c>
      <c r="DQ73">
        <v>31.000599999999999</v>
      </c>
      <c r="DR73">
        <v>29.885100000000001</v>
      </c>
      <c r="DS73">
        <v>30.0002</v>
      </c>
      <c r="DT73">
        <v>29.853200000000001</v>
      </c>
      <c r="DU73">
        <v>29.880199999999999</v>
      </c>
      <c r="DV73">
        <v>21.0627</v>
      </c>
      <c r="DW73">
        <v>19.679600000000001</v>
      </c>
      <c r="DX73">
        <v>100</v>
      </c>
      <c r="DY73">
        <v>31</v>
      </c>
      <c r="DZ73">
        <v>400</v>
      </c>
      <c r="EA73">
        <v>31.082000000000001</v>
      </c>
      <c r="EB73">
        <v>100.301</v>
      </c>
      <c r="EC73">
        <v>100.78100000000001</v>
      </c>
    </row>
    <row r="74" spans="1:133" x14ac:dyDescent="0.35">
      <c r="A74">
        <v>58</v>
      </c>
      <c r="B74">
        <v>1582054254.5999999</v>
      </c>
      <c r="C74">
        <v>285.09999990463302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1582054245.9709699</v>
      </c>
      <c r="O74">
        <f t="shared" si="0"/>
        <v>6.2175260300340734E-4</v>
      </c>
      <c r="P74">
        <f t="shared" si="1"/>
        <v>-1.9321487637081274</v>
      </c>
      <c r="Q74">
        <f t="shared" si="2"/>
        <v>402.83196774193499</v>
      </c>
      <c r="R74">
        <f t="shared" si="3"/>
        <v>457.8826976836022</v>
      </c>
      <c r="S74">
        <f t="shared" si="4"/>
        <v>45.46760461899796</v>
      </c>
      <c r="T74">
        <f t="shared" si="5"/>
        <v>40.001084840815487</v>
      </c>
      <c r="U74">
        <f t="shared" si="6"/>
        <v>4.8879746522777323E-2</v>
      </c>
      <c r="V74">
        <f t="shared" si="7"/>
        <v>2.2460406004275408</v>
      </c>
      <c r="W74">
        <f t="shared" si="8"/>
        <v>4.8296385737080137E-2</v>
      </c>
      <c r="X74">
        <f t="shared" si="9"/>
        <v>3.0237073579881174E-2</v>
      </c>
      <c r="Y74">
        <f t="shared" si="10"/>
        <v>0</v>
      </c>
      <c r="Z74">
        <f t="shared" si="11"/>
        <v>30.902852157153568</v>
      </c>
      <c r="AA74">
        <f t="shared" si="12"/>
        <v>30.5807677419355</v>
      </c>
      <c r="AB74">
        <f t="shared" si="13"/>
        <v>4.4046562209537869</v>
      </c>
      <c r="AC74">
        <f t="shared" si="14"/>
        <v>69.945022907188005</v>
      </c>
      <c r="AD74">
        <f t="shared" si="15"/>
        <v>3.1750928019579785</v>
      </c>
      <c r="AE74">
        <f t="shared" si="16"/>
        <v>4.5394120553382296</v>
      </c>
      <c r="AF74">
        <f t="shared" si="17"/>
        <v>1.2295634189958085</v>
      </c>
      <c r="AG74">
        <f t="shared" si="18"/>
        <v>-27.419289792450265</v>
      </c>
      <c r="AH74">
        <f t="shared" si="19"/>
        <v>63.92537497221339</v>
      </c>
      <c r="AI74">
        <f t="shared" si="20"/>
        <v>6.3814935944814497</v>
      </c>
      <c r="AJ74">
        <f t="shared" si="21"/>
        <v>42.887578774244574</v>
      </c>
      <c r="AK74">
        <v>-4.10772392453366E-2</v>
      </c>
      <c r="AL74">
        <v>4.6112799616691402E-2</v>
      </c>
      <c r="AM74">
        <v>3.44814441555951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51673.163974945368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-1.9321487637081274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1582054245.9709699</v>
      </c>
      <c r="BY74">
        <v>402.83196774193499</v>
      </c>
      <c r="BZ74">
        <v>399.94919354838697</v>
      </c>
      <c r="CA74">
        <v>31.9748548387097</v>
      </c>
      <c r="CB74">
        <v>30.943116129032301</v>
      </c>
      <c r="CC74">
        <v>350.01429032258102</v>
      </c>
      <c r="CD74">
        <v>99.099693548387094</v>
      </c>
      <c r="CE74">
        <v>0.19998483870967701</v>
      </c>
      <c r="CF74">
        <v>31.1086903225806</v>
      </c>
      <c r="CG74">
        <v>30.5807677419355</v>
      </c>
      <c r="CH74">
        <v>999.9</v>
      </c>
      <c r="CI74">
        <v>0</v>
      </c>
      <c r="CJ74">
        <v>0</v>
      </c>
      <c r="CK74">
        <v>9995.9703225806406</v>
      </c>
      <c r="CL74">
        <v>0</v>
      </c>
      <c r="CM74">
        <v>0.21165100000000001</v>
      </c>
      <c r="CN74">
        <v>0</v>
      </c>
      <c r="CO74">
        <v>0</v>
      </c>
      <c r="CP74">
        <v>0</v>
      </c>
      <c r="CQ74">
        <v>0</v>
      </c>
      <c r="CR74">
        <v>0.62903225806451601</v>
      </c>
      <c r="CS74">
        <v>0</v>
      </c>
      <c r="CT74">
        <v>78.248387096774195</v>
      </c>
      <c r="CU74">
        <v>-2.7129032258064498</v>
      </c>
      <c r="CV74">
        <v>37.685000000000002</v>
      </c>
      <c r="CW74">
        <v>42.634999999999998</v>
      </c>
      <c r="CX74">
        <v>40.209451612903202</v>
      </c>
      <c r="CY74">
        <v>41.25</v>
      </c>
      <c r="CZ74">
        <v>38.887</v>
      </c>
      <c r="DA74">
        <v>0</v>
      </c>
      <c r="DB74">
        <v>0</v>
      </c>
      <c r="DC74">
        <v>0</v>
      </c>
      <c r="DD74">
        <v>1582054257.5</v>
      </c>
      <c r="DE74">
        <v>1.3076923076923099</v>
      </c>
      <c r="DF74">
        <v>19.1179485046347</v>
      </c>
      <c r="DG74">
        <v>-2.1094018356965498</v>
      </c>
      <c r="DH74">
        <v>78.611538461538501</v>
      </c>
      <c r="DI74">
        <v>15</v>
      </c>
      <c r="DJ74">
        <v>100</v>
      </c>
      <c r="DK74">
        <v>100</v>
      </c>
      <c r="DL74">
        <v>2.887</v>
      </c>
      <c r="DM74">
        <v>0.44600000000000001</v>
      </c>
      <c r="DN74">
        <v>2</v>
      </c>
      <c r="DO74">
        <v>343.74400000000003</v>
      </c>
      <c r="DP74">
        <v>680.726</v>
      </c>
      <c r="DQ74">
        <v>31.000499999999999</v>
      </c>
      <c r="DR74">
        <v>29.887699999999999</v>
      </c>
      <c r="DS74">
        <v>30.0002</v>
      </c>
      <c r="DT74">
        <v>29.854099999999999</v>
      </c>
      <c r="DU74">
        <v>29.880199999999999</v>
      </c>
      <c r="DV74">
        <v>21.063300000000002</v>
      </c>
      <c r="DW74">
        <v>19.679600000000001</v>
      </c>
      <c r="DX74">
        <v>100</v>
      </c>
      <c r="DY74">
        <v>31</v>
      </c>
      <c r="DZ74">
        <v>400</v>
      </c>
      <c r="EA74">
        <v>31.093900000000001</v>
      </c>
      <c r="EB74">
        <v>100.3</v>
      </c>
      <c r="EC74">
        <v>100.78</v>
      </c>
    </row>
    <row r="75" spans="1:133" x14ac:dyDescent="0.35">
      <c r="A75">
        <v>59</v>
      </c>
      <c r="B75">
        <v>1582054259.5999999</v>
      </c>
      <c r="C75">
        <v>290.09999990463302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1582054250.9709699</v>
      </c>
      <c r="O75">
        <f t="shared" si="0"/>
        <v>6.1479847603145401E-4</v>
      </c>
      <c r="P75">
        <f t="shared" si="1"/>
        <v>-1.9322630957278795</v>
      </c>
      <c r="Q75">
        <f t="shared" si="2"/>
        <v>402.848903225806</v>
      </c>
      <c r="R75">
        <f t="shared" si="3"/>
        <v>458.44943886952058</v>
      </c>
      <c r="S75">
        <f t="shared" si="4"/>
        <v>45.523602951342617</v>
      </c>
      <c r="T75">
        <f t="shared" si="5"/>
        <v>40.002521466832782</v>
      </c>
      <c r="U75">
        <f t="shared" si="6"/>
        <v>4.84776943549204E-2</v>
      </c>
      <c r="V75">
        <f t="shared" si="7"/>
        <v>2.2448801923405184</v>
      </c>
      <c r="W75">
        <f t="shared" si="8"/>
        <v>4.7903537162084668E-2</v>
      </c>
      <c r="X75">
        <f t="shared" si="9"/>
        <v>2.9990729807871402E-2</v>
      </c>
      <c r="Y75">
        <f t="shared" si="10"/>
        <v>0</v>
      </c>
      <c r="Z75">
        <f t="shared" si="11"/>
        <v>30.9068655470228</v>
      </c>
      <c r="AA75">
        <f t="shared" si="12"/>
        <v>30.582803225806501</v>
      </c>
      <c r="AB75">
        <f t="shared" si="13"/>
        <v>4.4051690236438388</v>
      </c>
      <c r="AC75">
        <f t="shared" si="14"/>
        <v>70.033276035593389</v>
      </c>
      <c r="AD75">
        <f t="shared" si="15"/>
        <v>3.1794261737159752</v>
      </c>
      <c r="AE75">
        <f t="shared" si="16"/>
        <v>4.5398792598251125</v>
      </c>
      <c r="AF75">
        <f t="shared" si="17"/>
        <v>1.2257428499278635</v>
      </c>
      <c r="AG75">
        <f t="shared" si="18"/>
        <v>-27.112612792987122</v>
      </c>
      <c r="AH75">
        <f t="shared" si="19"/>
        <v>63.864629323685101</v>
      </c>
      <c r="AI75">
        <f t="shared" si="20"/>
        <v>6.3788460468310815</v>
      </c>
      <c r="AJ75">
        <f t="shared" si="21"/>
        <v>43.130862577529058</v>
      </c>
      <c r="AK75">
        <v>-4.1046056221332297E-2</v>
      </c>
      <c r="AL75">
        <v>4.6077793940463498E-2</v>
      </c>
      <c r="AM75">
        <v>3.4460714526656999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51635.212143919838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-1.9322630957278795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1582054250.9709699</v>
      </c>
      <c r="BY75">
        <v>402.848903225806</v>
      </c>
      <c r="BZ75">
        <v>399.96116129032299</v>
      </c>
      <c r="CA75">
        <v>32.018690322580603</v>
      </c>
      <c r="CB75">
        <v>30.9985419354839</v>
      </c>
      <c r="CC75">
        <v>350.015806451613</v>
      </c>
      <c r="CD75">
        <v>99.099045161290306</v>
      </c>
      <c r="CE75">
        <v>0.20002490322580599</v>
      </c>
      <c r="CF75">
        <v>31.1104967741935</v>
      </c>
      <c r="CG75">
        <v>30.582803225806501</v>
      </c>
      <c r="CH75">
        <v>999.9</v>
      </c>
      <c r="CI75">
        <v>0</v>
      </c>
      <c r="CJ75">
        <v>0</v>
      </c>
      <c r="CK75">
        <v>9988.4474193548394</v>
      </c>
      <c r="CL75">
        <v>0</v>
      </c>
      <c r="CM75">
        <v>0.21165100000000001</v>
      </c>
      <c r="CN75">
        <v>0</v>
      </c>
      <c r="CO75">
        <v>0</v>
      </c>
      <c r="CP75">
        <v>0</v>
      </c>
      <c r="CQ75">
        <v>0</v>
      </c>
      <c r="CR75">
        <v>1.90967741935484</v>
      </c>
      <c r="CS75">
        <v>0</v>
      </c>
      <c r="CT75">
        <v>79.674193548387095</v>
      </c>
      <c r="CU75">
        <v>-2.2870967741935502</v>
      </c>
      <c r="CV75">
        <v>37.685000000000002</v>
      </c>
      <c r="CW75">
        <v>42.639000000000003</v>
      </c>
      <c r="CX75">
        <v>40.207419354838699</v>
      </c>
      <c r="CY75">
        <v>41.25</v>
      </c>
      <c r="CZ75">
        <v>38.883000000000003</v>
      </c>
      <c r="DA75">
        <v>0</v>
      </c>
      <c r="DB75">
        <v>0</v>
      </c>
      <c r="DC75">
        <v>0</v>
      </c>
      <c r="DD75">
        <v>1582054262.9000001</v>
      </c>
      <c r="DE75">
        <v>3.4692307692307698</v>
      </c>
      <c r="DF75">
        <v>28.984614967067401</v>
      </c>
      <c r="DG75">
        <v>-0.83076945842356398</v>
      </c>
      <c r="DH75">
        <v>78.7961538461538</v>
      </c>
      <c r="DI75">
        <v>15</v>
      </c>
      <c r="DJ75">
        <v>100</v>
      </c>
      <c r="DK75">
        <v>100</v>
      </c>
      <c r="DL75">
        <v>2.887</v>
      </c>
      <c r="DM75">
        <v>0.44600000000000001</v>
      </c>
      <c r="DN75">
        <v>2</v>
      </c>
      <c r="DO75">
        <v>343.75700000000001</v>
      </c>
      <c r="DP75">
        <v>680.63400000000001</v>
      </c>
      <c r="DQ75">
        <v>31.000499999999999</v>
      </c>
      <c r="DR75">
        <v>29.889900000000001</v>
      </c>
      <c r="DS75">
        <v>30.0002</v>
      </c>
      <c r="DT75">
        <v>29.854099999999999</v>
      </c>
      <c r="DU75">
        <v>29.880199999999999</v>
      </c>
      <c r="DV75">
        <v>21.0669</v>
      </c>
      <c r="DW75">
        <v>19.408000000000001</v>
      </c>
      <c r="DX75">
        <v>100</v>
      </c>
      <c r="DY75">
        <v>31</v>
      </c>
      <c r="DZ75">
        <v>400</v>
      </c>
      <c r="EA75">
        <v>31.1069</v>
      </c>
      <c r="EB75">
        <v>100.3</v>
      </c>
      <c r="EC75">
        <v>100.78100000000001</v>
      </c>
    </row>
    <row r="76" spans="1:133" x14ac:dyDescent="0.35">
      <c r="A76">
        <v>60</v>
      </c>
      <c r="B76">
        <v>1582054264.5999999</v>
      </c>
      <c r="C76">
        <v>295.09999990463302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1582054255.9709699</v>
      </c>
      <c r="O76">
        <f t="shared" si="0"/>
        <v>6.232715599741737E-4</v>
      </c>
      <c r="P76">
        <f t="shared" si="1"/>
        <v>-1.9416048716958578</v>
      </c>
      <c r="Q76">
        <f t="shared" si="2"/>
        <v>402.86396774193503</v>
      </c>
      <c r="R76">
        <f t="shared" si="3"/>
        <v>457.76900592548151</v>
      </c>
      <c r="S76">
        <f t="shared" si="4"/>
        <v>45.455728809552134</v>
      </c>
      <c r="T76">
        <f t="shared" si="5"/>
        <v>40.003746491737317</v>
      </c>
      <c r="U76">
        <f t="shared" si="6"/>
        <v>4.92733704923876E-2</v>
      </c>
      <c r="V76">
        <f t="shared" si="7"/>
        <v>2.2462803525020645</v>
      </c>
      <c r="W76">
        <f t="shared" si="8"/>
        <v>4.8680700266376151E-2</v>
      </c>
      <c r="X76">
        <f t="shared" si="9"/>
        <v>3.0478092703810925E-2</v>
      </c>
      <c r="Y76">
        <f t="shared" si="10"/>
        <v>0</v>
      </c>
      <c r="Z76">
        <f t="shared" si="11"/>
        <v>30.906205503341962</v>
      </c>
      <c r="AA76">
        <f t="shared" si="12"/>
        <v>30.587303225806501</v>
      </c>
      <c r="AB76">
        <f t="shared" si="13"/>
        <v>4.4063029004119052</v>
      </c>
      <c r="AC76">
        <f t="shared" si="14"/>
        <v>70.115946828242059</v>
      </c>
      <c r="AD76">
        <f t="shared" si="15"/>
        <v>3.1835473108835819</v>
      </c>
      <c r="AE76">
        <f t="shared" si="16"/>
        <v>4.5404040805183543</v>
      </c>
      <c r="AF76">
        <f t="shared" si="17"/>
        <v>1.2227555895283233</v>
      </c>
      <c r="AG76">
        <f t="shared" si="18"/>
        <v>-27.486275794861061</v>
      </c>
      <c r="AH76">
        <f t="shared" si="19"/>
        <v>63.605224683653738</v>
      </c>
      <c r="AI76">
        <f t="shared" si="20"/>
        <v>6.3491811808420779</v>
      </c>
      <c r="AJ76">
        <f t="shared" si="21"/>
        <v>42.468130069634753</v>
      </c>
      <c r="AK76">
        <v>-4.1083683780804903E-2</v>
      </c>
      <c r="AL76">
        <v>4.6120034172326803E-2</v>
      </c>
      <c r="AM76">
        <v>3.4485727635770802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51680.261768749486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-1.9416048716958578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1582054255.9709699</v>
      </c>
      <c r="BY76">
        <v>402.86396774193503</v>
      </c>
      <c r="BZ76">
        <v>399.96596774193603</v>
      </c>
      <c r="CA76">
        <v>32.060409677419401</v>
      </c>
      <c r="CB76">
        <v>31.0262064516129</v>
      </c>
      <c r="CC76">
        <v>350.002322580645</v>
      </c>
      <c r="CD76">
        <v>99.0984451612903</v>
      </c>
      <c r="CE76">
        <v>0.199952548387097</v>
      </c>
      <c r="CF76">
        <v>31.1125258064516</v>
      </c>
      <c r="CG76">
        <v>30.587303225806501</v>
      </c>
      <c r="CH76">
        <v>999.9</v>
      </c>
      <c r="CI76">
        <v>0</v>
      </c>
      <c r="CJ76">
        <v>0</v>
      </c>
      <c r="CK76">
        <v>9997.6645161290307</v>
      </c>
      <c r="CL76">
        <v>0</v>
      </c>
      <c r="CM76">
        <v>0.21165100000000001</v>
      </c>
      <c r="CN76">
        <v>0</v>
      </c>
      <c r="CO76">
        <v>0</v>
      </c>
      <c r="CP76">
        <v>0</v>
      </c>
      <c r="CQ76">
        <v>0</v>
      </c>
      <c r="CR76">
        <v>2.3645161290322601</v>
      </c>
      <c r="CS76">
        <v>0</v>
      </c>
      <c r="CT76">
        <v>79.222580645161301</v>
      </c>
      <c r="CU76">
        <v>-2.5354838709677399</v>
      </c>
      <c r="CV76">
        <v>37.683</v>
      </c>
      <c r="CW76">
        <v>42.639000000000003</v>
      </c>
      <c r="CX76">
        <v>40.211451612903197</v>
      </c>
      <c r="CY76">
        <v>41.258000000000003</v>
      </c>
      <c r="CZ76">
        <v>38.875</v>
      </c>
      <c r="DA76">
        <v>0</v>
      </c>
      <c r="DB76">
        <v>0</v>
      </c>
      <c r="DC76">
        <v>0</v>
      </c>
      <c r="DD76">
        <v>1582054267.7</v>
      </c>
      <c r="DE76">
        <v>3.6730769230769198</v>
      </c>
      <c r="DF76">
        <v>13.6991453292902</v>
      </c>
      <c r="DG76">
        <v>10.909401808814</v>
      </c>
      <c r="DH76">
        <v>78.926923076923103</v>
      </c>
      <c r="DI76">
        <v>15</v>
      </c>
      <c r="DJ76">
        <v>100</v>
      </c>
      <c r="DK76">
        <v>100</v>
      </c>
      <c r="DL76">
        <v>2.887</v>
      </c>
      <c r="DM76">
        <v>0.44600000000000001</v>
      </c>
      <c r="DN76">
        <v>2</v>
      </c>
      <c r="DO76">
        <v>343.60300000000001</v>
      </c>
      <c r="DP76">
        <v>680.65899999999999</v>
      </c>
      <c r="DQ76">
        <v>31.000399999999999</v>
      </c>
      <c r="DR76">
        <v>29.8919</v>
      </c>
      <c r="DS76">
        <v>30.0002</v>
      </c>
      <c r="DT76">
        <v>29.856400000000001</v>
      </c>
      <c r="DU76">
        <v>29.882300000000001</v>
      </c>
      <c r="DV76">
        <v>21.065799999999999</v>
      </c>
      <c r="DW76">
        <v>19.408000000000001</v>
      </c>
      <c r="DX76">
        <v>100</v>
      </c>
      <c r="DY76">
        <v>31</v>
      </c>
      <c r="DZ76">
        <v>400</v>
      </c>
      <c r="EA76">
        <v>31.1129</v>
      </c>
      <c r="EB76">
        <v>100.301</v>
      </c>
      <c r="EC76">
        <v>100.782</v>
      </c>
    </row>
    <row r="77" spans="1:133" x14ac:dyDescent="0.35">
      <c r="A77">
        <v>61</v>
      </c>
      <c r="B77">
        <v>1582054269.5999999</v>
      </c>
      <c r="C77">
        <v>300.09999990463302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1582054260.9709699</v>
      </c>
      <c r="O77">
        <f t="shared" si="0"/>
        <v>6.2931178601101985E-4</v>
      </c>
      <c r="P77">
        <f t="shared" si="1"/>
        <v>-1.9483453733563465</v>
      </c>
      <c r="Q77">
        <f t="shared" si="2"/>
        <v>402.88896774193501</v>
      </c>
      <c r="R77">
        <f t="shared" si="3"/>
        <v>457.33149877781335</v>
      </c>
      <c r="S77">
        <f t="shared" si="4"/>
        <v>45.412470270059174</v>
      </c>
      <c r="T77">
        <f t="shared" si="5"/>
        <v>40.006392121712004</v>
      </c>
      <c r="U77">
        <f t="shared" si="6"/>
        <v>4.9824505792295012E-2</v>
      </c>
      <c r="V77">
        <f t="shared" si="7"/>
        <v>2.2464274455318747</v>
      </c>
      <c r="W77">
        <f t="shared" si="8"/>
        <v>4.921863016099122E-2</v>
      </c>
      <c r="X77">
        <f t="shared" si="9"/>
        <v>3.0815465452485105E-2</v>
      </c>
      <c r="Y77">
        <f t="shared" si="10"/>
        <v>0</v>
      </c>
      <c r="Z77">
        <f t="shared" si="11"/>
        <v>30.906112321712079</v>
      </c>
      <c r="AA77">
        <f t="shared" si="12"/>
        <v>30.593732258064499</v>
      </c>
      <c r="AB77">
        <f t="shared" si="13"/>
        <v>4.4079232816138036</v>
      </c>
      <c r="AC77">
        <f t="shared" si="14"/>
        <v>70.180839779215049</v>
      </c>
      <c r="AD77">
        <f t="shared" si="15"/>
        <v>3.1868374761576344</v>
      </c>
      <c r="AE77">
        <f t="shared" si="16"/>
        <v>4.5408939052072395</v>
      </c>
      <c r="AF77">
        <f t="shared" si="17"/>
        <v>1.2210858054561693</v>
      </c>
      <c r="AG77">
        <f t="shared" si="18"/>
        <v>-27.752649763085977</v>
      </c>
      <c r="AH77">
        <f t="shared" si="19"/>
        <v>63.060100026249145</v>
      </c>
      <c r="AI77">
        <f t="shared" si="20"/>
        <v>6.2946122723208822</v>
      </c>
      <c r="AJ77">
        <f t="shared" si="21"/>
        <v>41.602062535484052</v>
      </c>
      <c r="AK77">
        <v>-4.10876379476856E-2</v>
      </c>
      <c r="AL77">
        <v>4.6124473071054398E-2</v>
      </c>
      <c r="AM77">
        <v>3.44883557322223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51684.718200112897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-1.9483453733563465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1582054260.9709699</v>
      </c>
      <c r="BY77">
        <v>402.88896774193501</v>
      </c>
      <c r="BZ77">
        <v>399.98370967741897</v>
      </c>
      <c r="CA77">
        <v>32.093412903225797</v>
      </c>
      <c r="CB77">
        <v>31.049258064516099</v>
      </c>
      <c r="CC77">
        <v>350.01419354838703</v>
      </c>
      <c r="CD77">
        <v>99.098787096774203</v>
      </c>
      <c r="CE77">
        <v>0.200015612903226</v>
      </c>
      <c r="CF77">
        <v>31.114419354838699</v>
      </c>
      <c r="CG77">
        <v>30.593732258064499</v>
      </c>
      <c r="CH77">
        <v>999.9</v>
      </c>
      <c r="CI77">
        <v>0</v>
      </c>
      <c r="CJ77">
        <v>0</v>
      </c>
      <c r="CK77">
        <v>9998.5922580645201</v>
      </c>
      <c r="CL77">
        <v>0</v>
      </c>
      <c r="CM77">
        <v>0.21165100000000001</v>
      </c>
      <c r="CN77">
        <v>0</v>
      </c>
      <c r="CO77">
        <v>0</v>
      </c>
      <c r="CP77">
        <v>0</v>
      </c>
      <c r="CQ77">
        <v>0</v>
      </c>
      <c r="CR77">
        <v>3.30645161290323</v>
      </c>
      <c r="CS77">
        <v>0</v>
      </c>
      <c r="CT77">
        <v>81.187096774193606</v>
      </c>
      <c r="CU77">
        <v>-2.21935483870968</v>
      </c>
      <c r="CV77">
        <v>37.683</v>
      </c>
      <c r="CW77">
        <v>42.643000000000001</v>
      </c>
      <c r="CX77">
        <v>40.221548387096803</v>
      </c>
      <c r="CY77">
        <v>41.271999999999998</v>
      </c>
      <c r="CZ77">
        <v>38.878935483870997</v>
      </c>
      <c r="DA77">
        <v>0</v>
      </c>
      <c r="DB77">
        <v>0</v>
      </c>
      <c r="DC77">
        <v>0</v>
      </c>
      <c r="DD77">
        <v>1582054272.5</v>
      </c>
      <c r="DE77">
        <v>3.3653846153846101</v>
      </c>
      <c r="DF77">
        <v>-16.064957376724902</v>
      </c>
      <c r="DG77">
        <v>22.075213855966499</v>
      </c>
      <c r="DH77">
        <v>81.488461538461493</v>
      </c>
      <c r="DI77">
        <v>15</v>
      </c>
      <c r="DJ77">
        <v>100</v>
      </c>
      <c r="DK77">
        <v>100</v>
      </c>
      <c r="DL77">
        <v>2.887</v>
      </c>
      <c r="DM77">
        <v>0.44600000000000001</v>
      </c>
      <c r="DN77">
        <v>2</v>
      </c>
      <c r="DO77">
        <v>343.73500000000001</v>
      </c>
      <c r="DP77">
        <v>680.71100000000001</v>
      </c>
      <c r="DQ77">
        <v>31.000499999999999</v>
      </c>
      <c r="DR77">
        <v>29.894500000000001</v>
      </c>
      <c r="DS77">
        <v>30.000299999999999</v>
      </c>
      <c r="DT77">
        <v>29.8567</v>
      </c>
      <c r="DU77">
        <v>29.8827</v>
      </c>
      <c r="DV77">
        <v>21.067399999999999</v>
      </c>
      <c r="DW77">
        <v>19.408000000000001</v>
      </c>
      <c r="DX77">
        <v>100</v>
      </c>
      <c r="DY77">
        <v>31</v>
      </c>
      <c r="DZ77">
        <v>400</v>
      </c>
      <c r="EA77">
        <v>31.1173</v>
      </c>
      <c r="EB77">
        <v>100.301</v>
      </c>
      <c r="EC77">
        <v>100.78</v>
      </c>
    </row>
    <row r="78" spans="1:133" x14ac:dyDescent="0.35">
      <c r="A78">
        <v>62</v>
      </c>
      <c r="B78">
        <v>1582054274.5999999</v>
      </c>
      <c r="C78">
        <v>305.09999990463302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1582054265.9709699</v>
      </c>
      <c r="O78">
        <f t="shared" si="0"/>
        <v>6.3266085395504996E-4</v>
      </c>
      <c r="P78">
        <f t="shared" si="1"/>
        <v>-1.965251267516771</v>
      </c>
      <c r="Q78">
        <f t="shared" si="2"/>
        <v>402.89558064516098</v>
      </c>
      <c r="R78">
        <f t="shared" si="3"/>
        <v>457.52089702695946</v>
      </c>
      <c r="S78">
        <f t="shared" si="4"/>
        <v>45.431689560039125</v>
      </c>
      <c r="T78">
        <f t="shared" si="5"/>
        <v>40.007411822992829</v>
      </c>
      <c r="U78">
        <f t="shared" si="6"/>
        <v>5.0116868129479283E-2</v>
      </c>
      <c r="V78">
        <f t="shared" si="7"/>
        <v>2.2460467141498439</v>
      </c>
      <c r="W78">
        <f t="shared" si="8"/>
        <v>4.9503805913478922E-2</v>
      </c>
      <c r="X78">
        <f t="shared" si="9"/>
        <v>3.0994335006183954E-2</v>
      </c>
      <c r="Y78">
        <f t="shared" si="10"/>
        <v>0</v>
      </c>
      <c r="Z78">
        <f t="shared" si="11"/>
        <v>30.90762037092076</v>
      </c>
      <c r="AA78">
        <f t="shared" si="12"/>
        <v>30.6024483870968</v>
      </c>
      <c r="AB78">
        <f t="shared" si="13"/>
        <v>4.4101209345061951</v>
      </c>
      <c r="AC78">
        <f t="shared" si="14"/>
        <v>70.231714572750136</v>
      </c>
      <c r="AD78">
        <f t="shared" si="15"/>
        <v>3.1896288491240443</v>
      </c>
      <c r="AE78">
        <f t="shared" si="16"/>
        <v>4.5415790694103579</v>
      </c>
      <c r="AF78">
        <f t="shared" si="17"/>
        <v>1.2204920853821508</v>
      </c>
      <c r="AG78">
        <f t="shared" si="18"/>
        <v>-27.900343659417704</v>
      </c>
      <c r="AH78">
        <f t="shared" si="19"/>
        <v>62.314676390796627</v>
      </c>
      <c r="AI78">
        <f t="shared" si="20"/>
        <v>6.2216079621884441</v>
      </c>
      <c r="AJ78">
        <f t="shared" si="21"/>
        <v>40.635940693567363</v>
      </c>
      <c r="AK78">
        <v>-4.1077403574493701E-2</v>
      </c>
      <c r="AL78">
        <v>4.6112984090566203E-2</v>
      </c>
      <c r="AM78">
        <v>3.44815533828822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51671.938559265291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-1.965251267516771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1582054265.9709699</v>
      </c>
      <c r="BY78">
        <v>402.89558064516098</v>
      </c>
      <c r="BZ78">
        <v>399.96370967741899</v>
      </c>
      <c r="CA78">
        <v>32.121232258064502</v>
      </c>
      <c r="CB78">
        <v>31.0715677419355</v>
      </c>
      <c r="CC78">
        <v>350.019838709677</v>
      </c>
      <c r="CD78">
        <v>99.0996806451613</v>
      </c>
      <c r="CE78">
        <v>0.20002316129032299</v>
      </c>
      <c r="CF78">
        <v>31.1170677419355</v>
      </c>
      <c r="CG78">
        <v>30.6024483870968</v>
      </c>
      <c r="CH78">
        <v>999.9</v>
      </c>
      <c r="CI78">
        <v>0</v>
      </c>
      <c r="CJ78">
        <v>0</v>
      </c>
      <c r="CK78">
        <v>9996.0116129032303</v>
      </c>
      <c r="CL78">
        <v>0</v>
      </c>
      <c r="CM78">
        <v>0.21165100000000001</v>
      </c>
      <c r="CN78">
        <v>0</v>
      </c>
      <c r="CO78">
        <v>0</v>
      </c>
      <c r="CP78">
        <v>0</v>
      </c>
      <c r="CQ78">
        <v>0</v>
      </c>
      <c r="CR78">
        <v>1.8645161290322601</v>
      </c>
      <c r="CS78">
        <v>0</v>
      </c>
      <c r="CT78">
        <v>82.374193548387098</v>
      </c>
      <c r="CU78">
        <v>-2.2903225806451601</v>
      </c>
      <c r="CV78">
        <v>37.673000000000002</v>
      </c>
      <c r="CW78">
        <v>42.655000000000001</v>
      </c>
      <c r="CX78">
        <v>40.223580645161299</v>
      </c>
      <c r="CY78">
        <v>41.283999999999999</v>
      </c>
      <c r="CZ78">
        <v>38.878935483870997</v>
      </c>
      <c r="DA78">
        <v>0</v>
      </c>
      <c r="DB78">
        <v>0</v>
      </c>
      <c r="DC78">
        <v>0</v>
      </c>
      <c r="DD78">
        <v>1582054277.9000001</v>
      </c>
      <c r="DE78">
        <v>1.7</v>
      </c>
      <c r="DF78">
        <v>-14.393162143226499</v>
      </c>
      <c r="DG78">
        <v>21.863247977573199</v>
      </c>
      <c r="DH78">
        <v>83.480769230769198</v>
      </c>
      <c r="DI78">
        <v>15</v>
      </c>
      <c r="DJ78">
        <v>100</v>
      </c>
      <c r="DK78">
        <v>100</v>
      </c>
      <c r="DL78">
        <v>2.887</v>
      </c>
      <c r="DM78">
        <v>0.44600000000000001</v>
      </c>
      <c r="DN78">
        <v>2</v>
      </c>
      <c r="DO78">
        <v>343.79</v>
      </c>
      <c r="DP78">
        <v>680.89700000000005</v>
      </c>
      <c r="DQ78">
        <v>31.000699999999998</v>
      </c>
      <c r="DR78">
        <v>29.8964</v>
      </c>
      <c r="DS78">
        <v>30.000399999999999</v>
      </c>
      <c r="DT78">
        <v>29.8583</v>
      </c>
      <c r="DU78">
        <v>29.882899999999999</v>
      </c>
      <c r="DV78">
        <v>21.067900000000002</v>
      </c>
      <c r="DW78">
        <v>19.408000000000001</v>
      </c>
      <c r="DX78">
        <v>100</v>
      </c>
      <c r="DY78">
        <v>31</v>
      </c>
      <c r="DZ78">
        <v>400</v>
      </c>
      <c r="EA78">
        <v>31.114699999999999</v>
      </c>
      <c r="EB78">
        <v>100.3</v>
      </c>
      <c r="EC78">
        <v>100.77800000000001</v>
      </c>
    </row>
    <row r="79" spans="1:133" x14ac:dyDescent="0.35">
      <c r="A79">
        <v>63</v>
      </c>
      <c r="B79">
        <v>1582054279.5999999</v>
      </c>
      <c r="C79">
        <v>310.09999990463302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1582054270.9709699</v>
      </c>
      <c r="O79">
        <f t="shared" si="0"/>
        <v>6.3407781857241984E-4</v>
      </c>
      <c r="P79">
        <f t="shared" si="1"/>
        <v>-1.9548993242874997</v>
      </c>
      <c r="Q79">
        <f t="shared" si="2"/>
        <v>402.89296774193502</v>
      </c>
      <c r="R79">
        <f t="shared" si="3"/>
        <v>457.00612210705663</v>
      </c>
      <c r="S79">
        <f t="shared" si="4"/>
        <v>45.38092448716408</v>
      </c>
      <c r="T79">
        <f t="shared" si="5"/>
        <v>40.007462616054674</v>
      </c>
      <c r="U79">
        <f t="shared" si="6"/>
        <v>5.0270069976551666E-2</v>
      </c>
      <c r="V79">
        <f t="shared" si="7"/>
        <v>2.2464934539652694</v>
      </c>
      <c r="W79">
        <f t="shared" si="8"/>
        <v>4.9653399811537012E-2</v>
      </c>
      <c r="X79">
        <f t="shared" si="9"/>
        <v>3.1088149905189703E-2</v>
      </c>
      <c r="Y79">
        <f t="shared" si="10"/>
        <v>0</v>
      </c>
      <c r="Z79">
        <f t="shared" si="11"/>
        <v>30.910080087210403</v>
      </c>
      <c r="AA79">
        <f t="shared" si="12"/>
        <v>30.608119354838699</v>
      </c>
      <c r="AB79">
        <f t="shared" si="13"/>
        <v>4.4115513040957932</v>
      </c>
      <c r="AC79">
        <f t="shared" si="14"/>
        <v>70.272915964103149</v>
      </c>
      <c r="AD79">
        <f t="shared" si="15"/>
        <v>3.1920255845743002</v>
      </c>
      <c r="AE79">
        <f t="shared" si="16"/>
        <v>4.542326927496295</v>
      </c>
      <c r="AF79">
        <f t="shared" si="17"/>
        <v>1.219525719521493</v>
      </c>
      <c r="AG79">
        <f t="shared" si="18"/>
        <v>-27.962831799043716</v>
      </c>
      <c r="AH79">
        <f t="shared" si="19"/>
        <v>61.990298658572641</v>
      </c>
      <c r="AI79">
        <f t="shared" si="20"/>
        <v>6.188252195820704</v>
      </c>
      <c r="AJ79">
        <f t="shared" si="21"/>
        <v>40.215719055349631</v>
      </c>
      <c r="AK79">
        <v>-4.1089412467563403E-2</v>
      </c>
      <c r="AL79">
        <v>4.61264651250737E-2</v>
      </c>
      <c r="AM79">
        <v>3.44895351204711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51685.953552967352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-1.9548993242874997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1582054270.9709699</v>
      </c>
      <c r="BY79">
        <v>402.89296774193502</v>
      </c>
      <c r="BZ79">
        <v>399.979806451613</v>
      </c>
      <c r="CA79">
        <v>32.145119354838698</v>
      </c>
      <c r="CB79">
        <v>31.093125806451599</v>
      </c>
      <c r="CC79">
        <v>350.018483870968</v>
      </c>
      <c r="CD79">
        <v>99.100461290322599</v>
      </c>
      <c r="CE79">
        <v>0.200012580645161</v>
      </c>
      <c r="CF79">
        <v>31.119958064516101</v>
      </c>
      <c r="CG79">
        <v>30.608119354838699</v>
      </c>
      <c r="CH79">
        <v>999.9</v>
      </c>
      <c r="CI79">
        <v>0</v>
      </c>
      <c r="CJ79">
        <v>0</v>
      </c>
      <c r="CK79">
        <v>9998.8551612903193</v>
      </c>
      <c r="CL79">
        <v>0</v>
      </c>
      <c r="CM79">
        <v>0.21165100000000001</v>
      </c>
      <c r="CN79">
        <v>0</v>
      </c>
      <c r="CO79">
        <v>0</v>
      </c>
      <c r="CP79">
        <v>0</v>
      </c>
      <c r="CQ79">
        <v>0</v>
      </c>
      <c r="CR79">
        <v>1.3</v>
      </c>
      <c r="CS79">
        <v>0</v>
      </c>
      <c r="CT79">
        <v>85.896774193548396</v>
      </c>
      <c r="CU79">
        <v>-2.3870967741935498</v>
      </c>
      <c r="CV79">
        <v>37.674999999999997</v>
      </c>
      <c r="CW79">
        <v>42.667000000000002</v>
      </c>
      <c r="CX79">
        <v>40.217516129032198</v>
      </c>
      <c r="CY79">
        <v>41.29</v>
      </c>
      <c r="CZ79">
        <v>38.878935483870997</v>
      </c>
      <c r="DA79">
        <v>0</v>
      </c>
      <c r="DB79">
        <v>0</v>
      </c>
      <c r="DC79">
        <v>0</v>
      </c>
      <c r="DD79">
        <v>1582054282.7</v>
      </c>
      <c r="DE79">
        <v>0.88461538461538403</v>
      </c>
      <c r="DF79">
        <v>-1.25128215791329</v>
      </c>
      <c r="DG79">
        <v>39.169230705725397</v>
      </c>
      <c r="DH79">
        <v>87.788461538461505</v>
      </c>
      <c r="DI79">
        <v>15</v>
      </c>
      <c r="DJ79">
        <v>100</v>
      </c>
      <c r="DK79">
        <v>100</v>
      </c>
      <c r="DL79">
        <v>2.887</v>
      </c>
      <c r="DM79">
        <v>0.44600000000000001</v>
      </c>
      <c r="DN79">
        <v>2</v>
      </c>
      <c r="DO79">
        <v>343.76</v>
      </c>
      <c r="DP79">
        <v>680.697</v>
      </c>
      <c r="DQ79">
        <v>31.000900000000001</v>
      </c>
      <c r="DR79">
        <v>29.8996</v>
      </c>
      <c r="DS79">
        <v>30.0002</v>
      </c>
      <c r="DT79">
        <v>29.859300000000001</v>
      </c>
      <c r="DU79">
        <v>29.885300000000001</v>
      </c>
      <c r="DV79">
        <v>21.0671</v>
      </c>
      <c r="DW79">
        <v>19.408000000000001</v>
      </c>
      <c r="DX79">
        <v>100</v>
      </c>
      <c r="DY79">
        <v>31</v>
      </c>
      <c r="DZ79">
        <v>400</v>
      </c>
      <c r="EA79">
        <v>31.113099999999999</v>
      </c>
      <c r="EB79">
        <v>100.298</v>
      </c>
      <c r="EC79">
        <v>100.776</v>
      </c>
    </row>
    <row r="80" spans="1:133" x14ac:dyDescent="0.35">
      <c r="A80">
        <v>64</v>
      </c>
      <c r="B80">
        <v>1582054284.5999999</v>
      </c>
      <c r="C80">
        <v>315.09999990463302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1582054275.9709699</v>
      </c>
      <c r="O80">
        <f t="shared" si="0"/>
        <v>6.3933098052044318E-4</v>
      </c>
      <c r="P80">
        <f t="shared" si="1"/>
        <v>-1.9500051895801567</v>
      </c>
      <c r="Q80">
        <f t="shared" si="2"/>
        <v>402.90225806451599</v>
      </c>
      <c r="R80">
        <f t="shared" si="3"/>
        <v>456.34008705233197</v>
      </c>
      <c r="S80">
        <f t="shared" si="4"/>
        <v>45.315018402245869</v>
      </c>
      <c r="T80">
        <f t="shared" si="5"/>
        <v>40.008589550902705</v>
      </c>
      <c r="U80">
        <f t="shared" si="6"/>
        <v>5.0699860400138311E-2</v>
      </c>
      <c r="V80">
        <f t="shared" si="7"/>
        <v>2.2463772512178699</v>
      </c>
      <c r="W80">
        <f t="shared" si="8"/>
        <v>5.007263949460674E-2</v>
      </c>
      <c r="X80">
        <f t="shared" si="9"/>
        <v>3.1351106431700602E-2</v>
      </c>
      <c r="Y80">
        <f t="shared" si="10"/>
        <v>0</v>
      </c>
      <c r="Z80">
        <f t="shared" si="11"/>
        <v>30.911419037655172</v>
      </c>
      <c r="AA80">
        <f t="shared" si="12"/>
        <v>30.6157838709677</v>
      </c>
      <c r="AB80">
        <f t="shared" si="13"/>
        <v>4.4134851421185619</v>
      </c>
      <c r="AC80">
        <f t="shared" si="14"/>
        <v>70.307777179052835</v>
      </c>
      <c r="AD80">
        <f t="shared" si="15"/>
        <v>3.1941707774256973</v>
      </c>
      <c r="AE80">
        <f t="shared" si="16"/>
        <v>4.543125818486768</v>
      </c>
      <c r="AF80">
        <f t="shared" si="17"/>
        <v>1.2193143646928646</v>
      </c>
      <c r="AG80">
        <f t="shared" si="18"/>
        <v>-28.194496240951544</v>
      </c>
      <c r="AH80">
        <f t="shared" si="19"/>
        <v>61.432736022597631</v>
      </c>
      <c r="AI80">
        <f t="shared" si="20"/>
        <v>6.1332355320391407</v>
      </c>
      <c r="AJ80">
        <f t="shared" si="21"/>
        <v>39.371475313685224</v>
      </c>
      <c r="AK80">
        <v>-4.1086288593828298E-2</v>
      </c>
      <c r="AL80">
        <v>4.6122958303139797E-2</v>
      </c>
      <c r="AM80">
        <v>3.4487458907768498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51681.671170155249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-1.9500051895801567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1582054275.9709699</v>
      </c>
      <c r="BY80">
        <v>402.90225806451599</v>
      </c>
      <c r="BZ80">
        <v>400.00112903225801</v>
      </c>
      <c r="CA80">
        <v>32.166558064516103</v>
      </c>
      <c r="CB80">
        <v>31.105874193548399</v>
      </c>
      <c r="CC80">
        <v>350.01903225806399</v>
      </c>
      <c r="CD80">
        <v>99.100990322580699</v>
      </c>
      <c r="CE80">
        <v>0.19999087096774201</v>
      </c>
      <c r="CF80">
        <v>31.1230451612903</v>
      </c>
      <c r="CG80">
        <v>30.6157838709677</v>
      </c>
      <c r="CH80">
        <v>999.9</v>
      </c>
      <c r="CI80">
        <v>0</v>
      </c>
      <c r="CJ80">
        <v>0</v>
      </c>
      <c r="CK80">
        <v>9998.0416129032292</v>
      </c>
      <c r="CL80">
        <v>0</v>
      </c>
      <c r="CM80">
        <v>0.21165100000000001</v>
      </c>
      <c r="CN80">
        <v>0</v>
      </c>
      <c r="CO80">
        <v>0</v>
      </c>
      <c r="CP80">
        <v>0</v>
      </c>
      <c r="CQ80">
        <v>0</v>
      </c>
      <c r="CR80">
        <v>-0.23548387096774201</v>
      </c>
      <c r="CS80">
        <v>0</v>
      </c>
      <c r="CT80">
        <v>89.945161290322602</v>
      </c>
      <c r="CU80">
        <v>-2.4258064516129001</v>
      </c>
      <c r="CV80">
        <v>37.674999999999997</v>
      </c>
      <c r="CW80">
        <v>42.668999999999997</v>
      </c>
      <c r="CX80">
        <v>40.207419354838699</v>
      </c>
      <c r="CY80">
        <v>41.29</v>
      </c>
      <c r="CZ80">
        <v>38.870935483871001</v>
      </c>
      <c r="DA80">
        <v>0</v>
      </c>
      <c r="DB80">
        <v>0</v>
      </c>
      <c r="DC80">
        <v>0</v>
      </c>
      <c r="DD80">
        <v>1582054287.5</v>
      </c>
      <c r="DE80">
        <v>-0.54615384615384599</v>
      </c>
      <c r="DF80">
        <v>2.44102546380658</v>
      </c>
      <c r="DG80">
        <v>53.805128103478502</v>
      </c>
      <c r="DH80">
        <v>91.161538461538498</v>
      </c>
      <c r="DI80">
        <v>15</v>
      </c>
      <c r="DJ80">
        <v>100</v>
      </c>
      <c r="DK80">
        <v>100</v>
      </c>
      <c r="DL80">
        <v>2.887</v>
      </c>
      <c r="DM80">
        <v>0.44600000000000001</v>
      </c>
      <c r="DN80">
        <v>2</v>
      </c>
      <c r="DO80">
        <v>343.63799999999998</v>
      </c>
      <c r="DP80">
        <v>680.76599999999996</v>
      </c>
      <c r="DQ80">
        <v>31.001200000000001</v>
      </c>
      <c r="DR80">
        <v>29.902200000000001</v>
      </c>
      <c r="DS80">
        <v>30.000299999999999</v>
      </c>
      <c r="DT80">
        <v>29.860900000000001</v>
      </c>
      <c r="DU80">
        <v>29.885300000000001</v>
      </c>
      <c r="DV80">
        <v>21.0642</v>
      </c>
      <c r="DW80">
        <v>19.408000000000001</v>
      </c>
      <c r="DX80">
        <v>100</v>
      </c>
      <c r="DY80">
        <v>31</v>
      </c>
      <c r="DZ80">
        <v>400</v>
      </c>
      <c r="EA80">
        <v>31.112300000000001</v>
      </c>
      <c r="EB80">
        <v>100.29900000000001</v>
      </c>
      <c r="EC80">
        <v>100.779</v>
      </c>
    </row>
    <row r="81" spans="1:133" x14ac:dyDescent="0.35">
      <c r="A81">
        <v>65</v>
      </c>
      <c r="B81">
        <v>1582054289.5999999</v>
      </c>
      <c r="C81">
        <v>320.09999990463302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1582054280.9709699</v>
      </c>
      <c r="O81">
        <f t="shared" ref="O81:O144" si="43">CC81*AP81*(CA81-CB81)/(100*BU81*(1000-AP81*CA81))</f>
        <v>6.4584309873580328E-4</v>
      </c>
      <c r="P81">
        <f t="shared" ref="P81:P144" si="44">CC81*AP81*(BZ81-BY81*(1000-AP81*CB81)/(1000-AP81*CA81))/(100*BU81)</f>
        <v>-1.9562007064770437</v>
      </c>
      <c r="Q81">
        <f t="shared" ref="Q81:Q144" si="45">BY81 - IF(AP81&gt;1, P81*BU81*100/(AR81*CK81), 0)</f>
        <v>402.91870967741897</v>
      </c>
      <c r="R81">
        <f t="shared" ref="R81:R144" si="46">((X81-O81/2)*Q81-P81)/(X81+O81/2)</f>
        <v>455.91832681525557</v>
      </c>
      <c r="S81">
        <f t="shared" ref="S81:S144" si="47">R81*(CD81+CE81)/1000</f>
        <v>45.27309464940091</v>
      </c>
      <c r="T81">
        <f t="shared" ref="T81:T144" si="48">(BY81 - IF(AP81&gt;1, P81*BU81*100/(AR81*CK81), 0))*(CD81+CE81)/1000</f>
        <v>40.010185610792384</v>
      </c>
      <c r="U81">
        <f t="shared" ref="U81:U144" si="49">2/((1/W81-1/V81)+SIGN(W81)*SQRT((1/W81-1/V81)*(1/W81-1/V81) + 4*BV81/((BV81+1)*(BV81+1))*(2*1/W81*1/V81-1/V81*1/V81)))</f>
        <v>5.1232087943172418E-2</v>
      </c>
      <c r="V81">
        <f t="shared" ref="V81:V144" si="50">AM81+AL81*BU81+AK81*BU81*BU81</f>
        <v>2.2477731224876769</v>
      </c>
      <c r="W81">
        <f t="shared" ref="W81:W144" si="51">O81*(1000-(1000*0.61365*EXP(17.502*AA81/(240.97+AA81))/(CD81+CE81)+CA81)/2)/(1000*0.61365*EXP(17.502*AA81/(240.97+AA81))/(CD81+CE81)-CA81)</f>
        <v>5.0592111282884586E-2</v>
      </c>
      <c r="X81">
        <f t="shared" ref="X81:X144" si="52">1/((BV81+1)/(U81/1.6)+1/(V81/1.37)) + BV81/((BV81+1)/(U81/1.6) + BV81/(V81/1.37))</f>
        <v>3.1676902790298556E-2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30.912242748844257</v>
      </c>
      <c r="AA81">
        <f t="shared" ref="AA81:AA144" si="55">($C$7*CG81+$D$7*CH81+$E$7*Z81)</f>
        <v>30.621338709677399</v>
      </c>
      <c r="AB81">
        <f t="shared" ref="AB81:AB144" si="56">0.61365*EXP(17.502*AA81/(240.97+AA81))</f>
        <v>4.4148871478892149</v>
      </c>
      <c r="AC81">
        <f t="shared" ref="AC81:AC144" si="57">(AD81/AE81*100)</f>
        <v>70.332648290854323</v>
      </c>
      <c r="AD81">
        <f t="shared" ref="AD81:AD144" si="58">CA81*(CD81+CE81)/1000</f>
        <v>3.1958209751798172</v>
      </c>
      <c r="AE81">
        <f t="shared" ref="AE81:AE144" si="59">0.61365*EXP(17.502*CF81/(240.97+CF81))</f>
        <v>4.543865548704761</v>
      </c>
      <c r="AF81">
        <f t="shared" ref="AF81:AF144" si="60">(AB81-CA81*(CD81+CE81)/1000)</f>
        <v>1.2190661727093977</v>
      </c>
      <c r="AG81">
        <f t="shared" ref="AG81:AG144" si="61">(-O81*44100)</f>
        <v>-28.481680654248926</v>
      </c>
      <c r="AH81">
        <f t="shared" ref="AH81:AH144" si="62">2*29.3*V81*0.92*(CF81-AA81)</f>
        <v>61.144109230366972</v>
      </c>
      <c r="AI81">
        <f t="shared" ref="AI81:AI144" si="63">2*0.95*0.0000000567*(((CF81+$B$7)+273)^4-(AA81+273)^4)</f>
        <v>6.1008824687051444</v>
      </c>
      <c r="AJ81">
        <f t="shared" ref="AJ81:AJ144" si="64">Y81+AI81+AG81+AH81</f>
        <v>38.76331104482319</v>
      </c>
      <c r="AK81">
        <v>-4.1123823370771598E-2</v>
      </c>
      <c r="AL81">
        <v>4.6165094378485698E-2</v>
      </c>
      <c r="AM81">
        <v>3.4512401975645401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51726.464381687962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-1.9562007064770437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1582054280.9709699</v>
      </c>
      <c r="BY81">
        <v>402.91870967741897</v>
      </c>
      <c r="BZ81">
        <v>400.01141935483901</v>
      </c>
      <c r="CA81">
        <v>32.183206451612897</v>
      </c>
      <c r="CB81">
        <v>31.111716129032299</v>
      </c>
      <c r="CC81">
        <v>350.01219354838702</v>
      </c>
      <c r="CD81">
        <v>99.100925806451599</v>
      </c>
      <c r="CE81">
        <v>0.199962064516129</v>
      </c>
      <c r="CF81">
        <v>31.1259032258065</v>
      </c>
      <c r="CG81">
        <v>30.621338709677399</v>
      </c>
      <c r="CH81">
        <v>999.9</v>
      </c>
      <c r="CI81">
        <v>0</v>
      </c>
      <c r="CJ81">
        <v>0</v>
      </c>
      <c r="CK81">
        <v>10007.181935483901</v>
      </c>
      <c r="CL81">
        <v>0</v>
      </c>
      <c r="CM81">
        <v>0.21165100000000001</v>
      </c>
      <c r="CN81">
        <v>0</v>
      </c>
      <c r="CO81">
        <v>0</v>
      </c>
      <c r="CP81">
        <v>0</v>
      </c>
      <c r="CQ81">
        <v>0</v>
      </c>
      <c r="CR81">
        <v>1.7903225806451599</v>
      </c>
      <c r="CS81">
        <v>0</v>
      </c>
      <c r="CT81">
        <v>88.303225806451593</v>
      </c>
      <c r="CU81">
        <v>-2.4709677419354801</v>
      </c>
      <c r="CV81">
        <v>37.670999999999999</v>
      </c>
      <c r="CW81">
        <v>42.670999999999999</v>
      </c>
      <c r="CX81">
        <v>40.201387096774198</v>
      </c>
      <c r="CY81">
        <v>41.287999999999997</v>
      </c>
      <c r="CZ81">
        <v>38.870935483871001</v>
      </c>
      <c r="DA81">
        <v>0</v>
      </c>
      <c r="DB81">
        <v>0</v>
      </c>
      <c r="DC81">
        <v>0</v>
      </c>
      <c r="DD81">
        <v>1582054292.9000001</v>
      </c>
      <c r="DE81">
        <v>1.4923076923076899</v>
      </c>
      <c r="DF81">
        <v>32.1914527877598</v>
      </c>
      <c r="DG81">
        <v>-90.454700861203406</v>
      </c>
      <c r="DH81">
        <v>88.8</v>
      </c>
      <c r="DI81">
        <v>15</v>
      </c>
      <c r="DJ81">
        <v>100</v>
      </c>
      <c r="DK81">
        <v>100</v>
      </c>
      <c r="DL81">
        <v>2.887</v>
      </c>
      <c r="DM81">
        <v>0.44600000000000001</v>
      </c>
      <c r="DN81">
        <v>2</v>
      </c>
      <c r="DO81">
        <v>343.75</v>
      </c>
      <c r="DP81">
        <v>680.63599999999997</v>
      </c>
      <c r="DQ81">
        <v>31.001200000000001</v>
      </c>
      <c r="DR81">
        <v>29.9054</v>
      </c>
      <c r="DS81">
        <v>30.000399999999999</v>
      </c>
      <c r="DT81">
        <v>29.861899999999999</v>
      </c>
      <c r="DU81">
        <v>29.887899999999998</v>
      </c>
      <c r="DV81">
        <v>21.0656</v>
      </c>
      <c r="DW81">
        <v>19.408000000000001</v>
      </c>
      <c r="DX81">
        <v>100</v>
      </c>
      <c r="DY81">
        <v>31</v>
      </c>
      <c r="DZ81">
        <v>400</v>
      </c>
      <c r="EA81">
        <v>31.1098</v>
      </c>
      <c r="EB81">
        <v>100.298</v>
      </c>
      <c r="EC81">
        <v>100.777</v>
      </c>
    </row>
    <row r="82" spans="1:133" x14ac:dyDescent="0.35">
      <c r="A82">
        <v>66</v>
      </c>
      <c r="B82">
        <v>1582054294.5999999</v>
      </c>
      <c r="C82">
        <v>325.09999990463302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1582054285.9709699</v>
      </c>
      <c r="O82">
        <f t="shared" si="43"/>
        <v>6.4941392006268885E-4</v>
      </c>
      <c r="P82">
        <f t="shared" si="44"/>
        <v>-1.958190103930217</v>
      </c>
      <c r="Q82">
        <f t="shared" si="45"/>
        <v>402.93809677419301</v>
      </c>
      <c r="R82">
        <f t="shared" si="46"/>
        <v>455.6607482145501</v>
      </c>
      <c r="S82">
        <f t="shared" si="47"/>
        <v>45.247397526634465</v>
      </c>
      <c r="T82">
        <f t="shared" si="48"/>
        <v>40.012005235927937</v>
      </c>
      <c r="U82">
        <f t="shared" si="49"/>
        <v>5.1520825029280994E-2</v>
      </c>
      <c r="V82">
        <f t="shared" si="50"/>
        <v>2.2472415398495715</v>
      </c>
      <c r="W82">
        <f t="shared" si="51"/>
        <v>5.0873512527900296E-2</v>
      </c>
      <c r="X82">
        <f t="shared" si="52"/>
        <v>3.1853426131030767E-2</v>
      </c>
      <c r="Y82">
        <f t="shared" si="53"/>
        <v>0</v>
      </c>
      <c r="Z82">
        <f t="shared" si="54"/>
        <v>30.913951286419508</v>
      </c>
      <c r="AA82">
        <f t="shared" si="55"/>
        <v>30.625645161290301</v>
      </c>
      <c r="AB82">
        <f t="shared" si="56"/>
        <v>4.4159743357286203</v>
      </c>
      <c r="AC82">
        <f t="shared" si="57"/>
        <v>70.346084342029215</v>
      </c>
      <c r="AD82">
        <f t="shared" si="58"/>
        <v>3.1969660351784603</v>
      </c>
      <c r="AE82">
        <f t="shared" si="59"/>
        <v>4.5446254259647398</v>
      </c>
      <c r="AF82">
        <f t="shared" si="60"/>
        <v>1.21900830055016</v>
      </c>
      <c r="AG82">
        <f t="shared" si="61"/>
        <v>-28.639153874764578</v>
      </c>
      <c r="AH82">
        <f t="shared" si="62"/>
        <v>60.96355182895114</v>
      </c>
      <c r="AI82">
        <f t="shared" si="63"/>
        <v>6.0845230556598775</v>
      </c>
      <c r="AJ82">
        <f t="shared" si="64"/>
        <v>38.408921009846438</v>
      </c>
      <c r="AK82">
        <v>-4.1109526713643603E-2</v>
      </c>
      <c r="AL82">
        <v>4.6149045128403503E-2</v>
      </c>
      <c r="AM82">
        <v>3.45029023077032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51708.713582495977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-1.958190103930217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1582054285.9709699</v>
      </c>
      <c r="BY82">
        <v>402.93809677419301</v>
      </c>
      <c r="BZ82">
        <v>400.029870967742</v>
      </c>
      <c r="CA82">
        <v>32.194822580645202</v>
      </c>
      <c r="CB82">
        <v>31.1174161290323</v>
      </c>
      <c r="CC82">
        <v>350.01061290322599</v>
      </c>
      <c r="CD82">
        <v>99.100632258064493</v>
      </c>
      <c r="CE82">
        <v>0.199993709677419</v>
      </c>
      <c r="CF82">
        <v>31.1288387096774</v>
      </c>
      <c r="CG82">
        <v>30.625645161290301</v>
      </c>
      <c r="CH82">
        <v>999.9</v>
      </c>
      <c r="CI82">
        <v>0</v>
      </c>
      <c r="CJ82">
        <v>0</v>
      </c>
      <c r="CK82">
        <v>10003.732580645201</v>
      </c>
      <c r="CL82">
        <v>0</v>
      </c>
      <c r="CM82">
        <v>0.21165100000000001</v>
      </c>
      <c r="CN82">
        <v>0</v>
      </c>
      <c r="CO82">
        <v>0</v>
      </c>
      <c r="CP82">
        <v>0</v>
      </c>
      <c r="CQ82">
        <v>0</v>
      </c>
      <c r="CR82">
        <v>2.9483870967741899</v>
      </c>
      <c r="CS82">
        <v>0</v>
      </c>
      <c r="CT82">
        <v>85.096774193548399</v>
      </c>
      <c r="CU82">
        <v>-2.3322580645161302</v>
      </c>
      <c r="CV82">
        <v>37.674999999999997</v>
      </c>
      <c r="CW82">
        <v>42.677</v>
      </c>
      <c r="CX82">
        <v>40.211451612903197</v>
      </c>
      <c r="CY82">
        <v>41.295999999999999</v>
      </c>
      <c r="CZ82">
        <v>38.870935483871001</v>
      </c>
      <c r="DA82">
        <v>0</v>
      </c>
      <c r="DB82">
        <v>0</v>
      </c>
      <c r="DC82">
        <v>0</v>
      </c>
      <c r="DD82">
        <v>1582054297.7</v>
      </c>
      <c r="DE82">
        <v>2.5692307692307699</v>
      </c>
      <c r="DF82">
        <v>37.196580930489603</v>
      </c>
      <c r="DG82">
        <v>-101.603418642607</v>
      </c>
      <c r="DH82">
        <v>83.7038461538462</v>
      </c>
      <c r="DI82">
        <v>15</v>
      </c>
      <c r="DJ82">
        <v>100</v>
      </c>
      <c r="DK82">
        <v>100</v>
      </c>
      <c r="DL82">
        <v>2.887</v>
      </c>
      <c r="DM82">
        <v>0.44600000000000001</v>
      </c>
      <c r="DN82">
        <v>2</v>
      </c>
      <c r="DO82">
        <v>343.69299999999998</v>
      </c>
      <c r="DP82">
        <v>680.91300000000001</v>
      </c>
      <c r="DQ82">
        <v>31.001000000000001</v>
      </c>
      <c r="DR82">
        <v>29.9086</v>
      </c>
      <c r="DS82">
        <v>30.000299999999999</v>
      </c>
      <c r="DT82">
        <v>29.8645</v>
      </c>
      <c r="DU82">
        <v>29.887899999999998</v>
      </c>
      <c r="DV82">
        <v>21.063700000000001</v>
      </c>
      <c r="DW82">
        <v>19.408000000000001</v>
      </c>
      <c r="DX82">
        <v>100</v>
      </c>
      <c r="DY82">
        <v>31</v>
      </c>
      <c r="DZ82">
        <v>400</v>
      </c>
      <c r="EA82">
        <v>31.112200000000001</v>
      </c>
      <c r="EB82">
        <v>100.297</v>
      </c>
      <c r="EC82">
        <v>100.77800000000001</v>
      </c>
    </row>
    <row r="83" spans="1:133" x14ac:dyDescent="0.35">
      <c r="A83">
        <v>67</v>
      </c>
      <c r="B83">
        <v>1582054299.5999999</v>
      </c>
      <c r="C83">
        <v>330.09999990463302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1582054290.9709699</v>
      </c>
      <c r="O83">
        <f t="shared" si="43"/>
        <v>6.5153841020772717E-4</v>
      </c>
      <c r="P83">
        <f t="shared" si="44"/>
        <v>-1.9676515160200316</v>
      </c>
      <c r="Q83">
        <f t="shared" si="45"/>
        <v>402.95593548387097</v>
      </c>
      <c r="R83">
        <f t="shared" si="46"/>
        <v>455.79883132144892</v>
      </c>
      <c r="S83">
        <f t="shared" si="47"/>
        <v>45.261042865987605</v>
      </c>
      <c r="T83">
        <f t="shared" si="48"/>
        <v>40.013717929384626</v>
      </c>
      <c r="U83">
        <f t="shared" si="49"/>
        <v>5.1665376018470925E-2</v>
      </c>
      <c r="V83">
        <f t="shared" si="50"/>
        <v>2.246845009700809</v>
      </c>
      <c r="W83">
        <f t="shared" si="51"/>
        <v>5.101433754909504E-2</v>
      </c>
      <c r="X83">
        <f t="shared" si="52"/>
        <v>3.1941770629807256E-2</v>
      </c>
      <c r="Y83">
        <f t="shared" si="53"/>
        <v>0</v>
      </c>
      <c r="Z83">
        <f t="shared" si="54"/>
        <v>30.915788409278932</v>
      </c>
      <c r="AA83">
        <f t="shared" si="55"/>
        <v>30.6311741935484</v>
      </c>
      <c r="AB83">
        <f t="shared" si="56"/>
        <v>4.4173705128649825</v>
      </c>
      <c r="AC83">
        <f t="shared" si="57"/>
        <v>70.353376866630882</v>
      </c>
      <c r="AD83">
        <f t="shared" si="58"/>
        <v>3.1977663196584021</v>
      </c>
      <c r="AE83">
        <f t="shared" si="59"/>
        <v>4.5452918709508685</v>
      </c>
      <c r="AF83">
        <f t="shared" si="60"/>
        <v>1.2196041932065804</v>
      </c>
      <c r="AG83">
        <f t="shared" si="61"/>
        <v>-28.732843890160769</v>
      </c>
      <c r="AH83">
        <f t="shared" si="62"/>
        <v>60.594869440215547</v>
      </c>
      <c r="AI83">
        <f t="shared" si="63"/>
        <v>6.0490355953522572</v>
      </c>
      <c r="AJ83">
        <f t="shared" si="64"/>
        <v>37.911061145407032</v>
      </c>
      <c r="AK83">
        <v>-4.1098864211986802E-2</v>
      </c>
      <c r="AL83">
        <v>4.61370755362073E-2</v>
      </c>
      <c r="AM83">
        <v>3.4495816681150901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51695.410220588863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-1.9676515160200316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1582054290.9709699</v>
      </c>
      <c r="BY83">
        <v>402.95593548387097</v>
      </c>
      <c r="BZ83">
        <v>400.03296774193501</v>
      </c>
      <c r="CA83">
        <v>32.202929032258098</v>
      </c>
      <c r="CB83">
        <v>31.122003225806498</v>
      </c>
      <c r="CC83">
        <v>350.00938709677399</v>
      </c>
      <c r="CD83">
        <v>99.100487096774202</v>
      </c>
      <c r="CE83">
        <v>0.19999319354838699</v>
      </c>
      <c r="CF83">
        <v>31.131412903225801</v>
      </c>
      <c r="CG83">
        <v>30.6311741935484</v>
      </c>
      <c r="CH83">
        <v>999.9</v>
      </c>
      <c r="CI83">
        <v>0</v>
      </c>
      <c r="CJ83">
        <v>0</v>
      </c>
      <c r="CK83">
        <v>10001.152580645199</v>
      </c>
      <c r="CL83">
        <v>0</v>
      </c>
      <c r="CM83">
        <v>0.21165100000000001</v>
      </c>
      <c r="CN83">
        <v>0</v>
      </c>
      <c r="CO83">
        <v>0</v>
      </c>
      <c r="CP83">
        <v>0</v>
      </c>
      <c r="CQ83">
        <v>0</v>
      </c>
      <c r="CR83">
        <v>4.1354838709677404</v>
      </c>
      <c r="CS83">
        <v>0</v>
      </c>
      <c r="CT83">
        <v>77.993548387096794</v>
      </c>
      <c r="CU83">
        <v>-2.2516129032258099</v>
      </c>
      <c r="CV83">
        <v>37.668999999999997</v>
      </c>
      <c r="CW83">
        <v>42.679000000000002</v>
      </c>
      <c r="CX83">
        <v>40.209451612903202</v>
      </c>
      <c r="CY83">
        <v>41.293999999999997</v>
      </c>
      <c r="CZ83">
        <v>38.870935483871001</v>
      </c>
      <c r="DA83">
        <v>0</v>
      </c>
      <c r="DB83">
        <v>0</v>
      </c>
      <c r="DC83">
        <v>0</v>
      </c>
      <c r="DD83">
        <v>1582054302.5</v>
      </c>
      <c r="DE83">
        <v>4.2692307692307701</v>
      </c>
      <c r="DF83">
        <v>0.35555538397818998</v>
      </c>
      <c r="DG83">
        <v>-40.762392998425902</v>
      </c>
      <c r="DH83">
        <v>77.165384615384596</v>
      </c>
      <c r="DI83">
        <v>15</v>
      </c>
      <c r="DJ83">
        <v>100</v>
      </c>
      <c r="DK83">
        <v>100</v>
      </c>
      <c r="DL83">
        <v>2.887</v>
      </c>
      <c r="DM83">
        <v>0.44600000000000001</v>
      </c>
      <c r="DN83">
        <v>2</v>
      </c>
      <c r="DO83">
        <v>343.642</v>
      </c>
      <c r="DP83">
        <v>680.875</v>
      </c>
      <c r="DQ83">
        <v>31.000800000000002</v>
      </c>
      <c r="DR83">
        <v>29.911899999999999</v>
      </c>
      <c r="DS83">
        <v>30.000299999999999</v>
      </c>
      <c r="DT83">
        <v>29.866099999999999</v>
      </c>
      <c r="DU83">
        <v>29.890499999999999</v>
      </c>
      <c r="DV83">
        <v>21.0654</v>
      </c>
      <c r="DW83">
        <v>19.408000000000001</v>
      </c>
      <c r="DX83">
        <v>100</v>
      </c>
      <c r="DY83">
        <v>31</v>
      </c>
      <c r="DZ83">
        <v>400</v>
      </c>
      <c r="EA83">
        <v>31.1098</v>
      </c>
      <c r="EB83">
        <v>100.29600000000001</v>
      </c>
      <c r="EC83">
        <v>100.77500000000001</v>
      </c>
    </row>
    <row r="84" spans="1:133" x14ac:dyDescent="0.35">
      <c r="A84">
        <v>68</v>
      </c>
      <c r="B84">
        <v>1582054304.5999999</v>
      </c>
      <c r="C84">
        <v>335.09999990463302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1582054295.9709699</v>
      </c>
      <c r="O84">
        <f t="shared" si="43"/>
        <v>6.5318877187176428E-4</v>
      </c>
      <c r="P84">
        <f t="shared" si="44"/>
        <v>-1.9879119706128932</v>
      </c>
      <c r="Q84">
        <f t="shared" si="45"/>
        <v>402.95793548387098</v>
      </c>
      <c r="R84">
        <f t="shared" si="46"/>
        <v>456.27027370028583</v>
      </c>
      <c r="S84">
        <f t="shared" si="47"/>
        <v>45.307691149945335</v>
      </c>
      <c r="T84">
        <f t="shared" si="48"/>
        <v>40.013769775664848</v>
      </c>
      <c r="U84">
        <f t="shared" si="49"/>
        <v>5.1800454166232586E-2</v>
      </c>
      <c r="V84">
        <f t="shared" si="50"/>
        <v>2.2466532122528284</v>
      </c>
      <c r="W84">
        <f t="shared" si="51"/>
        <v>5.1145975137740121E-2</v>
      </c>
      <c r="X84">
        <f t="shared" si="52"/>
        <v>3.2024347803412116E-2</v>
      </c>
      <c r="Y84">
        <f t="shared" si="53"/>
        <v>0</v>
      </c>
      <c r="Z84">
        <f t="shared" si="54"/>
        <v>30.917884032118305</v>
      </c>
      <c r="AA84">
        <f t="shared" si="55"/>
        <v>30.633299999999998</v>
      </c>
      <c r="AB84">
        <f t="shared" si="56"/>
        <v>4.4179074184379372</v>
      </c>
      <c r="AC84">
        <f t="shared" si="57"/>
        <v>70.356066923618727</v>
      </c>
      <c r="AD84">
        <f t="shared" si="58"/>
        <v>3.1983728148628505</v>
      </c>
      <c r="AE84">
        <f t="shared" si="59"/>
        <v>4.5459801190068347</v>
      </c>
      <c r="AF84">
        <f t="shared" si="60"/>
        <v>1.2195346035750867</v>
      </c>
      <c r="AG84">
        <f t="shared" si="61"/>
        <v>-28.805624839544805</v>
      </c>
      <c r="AH84">
        <f t="shared" si="62"/>
        <v>60.654164811247398</v>
      </c>
      <c r="AI84">
        <f t="shared" si="63"/>
        <v>6.0556148213131049</v>
      </c>
      <c r="AJ84">
        <f t="shared" si="64"/>
        <v>37.904154793015699</v>
      </c>
      <c r="AK84">
        <v>-4.1093707480597902E-2</v>
      </c>
      <c r="AL84">
        <v>4.61312866534688E-2</v>
      </c>
      <c r="AM84">
        <v>3.4492389616335402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51688.72930679212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-1.9879119706128932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1582054295.9709699</v>
      </c>
      <c r="BY84">
        <v>402.95793548387098</v>
      </c>
      <c r="BZ84">
        <v>400.00132258064502</v>
      </c>
      <c r="CA84">
        <v>32.209154838709701</v>
      </c>
      <c r="CB84">
        <v>31.125477419354802</v>
      </c>
      <c r="CC84">
        <v>350.00274193548398</v>
      </c>
      <c r="CD84">
        <v>99.100109677419397</v>
      </c>
      <c r="CE84">
        <v>0.20000641935483901</v>
      </c>
      <c r="CF84">
        <v>31.134070967741899</v>
      </c>
      <c r="CG84">
        <v>30.633299999999998</v>
      </c>
      <c r="CH84">
        <v>999.9</v>
      </c>
      <c r="CI84">
        <v>0</v>
      </c>
      <c r="CJ84">
        <v>0</v>
      </c>
      <c r="CK84">
        <v>9999.9358064516091</v>
      </c>
      <c r="CL84">
        <v>0</v>
      </c>
      <c r="CM84">
        <v>0.21165100000000001</v>
      </c>
      <c r="CN84">
        <v>0</v>
      </c>
      <c r="CO84">
        <v>0</v>
      </c>
      <c r="CP84">
        <v>0</v>
      </c>
      <c r="CQ84">
        <v>0</v>
      </c>
      <c r="CR84">
        <v>4.1580645161290297</v>
      </c>
      <c r="CS84">
        <v>0</v>
      </c>
      <c r="CT84">
        <v>74.429032258064495</v>
      </c>
      <c r="CU84">
        <v>-2.2096774193548399</v>
      </c>
      <c r="CV84">
        <v>37.674999999999997</v>
      </c>
      <c r="CW84">
        <v>42.686999999999998</v>
      </c>
      <c r="CX84">
        <v>40.225612903225802</v>
      </c>
      <c r="CY84">
        <v>41.298000000000002</v>
      </c>
      <c r="CZ84">
        <v>38.883000000000003</v>
      </c>
      <c r="DA84">
        <v>0</v>
      </c>
      <c r="DB84">
        <v>0</v>
      </c>
      <c r="DC84">
        <v>0</v>
      </c>
      <c r="DD84">
        <v>1582054307.9000001</v>
      </c>
      <c r="DE84">
        <v>3.4230769230769198</v>
      </c>
      <c r="DF84">
        <v>-3.9316238954768701</v>
      </c>
      <c r="DG84">
        <v>-37.5931622922961</v>
      </c>
      <c r="DH84">
        <v>74.669230769230793</v>
      </c>
      <c r="DI84">
        <v>15</v>
      </c>
      <c r="DJ84">
        <v>100</v>
      </c>
      <c r="DK84">
        <v>100</v>
      </c>
      <c r="DL84">
        <v>2.887</v>
      </c>
      <c r="DM84">
        <v>0.44600000000000001</v>
      </c>
      <c r="DN84">
        <v>2</v>
      </c>
      <c r="DO84">
        <v>343.733</v>
      </c>
      <c r="DP84">
        <v>680.63099999999997</v>
      </c>
      <c r="DQ84">
        <v>31.000900000000001</v>
      </c>
      <c r="DR84">
        <v>29.915099999999999</v>
      </c>
      <c r="DS84">
        <v>30.000299999999999</v>
      </c>
      <c r="DT84">
        <v>29.8674</v>
      </c>
      <c r="DU84">
        <v>29.891300000000001</v>
      </c>
      <c r="DV84">
        <v>21.063600000000001</v>
      </c>
      <c r="DW84">
        <v>19.408000000000001</v>
      </c>
      <c r="DX84">
        <v>100</v>
      </c>
      <c r="DY84">
        <v>31</v>
      </c>
      <c r="DZ84">
        <v>400</v>
      </c>
      <c r="EA84">
        <v>31.1142</v>
      </c>
      <c r="EB84">
        <v>100.292</v>
      </c>
      <c r="EC84">
        <v>100.774</v>
      </c>
    </row>
    <row r="85" spans="1:133" x14ac:dyDescent="0.35">
      <c r="A85">
        <v>69</v>
      </c>
      <c r="B85">
        <v>1582054309.5999999</v>
      </c>
      <c r="C85">
        <v>340.09999990463302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1582054300.9709699</v>
      </c>
      <c r="O85">
        <f t="shared" si="43"/>
        <v>6.5421582857450478E-4</v>
      </c>
      <c r="P85">
        <f t="shared" si="44"/>
        <v>-1.9805220581151928</v>
      </c>
      <c r="Q85">
        <f t="shared" si="45"/>
        <v>402.95964516128998</v>
      </c>
      <c r="R85">
        <f t="shared" si="46"/>
        <v>455.95613855622173</v>
      </c>
      <c r="S85">
        <f t="shared" si="47"/>
        <v>45.276438763577374</v>
      </c>
      <c r="T85">
        <f t="shared" si="48"/>
        <v>40.01388764302898</v>
      </c>
      <c r="U85">
        <f t="shared" si="49"/>
        <v>5.1874170934670623E-2</v>
      </c>
      <c r="V85">
        <f t="shared" si="50"/>
        <v>2.2462542326956467</v>
      </c>
      <c r="W85">
        <f t="shared" si="51"/>
        <v>5.1217725555680889E-2</v>
      </c>
      <c r="X85">
        <f t="shared" si="52"/>
        <v>3.2069365323659234E-2</v>
      </c>
      <c r="Y85">
        <f t="shared" si="53"/>
        <v>0</v>
      </c>
      <c r="Z85">
        <f t="shared" si="54"/>
        <v>30.919277231169197</v>
      </c>
      <c r="AA85">
        <f t="shared" si="55"/>
        <v>30.635558064516101</v>
      </c>
      <c r="AB85">
        <f t="shared" si="56"/>
        <v>4.4184777901151486</v>
      </c>
      <c r="AC85">
        <f t="shared" si="57"/>
        <v>70.357156163067728</v>
      </c>
      <c r="AD85">
        <f t="shared" si="58"/>
        <v>3.1987444044549056</v>
      </c>
      <c r="AE85">
        <f t="shared" si="59"/>
        <v>4.5464378876274258</v>
      </c>
      <c r="AF85">
        <f t="shared" si="60"/>
        <v>1.219733385660243</v>
      </c>
      <c r="AG85">
        <f t="shared" si="61"/>
        <v>-28.85091804013566</v>
      </c>
      <c r="AH85">
        <f t="shared" si="62"/>
        <v>60.584015241908951</v>
      </c>
      <c r="AI85">
        <f t="shared" si="63"/>
        <v>6.0498057652100004</v>
      </c>
      <c r="AJ85">
        <f t="shared" si="64"/>
        <v>37.782902966983286</v>
      </c>
      <c r="AK85">
        <v>-4.1082981650394097E-2</v>
      </c>
      <c r="AL85">
        <v>4.6119245969430699E-2</v>
      </c>
      <c r="AM85">
        <v>3.44852609629325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51675.486846978951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-1.9805220581151928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1582054300.9709699</v>
      </c>
      <c r="BY85">
        <v>402.95964516128998</v>
      </c>
      <c r="BZ85">
        <v>400.01651612903203</v>
      </c>
      <c r="CA85">
        <v>32.212938709677402</v>
      </c>
      <c r="CB85">
        <v>31.127600000000001</v>
      </c>
      <c r="CC85">
        <v>350.01512903225802</v>
      </c>
      <c r="CD85">
        <v>99.100025806451598</v>
      </c>
      <c r="CE85">
        <v>0.19996148387096799</v>
      </c>
      <c r="CF85">
        <v>31.135838709677401</v>
      </c>
      <c r="CG85">
        <v>30.635558064516101</v>
      </c>
      <c r="CH85">
        <v>999.9</v>
      </c>
      <c r="CI85">
        <v>0</v>
      </c>
      <c r="CJ85">
        <v>0</v>
      </c>
      <c r="CK85">
        <v>9997.3341935483895</v>
      </c>
      <c r="CL85">
        <v>0</v>
      </c>
      <c r="CM85">
        <v>0.21165100000000001</v>
      </c>
      <c r="CN85">
        <v>0</v>
      </c>
      <c r="CO85">
        <v>0</v>
      </c>
      <c r="CP85">
        <v>0</v>
      </c>
      <c r="CQ85">
        <v>0</v>
      </c>
      <c r="CR85">
        <v>3.1548387096774202</v>
      </c>
      <c r="CS85">
        <v>0</v>
      </c>
      <c r="CT85">
        <v>71.451612903225794</v>
      </c>
      <c r="CU85">
        <v>-2.35161290322581</v>
      </c>
      <c r="CV85">
        <v>37.680999999999997</v>
      </c>
      <c r="CW85">
        <v>42.691064516129003</v>
      </c>
      <c r="CX85">
        <v>40.266032258064499</v>
      </c>
      <c r="CY85">
        <v>41.310129032258097</v>
      </c>
      <c r="CZ85">
        <v>38.901000000000003</v>
      </c>
      <c r="DA85">
        <v>0</v>
      </c>
      <c r="DB85">
        <v>0</v>
      </c>
      <c r="DC85">
        <v>0</v>
      </c>
      <c r="DD85">
        <v>1582054312.7</v>
      </c>
      <c r="DE85">
        <v>2.4961538461538502</v>
      </c>
      <c r="DF85">
        <v>1.61709442194122</v>
      </c>
      <c r="DG85">
        <v>-50.246153889175801</v>
      </c>
      <c r="DH85">
        <v>71.757692307692295</v>
      </c>
      <c r="DI85">
        <v>15</v>
      </c>
      <c r="DJ85">
        <v>100</v>
      </c>
      <c r="DK85">
        <v>100</v>
      </c>
      <c r="DL85">
        <v>2.887</v>
      </c>
      <c r="DM85">
        <v>0.44600000000000001</v>
      </c>
      <c r="DN85">
        <v>2</v>
      </c>
      <c r="DO85">
        <v>343.60199999999998</v>
      </c>
      <c r="DP85">
        <v>680.83799999999997</v>
      </c>
      <c r="DQ85">
        <v>31.000900000000001</v>
      </c>
      <c r="DR85">
        <v>29.918600000000001</v>
      </c>
      <c r="DS85">
        <v>30.000399999999999</v>
      </c>
      <c r="DT85">
        <v>29.869700000000002</v>
      </c>
      <c r="DU85">
        <v>29.8931</v>
      </c>
      <c r="DV85">
        <v>21.0625</v>
      </c>
      <c r="DW85">
        <v>19.408000000000001</v>
      </c>
      <c r="DX85">
        <v>100</v>
      </c>
      <c r="DY85">
        <v>31</v>
      </c>
      <c r="DZ85">
        <v>400</v>
      </c>
      <c r="EA85">
        <v>31.116399999999999</v>
      </c>
      <c r="EB85">
        <v>100.295</v>
      </c>
      <c r="EC85">
        <v>100.77200000000001</v>
      </c>
    </row>
    <row r="86" spans="1:133" x14ac:dyDescent="0.35">
      <c r="A86">
        <v>70</v>
      </c>
      <c r="B86">
        <v>1582054314.5999999</v>
      </c>
      <c r="C86">
        <v>345.09999990463302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1582054305.9709699</v>
      </c>
      <c r="O86">
        <f t="shared" si="43"/>
        <v>6.5434031785782686E-4</v>
      </c>
      <c r="P86">
        <f t="shared" si="44"/>
        <v>-1.9872264580434047</v>
      </c>
      <c r="Q86">
        <f t="shared" si="45"/>
        <v>402.97561290322602</v>
      </c>
      <c r="R86">
        <f t="shared" si="46"/>
        <v>456.20467514426252</v>
      </c>
      <c r="S86">
        <f t="shared" si="47"/>
        <v>45.301268211190965</v>
      </c>
      <c r="T86">
        <f t="shared" si="48"/>
        <v>40.015605532594243</v>
      </c>
      <c r="U86">
        <f t="shared" si="49"/>
        <v>5.1846327971401193E-2</v>
      </c>
      <c r="V86">
        <f t="shared" si="50"/>
        <v>2.2477559812114221</v>
      </c>
      <c r="W86">
        <f t="shared" si="51"/>
        <v>5.119101441889596E-2</v>
      </c>
      <c r="X86">
        <f t="shared" si="52"/>
        <v>3.2052571186177929E-2</v>
      </c>
      <c r="Y86">
        <f t="shared" si="53"/>
        <v>0</v>
      </c>
      <c r="Z86">
        <f t="shared" si="54"/>
        <v>30.9211646993103</v>
      </c>
      <c r="AA86">
        <f t="shared" si="55"/>
        <v>30.6395870967742</v>
      </c>
      <c r="AB86">
        <f t="shared" si="56"/>
        <v>4.4194956555067106</v>
      </c>
      <c r="AC86">
        <f t="shared" si="57"/>
        <v>70.353309305309395</v>
      </c>
      <c r="AD86">
        <f t="shared" si="58"/>
        <v>3.1988968830051498</v>
      </c>
      <c r="AE86">
        <f t="shared" si="59"/>
        <v>4.5469032154877418</v>
      </c>
      <c r="AF86">
        <f t="shared" si="60"/>
        <v>1.2205987725015608</v>
      </c>
      <c r="AG86">
        <f t="shared" si="61"/>
        <v>-28.856408017530164</v>
      </c>
      <c r="AH86">
        <f t="shared" si="62"/>
        <v>60.354011786384412</v>
      </c>
      <c r="AI86">
        <f t="shared" si="63"/>
        <v>6.0229846220666099</v>
      </c>
      <c r="AJ86">
        <f t="shared" si="64"/>
        <v>37.520588390920857</v>
      </c>
      <c r="AK86">
        <v>-4.1123362316900801E-2</v>
      </c>
      <c r="AL86">
        <v>4.6164576805125201E-2</v>
      </c>
      <c r="AM86">
        <v>3.4512095637890998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51723.900193001973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-1.9872264580434047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1582054305.9709699</v>
      </c>
      <c r="BY86">
        <v>402.97561290322602</v>
      </c>
      <c r="BZ86">
        <v>400.021064516129</v>
      </c>
      <c r="CA86">
        <v>32.214367741935497</v>
      </c>
      <c r="CB86">
        <v>31.1288129032258</v>
      </c>
      <c r="CC86">
        <v>350.01151612903197</v>
      </c>
      <c r="CD86">
        <v>99.100332258064498</v>
      </c>
      <c r="CE86">
        <v>0.199983322580645</v>
      </c>
      <c r="CF86">
        <v>31.137635483871001</v>
      </c>
      <c r="CG86">
        <v>30.6395870967742</v>
      </c>
      <c r="CH86">
        <v>999.9</v>
      </c>
      <c r="CI86">
        <v>0</v>
      </c>
      <c r="CJ86">
        <v>0</v>
      </c>
      <c r="CK86">
        <v>10007.1296774194</v>
      </c>
      <c r="CL86">
        <v>0</v>
      </c>
      <c r="CM86">
        <v>0.21165100000000001</v>
      </c>
      <c r="CN86">
        <v>0</v>
      </c>
      <c r="CO86">
        <v>0</v>
      </c>
      <c r="CP86">
        <v>0</v>
      </c>
      <c r="CQ86">
        <v>0</v>
      </c>
      <c r="CR86">
        <v>2.8387096774193501</v>
      </c>
      <c r="CS86">
        <v>0</v>
      </c>
      <c r="CT86">
        <v>68.877419354838693</v>
      </c>
      <c r="CU86">
        <v>-2.4193548387096802</v>
      </c>
      <c r="CV86">
        <v>37.683</v>
      </c>
      <c r="CW86">
        <v>42.697161290322597</v>
      </c>
      <c r="CX86">
        <v>40.316451612903201</v>
      </c>
      <c r="CY86">
        <v>41.338419354838699</v>
      </c>
      <c r="CZ86">
        <v>38.914999999999999</v>
      </c>
      <c r="DA86">
        <v>0</v>
      </c>
      <c r="DB86">
        <v>0</v>
      </c>
      <c r="DC86">
        <v>0</v>
      </c>
      <c r="DD86">
        <v>1582054317.5</v>
      </c>
      <c r="DE86">
        <v>3.2346153846153798</v>
      </c>
      <c r="DF86">
        <v>10.458119994240599</v>
      </c>
      <c r="DG86">
        <v>-34.423931846066303</v>
      </c>
      <c r="DH86">
        <v>69.257692307692295</v>
      </c>
      <c r="DI86">
        <v>15</v>
      </c>
      <c r="DJ86">
        <v>100</v>
      </c>
      <c r="DK86">
        <v>100</v>
      </c>
      <c r="DL86">
        <v>2.887</v>
      </c>
      <c r="DM86">
        <v>0.44600000000000001</v>
      </c>
      <c r="DN86">
        <v>2</v>
      </c>
      <c r="DO86">
        <v>343.62900000000002</v>
      </c>
      <c r="DP86">
        <v>680.86300000000006</v>
      </c>
      <c r="DQ86">
        <v>31.001200000000001</v>
      </c>
      <c r="DR86">
        <v>29.922799999999999</v>
      </c>
      <c r="DS86">
        <v>30.000399999999999</v>
      </c>
      <c r="DT86">
        <v>29.872299999999999</v>
      </c>
      <c r="DU86">
        <v>29.895199999999999</v>
      </c>
      <c r="DV86">
        <v>21.059899999999999</v>
      </c>
      <c r="DW86">
        <v>19.408000000000001</v>
      </c>
      <c r="DX86">
        <v>100</v>
      </c>
      <c r="DY86">
        <v>31</v>
      </c>
      <c r="DZ86">
        <v>400</v>
      </c>
      <c r="EA86">
        <v>31.270399999999999</v>
      </c>
      <c r="EB86">
        <v>100.292</v>
      </c>
      <c r="EC86">
        <v>100.77200000000001</v>
      </c>
    </row>
    <row r="87" spans="1:133" x14ac:dyDescent="0.35">
      <c r="A87">
        <v>71</v>
      </c>
      <c r="B87">
        <v>1582054319.5999999</v>
      </c>
      <c r="C87">
        <v>350.09999990463302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1582054310.9709699</v>
      </c>
      <c r="O87">
        <f t="shared" si="43"/>
        <v>6.5371268594318569E-4</v>
      </c>
      <c r="P87">
        <f t="shared" si="44"/>
        <v>-1.9885991675178638</v>
      </c>
      <c r="Q87">
        <f t="shared" si="45"/>
        <v>402.982483870968</v>
      </c>
      <c r="R87">
        <f t="shared" si="46"/>
        <v>456.34047427186982</v>
      </c>
      <c r="S87">
        <f t="shared" si="47"/>
        <v>45.314601646542485</v>
      </c>
      <c r="T87">
        <f t="shared" si="48"/>
        <v>40.016154070673032</v>
      </c>
      <c r="U87">
        <f t="shared" si="49"/>
        <v>5.1768820423803048E-2</v>
      </c>
      <c r="V87">
        <f t="shared" si="50"/>
        <v>2.2468210769639279</v>
      </c>
      <c r="W87">
        <f t="shared" si="51"/>
        <v>5.1115183245122972E-2</v>
      </c>
      <c r="X87">
        <f t="shared" si="52"/>
        <v>3.2005028584414195E-2</v>
      </c>
      <c r="Y87">
        <f t="shared" si="53"/>
        <v>0</v>
      </c>
      <c r="Z87">
        <f t="shared" si="54"/>
        <v>30.922122953410476</v>
      </c>
      <c r="AA87">
        <f t="shared" si="55"/>
        <v>30.642038709677401</v>
      </c>
      <c r="AB87">
        <f t="shared" si="56"/>
        <v>4.4201151131142389</v>
      </c>
      <c r="AC87">
        <f t="shared" si="57"/>
        <v>70.349739133357005</v>
      </c>
      <c r="AD87">
        <f t="shared" si="58"/>
        <v>3.1988861909525799</v>
      </c>
      <c r="AE87">
        <f t="shared" si="59"/>
        <v>4.5471187674039255</v>
      </c>
      <c r="AF87">
        <f t="shared" si="60"/>
        <v>1.221228922161659</v>
      </c>
      <c r="AG87">
        <f t="shared" si="61"/>
        <v>-28.828729450094489</v>
      </c>
      <c r="AH87">
        <f t="shared" si="62"/>
        <v>60.132755421557675</v>
      </c>
      <c r="AI87">
        <f t="shared" si="63"/>
        <v>6.0034987710275303</v>
      </c>
      <c r="AJ87">
        <f t="shared" si="64"/>
        <v>37.307524742490713</v>
      </c>
      <c r="AK87">
        <v>-4.1098220726638997E-2</v>
      </c>
      <c r="AL87">
        <v>4.6136353167532E-2</v>
      </c>
      <c r="AM87">
        <v>3.4495389041177398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51693.424145303652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-1.9885991675178638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1582054310.9709699</v>
      </c>
      <c r="BY87">
        <v>402.982483870968</v>
      </c>
      <c r="BZ87">
        <v>400.02519354838699</v>
      </c>
      <c r="CA87">
        <v>32.214367741935497</v>
      </c>
      <c r="CB87">
        <v>31.129867741935499</v>
      </c>
      <c r="CC87">
        <v>350.01590322580603</v>
      </c>
      <c r="CD87">
        <v>99.0999870967742</v>
      </c>
      <c r="CE87">
        <v>0.19999658064516099</v>
      </c>
      <c r="CF87">
        <v>31.1384677419355</v>
      </c>
      <c r="CG87">
        <v>30.642038709677401</v>
      </c>
      <c r="CH87">
        <v>999.9</v>
      </c>
      <c r="CI87">
        <v>0</v>
      </c>
      <c r="CJ87">
        <v>0</v>
      </c>
      <c r="CK87">
        <v>10001.0464516129</v>
      </c>
      <c r="CL87">
        <v>0</v>
      </c>
      <c r="CM87">
        <v>0.21165100000000001</v>
      </c>
      <c r="CN87">
        <v>0</v>
      </c>
      <c r="CO87">
        <v>0</v>
      </c>
      <c r="CP87">
        <v>0</v>
      </c>
      <c r="CQ87">
        <v>0</v>
      </c>
      <c r="CR87">
        <v>3.7290322580645201</v>
      </c>
      <c r="CS87">
        <v>0</v>
      </c>
      <c r="CT87">
        <v>67.377419354838693</v>
      </c>
      <c r="CU87">
        <v>-2.7</v>
      </c>
      <c r="CV87">
        <v>37.691064516129003</v>
      </c>
      <c r="CW87">
        <v>42.7093548387097</v>
      </c>
      <c r="CX87">
        <v>40.370935483871001</v>
      </c>
      <c r="CY87">
        <v>41.356709677419403</v>
      </c>
      <c r="CZ87">
        <v>38.933</v>
      </c>
      <c r="DA87">
        <v>0</v>
      </c>
      <c r="DB87">
        <v>0</v>
      </c>
      <c r="DC87">
        <v>0</v>
      </c>
      <c r="DD87">
        <v>1582054322.9000001</v>
      </c>
      <c r="DE87">
        <v>4.05</v>
      </c>
      <c r="DF87">
        <v>-0.96752141749268195</v>
      </c>
      <c r="DG87">
        <v>3.61709410700026</v>
      </c>
      <c r="DH87">
        <v>67.4769230769231</v>
      </c>
      <c r="DI87">
        <v>15</v>
      </c>
      <c r="DJ87">
        <v>100</v>
      </c>
      <c r="DK87">
        <v>100</v>
      </c>
      <c r="DL87">
        <v>2.887</v>
      </c>
      <c r="DM87">
        <v>0.44600000000000001</v>
      </c>
      <c r="DN87">
        <v>2</v>
      </c>
      <c r="DO87">
        <v>343.51799999999997</v>
      </c>
      <c r="DP87">
        <v>681.08600000000001</v>
      </c>
      <c r="DQ87">
        <v>31.0016</v>
      </c>
      <c r="DR87">
        <v>29.926100000000002</v>
      </c>
      <c r="DS87">
        <v>30.000299999999999</v>
      </c>
      <c r="DT87">
        <v>29.873899999999999</v>
      </c>
      <c r="DU87">
        <v>29.8965</v>
      </c>
      <c r="DV87">
        <v>21.063500000000001</v>
      </c>
      <c r="DW87">
        <v>19.094000000000001</v>
      </c>
      <c r="DX87">
        <v>100</v>
      </c>
      <c r="DY87">
        <v>31</v>
      </c>
      <c r="DZ87">
        <v>400</v>
      </c>
      <c r="EA87">
        <v>31.3172</v>
      </c>
      <c r="EB87">
        <v>100.291</v>
      </c>
      <c r="EC87">
        <v>100.771</v>
      </c>
    </row>
    <row r="88" spans="1:133" x14ac:dyDescent="0.35">
      <c r="A88">
        <v>72</v>
      </c>
      <c r="B88">
        <v>1582054324.5999999</v>
      </c>
      <c r="C88">
        <v>355.09999990463302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1582054315.9709699</v>
      </c>
      <c r="O88">
        <f t="shared" si="43"/>
        <v>6.413051532317952E-4</v>
      </c>
      <c r="P88">
        <f t="shared" si="44"/>
        <v>-1.997579592492726</v>
      </c>
      <c r="Q88">
        <f t="shared" si="45"/>
        <v>402.98583870967701</v>
      </c>
      <c r="R88">
        <f t="shared" si="46"/>
        <v>457.8496916557595</v>
      </c>
      <c r="S88">
        <f t="shared" si="47"/>
        <v>45.464082801775817</v>
      </c>
      <c r="T88">
        <f t="shared" si="48"/>
        <v>40.016149126982505</v>
      </c>
      <c r="U88">
        <f t="shared" si="49"/>
        <v>5.074457234116362E-2</v>
      </c>
      <c r="V88">
        <f t="shared" si="50"/>
        <v>2.2472593235416642</v>
      </c>
      <c r="W88">
        <f t="shared" si="51"/>
        <v>5.0116495385669486E-2</v>
      </c>
      <c r="X88">
        <f t="shared" si="52"/>
        <v>3.1378592081937648E-2</v>
      </c>
      <c r="Y88">
        <f t="shared" si="53"/>
        <v>0</v>
      </c>
      <c r="Z88">
        <f t="shared" si="54"/>
        <v>30.92708956120029</v>
      </c>
      <c r="AA88">
        <f t="shared" si="55"/>
        <v>30.644229032258099</v>
      </c>
      <c r="AB88">
        <f t="shared" si="56"/>
        <v>4.4206686135600037</v>
      </c>
      <c r="AC88">
        <f t="shared" si="57"/>
        <v>70.343629844753082</v>
      </c>
      <c r="AD88">
        <f t="shared" si="58"/>
        <v>3.1987582644325374</v>
      </c>
      <c r="AE88">
        <f t="shared" si="59"/>
        <v>4.5473318216477177</v>
      </c>
      <c r="AF88">
        <f t="shared" si="60"/>
        <v>1.2219103491274663</v>
      </c>
      <c r="AG88">
        <f t="shared" si="61"/>
        <v>-28.281557257522167</v>
      </c>
      <c r="AH88">
        <f t="shared" si="62"/>
        <v>59.978776684862098</v>
      </c>
      <c r="AI88">
        <f t="shared" si="63"/>
        <v>5.9870471795020146</v>
      </c>
      <c r="AJ88">
        <f t="shared" si="64"/>
        <v>37.684266606841945</v>
      </c>
      <c r="AK88">
        <v>-4.1110004948139801E-2</v>
      </c>
      <c r="AL88">
        <v>4.6149581988521197E-2</v>
      </c>
      <c r="AM88">
        <v>3.4503220097435698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51707.482688692602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-1.997579592492726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1582054315.9709699</v>
      </c>
      <c r="BY88">
        <v>402.98583870967701</v>
      </c>
      <c r="BZ88">
        <v>400.00458064516101</v>
      </c>
      <c r="CA88">
        <v>32.213351612903203</v>
      </c>
      <c r="CB88">
        <v>31.1494322580645</v>
      </c>
      <c r="CC88">
        <v>350.015193548387</v>
      </c>
      <c r="CD88">
        <v>99.099190322580696</v>
      </c>
      <c r="CE88">
        <v>0.19995441935483901</v>
      </c>
      <c r="CF88">
        <v>31.139290322580599</v>
      </c>
      <c r="CG88">
        <v>30.644229032258099</v>
      </c>
      <c r="CH88">
        <v>999.9</v>
      </c>
      <c r="CI88">
        <v>0</v>
      </c>
      <c r="CJ88">
        <v>0</v>
      </c>
      <c r="CK88">
        <v>10003.994516129</v>
      </c>
      <c r="CL88">
        <v>0</v>
      </c>
      <c r="CM88">
        <v>0.21165100000000001</v>
      </c>
      <c r="CN88">
        <v>0</v>
      </c>
      <c r="CO88">
        <v>0</v>
      </c>
      <c r="CP88">
        <v>0</v>
      </c>
      <c r="CQ88">
        <v>0</v>
      </c>
      <c r="CR88">
        <v>5.0322580645161299</v>
      </c>
      <c r="CS88">
        <v>0</v>
      </c>
      <c r="CT88">
        <v>65.654838709677406</v>
      </c>
      <c r="CU88">
        <v>-2.6096774193548402</v>
      </c>
      <c r="CV88">
        <v>37.691064516129003</v>
      </c>
      <c r="CW88">
        <v>42.727645161290297</v>
      </c>
      <c r="CX88">
        <v>40.370935483871001</v>
      </c>
      <c r="CY88">
        <v>41.366870967741903</v>
      </c>
      <c r="CZ88">
        <v>38.924999999999997</v>
      </c>
      <c r="DA88">
        <v>0</v>
      </c>
      <c r="DB88">
        <v>0</v>
      </c>
      <c r="DC88">
        <v>0</v>
      </c>
      <c r="DD88">
        <v>1582054327.7</v>
      </c>
      <c r="DE88">
        <v>4.10769230769231</v>
      </c>
      <c r="DF88">
        <v>-6.0717953050248097</v>
      </c>
      <c r="DG88">
        <v>-10.4888886479924</v>
      </c>
      <c r="DH88">
        <v>67.246153846153803</v>
      </c>
      <c r="DI88">
        <v>15</v>
      </c>
      <c r="DJ88">
        <v>100</v>
      </c>
      <c r="DK88">
        <v>100</v>
      </c>
      <c r="DL88">
        <v>2.887</v>
      </c>
      <c r="DM88">
        <v>0.44600000000000001</v>
      </c>
      <c r="DN88">
        <v>2</v>
      </c>
      <c r="DO88">
        <v>343.57499999999999</v>
      </c>
      <c r="DP88">
        <v>680.97199999999998</v>
      </c>
      <c r="DQ88">
        <v>31.0016</v>
      </c>
      <c r="DR88">
        <v>29.93</v>
      </c>
      <c r="DS88">
        <v>30.000399999999999</v>
      </c>
      <c r="DT88">
        <v>29.875800000000002</v>
      </c>
      <c r="DU88">
        <v>29.898499999999999</v>
      </c>
      <c r="DV88">
        <v>21.062799999999999</v>
      </c>
      <c r="DW88">
        <v>18.82</v>
      </c>
      <c r="DX88">
        <v>100</v>
      </c>
      <c r="DY88">
        <v>31</v>
      </c>
      <c r="DZ88">
        <v>400</v>
      </c>
      <c r="EA88">
        <v>31.360399999999998</v>
      </c>
      <c r="EB88">
        <v>100.29</v>
      </c>
      <c r="EC88">
        <v>100.77200000000001</v>
      </c>
    </row>
    <row r="89" spans="1:133" x14ac:dyDescent="0.35">
      <c r="A89">
        <v>73</v>
      </c>
      <c r="B89">
        <v>1582054329.5999999</v>
      </c>
      <c r="C89">
        <v>360.09999990463302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1582054320.9709699</v>
      </c>
      <c r="O89">
        <f t="shared" si="43"/>
        <v>6.2116363721578349E-4</v>
      </c>
      <c r="P89">
        <f t="shared" si="44"/>
        <v>-1.9894440330701426</v>
      </c>
      <c r="Q89">
        <f t="shared" si="45"/>
        <v>402.97825806451601</v>
      </c>
      <c r="R89">
        <f t="shared" si="46"/>
        <v>459.63270791791206</v>
      </c>
      <c r="S89">
        <f t="shared" si="47"/>
        <v>45.64052806166719</v>
      </c>
      <c r="T89">
        <f t="shared" si="48"/>
        <v>40.014864431101458</v>
      </c>
      <c r="U89">
        <f t="shared" si="49"/>
        <v>4.9123794397293898E-2</v>
      </c>
      <c r="V89">
        <f t="shared" si="50"/>
        <v>2.2464062083995842</v>
      </c>
      <c r="W89">
        <f t="shared" si="51"/>
        <v>4.8534726350489978E-2</v>
      </c>
      <c r="X89">
        <f t="shared" si="52"/>
        <v>3.0386540774096256E-2</v>
      </c>
      <c r="Y89">
        <f t="shared" si="53"/>
        <v>0</v>
      </c>
      <c r="Z89">
        <f t="shared" si="54"/>
        <v>30.934196209637008</v>
      </c>
      <c r="AA89">
        <f t="shared" si="55"/>
        <v>30.6460193548387</v>
      </c>
      <c r="AB89">
        <f t="shared" si="56"/>
        <v>4.4211210777712786</v>
      </c>
      <c r="AC89">
        <f t="shared" si="57"/>
        <v>70.347704694291011</v>
      </c>
      <c r="AD89">
        <f t="shared" si="58"/>
        <v>3.1990370182795393</v>
      </c>
      <c r="AE89">
        <f t="shared" si="59"/>
        <v>4.5474646716357663</v>
      </c>
      <c r="AF89">
        <f t="shared" si="60"/>
        <v>1.2220840594917393</v>
      </c>
      <c r="AG89">
        <f t="shared" si="61"/>
        <v>-27.393316401216051</v>
      </c>
      <c r="AH89">
        <f t="shared" si="62"/>
        <v>59.801301235373998</v>
      </c>
      <c r="AI89">
        <f t="shared" si="63"/>
        <v>5.9716665168034062</v>
      </c>
      <c r="AJ89">
        <f t="shared" si="64"/>
        <v>38.379651350961353</v>
      </c>
      <c r="AK89">
        <v>-4.1087067034959901E-2</v>
      </c>
      <c r="AL89">
        <v>4.6123832171505098E-2</v>
      </c>
      <c r="AM89">
        <v>3.44879762862911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51679.695148246443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-1.9894440330701426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1582054320.9709699</v>
      </c>
      <c r="BY89">
        <v>402.97825806451601</v>
      </c>
      <c r="BZ89">
        <v>399.99700000000001</v>
      </c>
      <c r="CA89">
        <v>32.216587096774198</v>
      </c>
      <c r="CB89">
        <v>31.186077419354799</v>
      </c>
      <c r="CC89">
        <v>350.01235483871</v>
      </c>
      <c r="CD89">
        <v>99.097819354838705</v>
      </c>
      <c r="CE89">
        <v>0.20000535483870999</v>
      </c>
      <c r="CF89">
        <v>31.1398032258064</v>
      </c>
      <c r="CG89">
        <v>30.6460193548387</v>
      </c>
      <c r="CH89">
        <v>999.9</v>
      </c>
      <c r="CI89">
        <v>0</v>
      </c>
      <c r="CJ89">
        <v>0</v>
      </c>
      <c r="CK89">
        <v>9998.5509677419395</v>
      </c>
      <c r="CL89">
        <v>0</v>
      </c>
      <c r="CM89">
        <v>0.21165100000000001</v>
      </c>
      <c r="CN89">
        <v>0</v>
      </c>
      <c r="CO89">
        <v>0</v>
      </c>
      <c r="CP89">
        <v>0</v>
      </c>
      <c r="CQ89">
        <v>0</v>
      </c>
      <c r="CR89">
        <v>4.1548387096774198</v>
      </c>
      <c r="CS89">
        <v>0</v>
      </c>
      <c r="CT89">
        <v>66.119354838709697</v>
      </c>
      <c r="CU89">
        <v>-2.6129032258064502</v>
      </c>
      <c r="CV89">
        <v>37.691064516129003</v>
      </c>
      <c r="CW89">
        <v>42.7398387096774</v>
      </c>
      <c r="CX89">
        <v>40.368903225806399</v>
      </c>
      <c r="CY89">
        <v>41.375</v>
      </c>
      <c r="CZ89">
        <v>38.929000000000002</v>
      </c>
      <c r="DA89">
        <v>0</v>
      </c>
      <c r="DB89">
        <v>0</v>
      </c>
      <c r="DC89">
        <v>0</v>
      </c>
      <c r="DD89">
        <v>1582054332.5</v>
      </c>
      <c r="DE89">
        <v>4.0884615384615399</v>
      </c>
      <c r="DF89">
        <v>-7.6000003934421301</v>
      </c>
      <c r="DG89">
        <v>-3.3572643737666401</v>
      </c>
      <c r="DH89">
        <v>67.092307692307699</v>
      </c>
      <c r="DI89">
        <v>15</v>
      </c>
      <c r="DJ89">
        <v>100</v>
      </c>
      <c r="DK89">
        <v>100</v>
      </c>
      <c r="DL89">
        <v>2.887</v>
      </c>
      <c r="DM89">
        <v>0.44600000000000001</v>
      </c>
      <c r="DN89">
        <v>2</v>
      </c>
      <c r="DO89">
        <v>343.565</v>
      </c>
      <c r="DP89">
        <v>680.88599999999997</v>
      </c>
      <c r="DQ89">
        <v>31.0015</v>
      </c>
      <c r="DR89">
        <v>29.933800000000002</v>
      </c>
      <c r="DS89">
        <v>30.000299999999999</v>
      </c>
      <c r="DT89">
        <v>29.878399999999999</v>
      </c>
      <c r="DU89">
        <v>29.9009</v>
      </c>
      <c r="DV89">
        <v>21.0626</v>
      </c>
      <c r="DW89">
        <v>18.82</v>
      </c>
      <c r="DX89">
        <v>100</v>
      </c>
      <c r="DY89">
        <v>31</v>
      </c>
      <c r="DZ89">
        <v>400</v>
      </c>
      <c r="EA89">
        <v>31.382200000000001</v>
      </c>
      <c r="EB89">
        <v>100.291</v>
      </c>
      <c r="EC89">
        <v>100.773</v>
      </c>
    </row>
    <row r="90" spans="1:133" x14ac:dyDescent="0.35">
      <c r="A90">
        <v>74</v>
      </c>
      <c r="B90">
        <v>1582054334.5999999</v>
      </c>
      <c r="C90">
        <v>365.09999990463302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1582054325.9709699</v>
      </c>
      <c r="O90">
        <f t="shared" si="43"/>
        <v>5.9810452981876386E-4</v>
      </c>
      <c r="P90">
        <f t="shared" si="44"/>
        <v>-1.9789610781749718</v>
      </c>
      <c r="Q90">
        <f t="shared" si="45"/>
        <v>402.95993548387099</v>
      </c>
      <c r="R90">
        <f t="shared" si="46"/>
        <v>461.7380635138224</v>
      </c>
      <c r="S90">
        <f t="shared" si="47"/>
        <v>45.849040903404536</v>
      </c>
      <c r="T90">
        <f t="shared" si="48"/>
        <v>40.012569948936395</v>
      </c>
      <c r="U90">
        <f t="shared" si="49"/>
        <v>4.7298980972325405E-2</v>
      </c>
      <c r="V90">
        <f t="shared" si="50"/>
        <v>2.246098141710378</v>
      </c>
      <c r="W90">
        <f t="shared" si="51"/>
        <v>4.6752528034133406E-2</v>
      </c>
      <c r="X90">
        <f t="shared" si="52"/>
        <v>2.9268900537891544E-2</v>
      </c>
      <c r="Y90">
        <f t="shared" si="53"/>
        <v>0</v>
      </c>
      <c r="Z90">
        <f t="shared" si="54"/>
        <v>30.942930167136225</v>
      </c>
      <c r="AA90">
        <f t="shared" si="55"/>
        <v>30.648167741935499</v>
      </c>
      <c r="AB90">
        <f t="shared" si="56"/>
        <v>4.4216640880805107</v>
      </c>
      <c r="AC90">
        <f t="shared" si="57"/>
        <v>70.366918573937966</v>
      </c>
      <c r="AD90">
        <f t="shared" si="58"/>
        <v>3.2001159620317079</v>
      </c>
      <c r="AE90">
        <f t="shared" si="59"/>
        <v>4.5477562850349766</v>
      </c>
      <c r="AF90">
        <f t="shared" si="60"/>
        <v>1.2215481260488028</v>
      </c>
      <c r="AG90">
        <f t="shared" si="61"/>
        <v>-26.376409765007487</v>
      </c>
      <c r="AH90">
        <f t="shared" si="62"/>
        <v>59.669274259793717</v>
      </c>
      <c r="AI90">
        <f t="shared" si="63"/>
        <v>5.9593960427081676</v>
      </c>
      <c r="AJ90">
        <f t="shared" si="64"/>
        <v>39.252260537494394</v>
      </c>
      <c r="AK90">
        <v>-4.1078785898495597E-2</v>
      </c>
      <c r="AL90">
        <v>4.6114535870356597E-2</v>
      </c>
      <c r="AM90">
        <v>3.44824721883408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51669.488038119991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-1.9789610781749718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1582054325.9709699</v>
      </c>
      <c r="BY90">
        <v>402.95993548387099</v>
      </c>
      <c r="BZ90">
        <v>399.98074193548399</v>
      </c>
      <c r="CA90">
        <v>32.227835483870997</v>
      </c>
      <c r="CB90">
        <v>31.235606451612899</v>
      </c>
      <c r="CC90">
        <v>350.01732258064499</v>
      </c>
      <c r="CD90">
        <v>99.096651612903202</v>
      </c>
      <c r="CE90">
        <v>0.199994096774194</v>
      </c>
      <c r="CF90">
        <v>31.1409290322581</v>
      </c>
      <c r="CG90">
        <v>30.648167741935499</v>
      </c>
      <c r="CH90">
        <v>999.9</v>
      </c>
      <c r="CI90">
        <v>0</v>
      </c>
      <c r="CJ90">
        <v>0</v>
      </c>
      <c r="CK90">
        <v>9996.6535483870994</v>
      </c>
      <c r="CL90">
        <v>0</v>
      </c>
      <c r="CM90">
        <v>0.21165100000000001</v>
      </c>
      <c r="CN90">
        <v>0</v>
      </c>
      <c r="CO90">
        <v>0</v>
      </c>
      <c r="CP90">
        <v>0</v>
      </c>
      <c r="CQ90">
        <v>0</v>
      </c>
      <c r="CR90">
        <v>2.4903225806451599</v>
      </c>
      <c r="CS90">
        <v>0</v>
      </c>
      <c r="CT90">
        <v>66.064516129032299</v>
      </c>
      <c r="CU90">
        <v>-2.8</v>
      </c>
      <c r="CV90">
        <v>37.686999999999998</v>
      </c>
      <c r="CW90">
        <v>42.75</v>
      </c>
      <c r="CX90">
        <v>40.372967741935497</v>
      </c>
      <c r="CY90">
        <v>41.375</v>
      </c>
      <c r="CZ90">
        <v>38.929000000000002</v>
      </c>
      <c r="DA90">
        <v>0</v>
      </c>
      <c r="DB90">
        <v>0</v>
      </c>
      <c r="DC90">
        <v>0</v>
      </c>
      <c r="DD90">
        <v>1582054337.9000001</v>
      </c>
      <c r="DE90">
        <v>1.6807692307692299</v>
      </c>
      <c r="DF90">
        <v>-33.2888894554168</v>
      </c>
      <c r="DG90">
        <v>1.38803456787652</v>
      </c>
      <c r="DH90">
        <v>66.7</v>
      </c>
      <c r="DI90">
        <v>15</v>
      </c>
      <c r="DJ90">
        <v>100</v>
      </c>
      <c r="DK90">
        <v>100</v>
      </c>
      <c r="DL90">
        <v>2.887</v>
      </c>
      <c r="DM90">
        <v>0.44600000000000001</v>
      </c>
      <c r="DN90">
        <v>2</v>
      </c>
      <c r="DO90">
        <v>343.56700000000001</v>
      </c>
      <c r="DP90">
        <v>680.83500000000004</v>
      </c>
      <c r="DQ90">
        <v>31.001300000000001</v>
      </c>
      <c r="DR90">
        <v>29.937100000000001</v>
      </c>
      <c r="DS90">
        <v>30.000299999999999</v>
      </c>
      <c r="DT90">
        <v>29.881</v>
      </c>
      <c r="DU90">
        <v>29.9024</v>
      </c>
      <c r="DV90">
        <v>21.061800000000002</v>
      </c>
      <c r="DW90">
        <v>18.82</v>
      </c>
      <c r="DX90">
        <v>100</v>
      </c>
      <c r="DY90">
        <v>31</v>
      </c>
      <c r="DZ90">
        <v>400</v>
      </c>
      <c r="EA90">
        <v>31.399100000000001</v>
      </c>
      <c r="EB90">
        <v>100.292</v>
      </c>
      <c r="EC90">
        <v>100.77</v>
      </c>
    </row>
    <row r="91" spans="1:133" x14ac:dyDescent="0.35">
      <c r="A91">
        <v>75</v>
      </c>
      <c r="B91">
        <v>1582054339.5999999</v>
      </c>
      <c r="C91">
        <v>370.09999990463302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1582054330.9709699</v>
      </c>
      <c r="O91">
        <f t="shared" si="43"/>
        <v>5.8224269137375172E-4</v>
      </c>
      <c r="P91">
        <f t="shared" si="44"/>
        <v>-1.9574145864257813</v>
      </c>
      <c r="Q91">
        <f t="shared" si="45"/>
        <v>402.94054838709701</v>
      </c>
      <c r="R91">
        <f t="shared" si="46"/>
        <v>462.76192157127269</v>
      </c>
      <c r="S91">
        <f t="shared" si="47"/>
        <v>45.950608603015063</v>
      </c>
      <c r="T91">
        <f t="shared" si="48"/>
        <v>40.010559568843192</v>
      </c>
      <c r="U91">
        <f t="shared" si="49"/>
        <v>4.6057378247861776E-2</v>
      </c>
      <c r="V91">
        <f t="shared" si="50"/>
        <v>2.2464310191623866</v>
      </c>
      <c r="W91">
        <f t="shared" si="51"/>
        <v>4.5539143963252662E-2</v>
      </c>
      <c r="X91">
        <f t="shared" si="52"/>
        <v>2.8508040314563797E-2</v>
      </c>
      <c r="Y91">
        <f t="shared" si="53"/>
        <v>0</v>
      </c>
      <c r="Z91">
        <f t="shared" si="54"/>
        <v>30.949181456884084</v>
      </c>
      <c r="AA91">
        <f t="shared" si="55"/>
        <v>30.652541935483899</v>
      </c>
      <c r="AB91">
        <f t="shared" si="56"/>
        <v>4.4227698562219073</v>
      </c>
      <c r="AC91">
        <f t="shared" si="57"/>
        <v>70.403431137532294</v>
      </c>
      <c r="AD91">
        <f t="shared" si="58"/>
        <v>3.2019541308929917</v>
      </c>
      <c r="AE91">
        <f t="shared" si="59"/>
        <v>4.5480086398601953</v>
      </c>
      <c r="AF91">
        <f t="shared" si="60"/>
        <v>1.2208157253289156</v>
      </c>
      <c r="AG91">
        <f t="shared" si="61"/>
        <v>-25.676902689582452</v>
      </c>
      <c r="AH91">
        <f t="shared" si="62"/>
        <v>59.266344794890891</v>
      </c>
      <c r="AI91">
        <f t="shared" si="63"/>
        <v>5.918433035549687</v>
      </c>
      <c r="AJ91">
        <f t="shared" si="64"/>
        <v>39.507875140858125</v>
      </c>
      <c r="AK91">
        <v>-4.1087734017213898E-2</v>
      </c>
      <c r="AL91">
        <v>4.6124580917516103E-2</v>
      </c>
      <c r="AM91">
        <v>3.44884195827699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51680.113646234604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-1.9574145864257813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1582054330.9709699</v>
      </c>
      <c r="BY91">
        <v>402.94054838709701</v>
      </c>
      <c r="BZ91">
        <v>399.98732258064501</v>
      </c>
      <c r="CA91">
        <v>32.246416129032298</v>
      </c>
      <c r="CB91">
        <v>31.280522580645201</v>
      </c>
      <c r="CC91">
        <v>350.01835483871002</v>
      </c>
      <c r="CD91">
        <v>99.096441935483895</v>
      </c>
      <c r="CE91">
        <v>0.199992064516129</v>
      </c>
      <c r="CF91">
        <v>31.141903225806399</v>
      </c>
      <c r="CG91">
        <v>30.652541935483899</v>
      </c>
      <c r="CH91">
        <v>999.9</v>
      </c>
      <c r="CI91">
        <v>0</v>
      </c>
      <c r="CJ91">
        <v>0</v>
      </c>
      <c r="CK91">
        <v>9998.8522580645094</v>
      </c>
      <c r="CL91">
        <v>0</v>
      </c>
      <c r="CM91">
        <v>0.21165100000000001</v>
      </c>
      <c r="CN91">
        <v>0</v>
      </c>
      <c r="CO91">
        <v>0</v>
      </c>
      <c r="CP91">
        <v>0</v>
      </c>
      <c r="CQ91">
        <v>0</v>
      </c>
      <c r="CR91">
        <v>1.2032258064516099</v>
      </c>
      <c r="CS91">
        <v>0</v>
      </c>
      <c r="CT91">
        <v>66.193548387096797</v>
      </c>
      <c r="CU91">
        <v>-2.7483870967741901</v>
      </c>
      <c r="CV91">
        <v>37.686999999999998</v>
      </c>
      <c r="CW91">
        <v>42.75</v>
      </c>
      <c r="CX91">
        <v>40.372967741935497</v>
      </c>
      <c r="CY91">
        <v>41.387</v>
      </c>
      <c r="CZ91">
        <v>38.933</v>
      </c>
      <c r="DA91">
        <v>0</v>
      </c>
      <c r="DB91">
        <v>0</v>
      </c>
      <c r="DC91">
        <v>0</v>
      </c>
      <c r="DD91">
        <v>1582054342.7</v>
      </c>
      <c r="DE91">
        <v>0.56923076923076898</v>
      </c>
      <c r="DF91">
        <v>-9.8256416305749195</v>
      </c>
      <c r="DG91">
        <v>-13.9692308004028</v>
      </c>
      <c r="DH91">
        <v>65.946153846153805</v>
      </c>
      <c r="DI91">
        <v>15</v>
      </c>
      <c r="DJ91">
        <v>100</v>
      </c>
      <c r="DK91">
        <v>100</v>
      </c>
      <c r="DL91">
        <v>2.887</v>
      </c>
      <c r="DM91">
        <v>0.44600000000000001</v>
      </c>
      <c r="DN91">
        <v>2</v>
      </c>
      <c r="DO91">
        <v>343.68799999999999</v>
      </c>
      <c r="DP91">
        <v>680.71199999999999</v>
      </c>
      <c r="DQ91">
        <v>31.001100000000001</v>
      </c>
      <c r="DR91">
        <v>29.940899999999999</v>
      </c>
      <c r="DS91">
        <v>30.000399999999999</v>
      </c>
      <c r="DT91">
        <v>29.883600000000001</v>
      </c>
      <c r="DU91">
        <v>29.903600000000001</v>
      </c>
      <c r="DV91">
        <v>21.0672</v>
      </c>
      <c r="DW91">
        <v>18.5443</v>
      </c>
      <c r="DX91">
        <v>100</v>
      </c>
      <c r="DY91">
        <v>31</v>
      </c>
      <c r="DZ91">
        <v>400</v>
      </c>
      <c r="EA91">
        <v>31.418099999999999</v>
      </c>
      <c r="EB91">
        <v>100.289</v>
      </c>
      <c r="EC91">
        <v>100.77</v>
      </c>
    </row>
    <row r="92" spans="1:133" x14ac:dyDescent="0.35">
      <c r="A92">
        <v>76</v>
      </c>
      <c r="B92">
        <v>1582054344.5999999</v>
      </c>
      <c r="C92">
        <v>375.09999990463302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1582054335.9709699</v>
      </c>
      <c r="O92">
        <f t="shared" si="43"/>
        <v>5.7526401658004292E-4</v>
      </c>
      <c r="P92">
        <f t="shared" si="44"/>
        <v>-1.9672001387930107</v>
      </c>
      <c r="Q92">
        <f t="shared" si="45"/>
        <v>402.935580645161</v>
      </c>
      <c r="R92">
        <f t="shared" si="46"/>
        <v>463.88251673774067</v>
      </c>
      <c r="S92">
        <f t="shared" si="47"/>
        <v>46.062023435763379</v>
      </c>
      <c r="T92">
        <f t="shared" si="48"/>
        <v>40.010191134824289</v>
      </c>
      <c r="U92">
        <f t="shared" si="49"/>
        <v>4.5532843908147907E-2</v>
      </c>
      <c r="V92">
        <f t="shared" si="50"/>
        <v>2.2459863051046689</v>
      </c>
      <c r="W92">
        <f t="shared" si="51"/>
        <v>4.5026177329986324E-2</v>
      </c>
      <c r="X92">
        <f t="shared" si="52"/>
        <v>2.818641294799698E-2</v>
      </c>
      <c r="Y92">
        <f t="shared" si="53"/>
        <v>0</v>
      </c>
      <c r="Z92">
        <f t="shared" si="54"/>
        <v>30.952463744206831</v>
      </c>
      <c r="AA92">
        <f t="shared" si="55"/>
        <v>30.657790322580599</v>
      </c>
      <c r="AB92">
        <f t="shared" si="56"/>
        <v>4.4240969328341624</v>
      </c>
      <c r="AC92">
        <f t="shared" si="57"/>
        <v>70.448574512163603</v>
      </c>
      <c r="AD92">
        <f t="shared" si="58"/>
        <v>3.2041909316395567</v>
      </c>
      <c r="AE92">
        <f t="shared" si="59"/>
        <v>4.5482693636140548</v>
      </c>
      <c r="AF92">
        <f t="shared" si="60"/>
        <v>1.2199060011946057</v>
      </c>
      <c r="AG92">
        <f t="shared" si="61"/>
        <v>-25.369143131179893</v>
      </c>
      <c r="AH92">
        <f t="shared" si="62"/>
        <v>58.740974789091425</v>
      </c>
      <c r="AI92">
        <f t="shared" si="63"/>
        <v>5.8673112946657318</v>
      </c>
      <c r="AJ92">
        <f t="shared" si="64"/>
        <v>39.239142952577268</v>
      </c>
      <c r="AK92">
        <v>-4.1075779873083501E-2</v>
      </c>
      <c r="AL92">
        <v>4.61111613434892E-2</v>
      </c>
      <c r="AM92">
        <v>3.44804741247474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51665.526879744706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-1.9672001387930107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1582054335.9709699</v>
      </c>
      <c r="BY92">
        <v>402.935580645161</v>
      </c>
      <c r="BZ92">
        <v>399.96067741935502</v>
      </c>
      <c r="CA92">
        <v>32.268841935483898</v>
      </c>
      <c r="CB92">
        <v>31.3145225806452</v>
      </c>
      <c r="CC92">
        <v>350.00919354838697</v>
      </c>
      <c r="CD92">
        <v>99.096751612903205</v>
      </c>
      <c r="CE92">
        <v>0.19999222580645201</v>
      </c>
      <c r="CF92">
        <v>31.1429096774194</v>
      </c>
      <c r="CG92">
        <v>30.657790322580599</v>
      </c>
      <c r="CH92">
        <v>999.9</v>
      </c>
      <c r="CI92">
        <v>0</v>
      </c>
      <c r="CJ92">
        <v>0</v>
      </c>
      <c r="CK92">
        <v>9995.9119354838695</v>
      </c>
      <c r="CL92">
        <v>0</v>
      </c>
      <c r="CM92">
        <v>0.21165100000000001</v>
      </c>
      <c r="CN92">
        <v>0</v>
      </c>
      <c r="CO92">
        <v>0</v>
      </c>
      <c r="CP92">
        <v>0</v>
      </c>
      <c r="CQ92">
        <v>0</v>
      </c>
      <c r="CR92">
        <v>1.2</v>
      </c>
      <c r="CS92">
        <v>0</v>
      </c>
      <c r="CT92">
        <v>66.135483870967704</v>
      </c>
      <c r="CU92">
        <v>-2.8612903225806399</v>
      </c>
      <c r="CV92">
        <v>37.686999999999998</v>
      </c>
      <c r="CW92">
        <v>42.75</v>
      </c>
      <c r="CX92">
        <v>40.375</v>
      </c>
      <c r="CY92">
        <v>41.390999999999998</v>
      </c>
      <c r="CZ92">
        <v>38.936999999999998</v>
      </c>
      <c r="DA92">
        <v>0</v>
      </c>
      <c r="DB92">
        <v>0</v>
      </c>
      <c r="DC92">
        <v>0</v>
      </c>
      <c r="DD92">
        <v>1582054347.5</v>
      </c>
      <c r="DE92">
        <v>1.12692307692308</v>
      </c>
      <c r="DF92">
        <v>45.056409640074797</v>
      </c>
      <c r="DG92">
        <v>-28.6256409272188</v>
      </c>
      <c r="DH92">
        <v>65.611538461538501</v>
      </c>
      <c r="DI92">
        <v>15</v>
      </c>
      <c r="DJ92">
        <v>100</v>
      </c>
      <c r="DK92">
        <v>100</v>
      </c>
      <c r="DL92">
        <v>2.887</v>
      </c>
      <c r="DM92">
        <v>0.44600000000000001</v>
      </c>
      <c r="DN92">
        <v>2</v>
      </c>
      <c r="DO92">
        <v>343.61599999999999</v>
      </c>
      <c r="DP92">
        <v>680.83600000000001</v>
      </c>
      <c r="DQ92">
        <v>31.000900000000001</v>
      </c>
      <c r="DR92">
        <v>29.945399999999999</v>
      </c>
      <c r="DS92">
        <v>30.000499999999999</v>
      </c>
      <c r="DT92">
        <v>29.8856</v>
      </c>
      <c r="DU92">
        <v>29.906199999999998</v>
      </c>
      <c r="DV92">
        <v>21.069400000000002</v>
      </c>
      <c r="DW92">
        <v>18.5443</v>
      </c>
      <c r="DX92">
        <v>100</v>
      </c>
      <c r="DY92">
        <v>31</v>
      </c>
      <c r="DZ92">
        <v>400</v>
      </c>
      <c r="EA92">
        <v>31.4297</v>
      </c>
      <c r="EB92">
        <v>100.289</v>
      </c>
      <c r="EC92">
        <v>100.76900000000001</v>
      </c>
    </row>
    <row r="93" spans="1:133" x14ac:dyDescent="0.35">
      <c r="A93">
        <v>77</v>
      </c>
      <c r="B93">
        <v>1582054349.5999999</v>
      </c>
      <c r="C93">
        <v>380.09999990463302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1582054340.9709699</v>
      </c>
      <c r="O93">
        <f t="shared" si="43"/>
        <v>5.7318764701075212E-4</v>
      </c>
      <c r="P93">
        <f t="shared" si="44"/>
        <v>-1.9497013380567951</v>
      </c>
      <c r="Q93">
        <f t="shared" si="45"/>
        <v>402.90987096774199</v>
      </c>
      <c r="R93">
        <f t="shared" si="46"/>
        <v>463.41201599387938</v>
      </c>
      <c r="S93">
        <f t="shared" si="47"/>
        <v>46.015642430054505</v>
      </c>
      <c r="T93">
        <f t="shared" si="48"/>
        <v>40.007932280797583</v>
      </c>
      <c r="U93">
        <f t="shared" si="49"/>
        <v>4.5427256461864518E-2</v>
      </c>
      <c r="V93">
        <f t="shared" si="50"/>
        <v>2.2456149605329587</v>
      </c>
      <c r="W93">
        <f t="shared" si="51"/>
        <v>4.4922840569078193E-2</v>
      </c>
      <c r="X93">
        <f t="shared" si="52"/>
        <v>2.8121628338153078E-2</v>
      </c>
      <c r="Y93">
        <f t="shared" si="53"/>
        <v>0</v>
      </c>
      <c r="Z93">
        <f t="shared" si="54"/>
        <v>30.954164733650369</v>
      </c>
      <c r="AA93">
        <f t="shared" si="55"/>
        <v>30.660090322580601</v>
      </c>
      <c r="AB93">
        <f t="shared" si="56"/>
        <v>4.4246786067606196</v>
      </c>
      <c r="AC93">
        <f t="shared" si="57"/>
        <v>70.49269947131485</v>
      </c>
      <c r="AD93">
        <f t="shared" si="58"/>
        <v>3.2063881343364811</v>
      </c>
      <c r="AE93">
        <f t="shared" si="59"/>
        <v>4.5485392932657325</v>
      </c>
      <c r="AF93">
        <f t="shared" si="60"/>
        <v>1.2182904724241386</v>
      </c>
      <c r="AG93">
        <f t="shared" si="61"/>
        <v>-25.277575233174169</v>
      </c>
      <c r="AH93">
        <f t="shared" si="62"/>
        <v>58.578954406636861</v>
      </c>
      <c r="AI93">
        <f t="shared" si="63"/>
        <v>5.8521920547242887</v>
      </c>
      <c r="AJ93">
        <f t="shared" si="64"/>
        <v>39.153571228186976</v>
      </c>
      <c r="AK93">
        <v>-4.1065799570131699E-2</v>
      </c>
      <c r="AL93">
        <v>4.60999575791032E-2</v>
      </c>
      <c r="AM93">
        <v>3.4473839995830802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51653.323566257772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-1.9497013380567951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1582054340.9709699</v>
      </c>
      <c r="BY93">
        <v>402.90987096774199</v>
      </c>
      <c r="BZ93">
        <v>399.96358064516102</v>
      </c>
      <c r="CA93">
        <v>32.290732258064502</v>
      </c>
      <c r="CB93">
        <v>31.339903225806498</v>
      </c>
      <c r="CC93">
        <v>350.018129032258</v>
      </c>
      <c r="CD93">
        <v>99.097483870967693</v>
      </c>
      <c r="CE93">
        <v>0.19998974193548399</v>
      </c>
      <c r="CF93">
        <v>31.143951612903201</v>
      </c>
      <c r="CG93">
        <v>30.660090322580601</v>
      </c>
      <c r="CH93">
        <v>999.9</v>
      </c>
      <c r="CI93">
        <v>0</v>
      </c>
      <c r="CJ93">
        <v>0</v>
      </c>
      <c r="CK93">
        <v>9993.40935483871</v>
      </c>
      <c r="CL93">
        <v>0</v>
      </c>
      <c r="CM93">
        <v>0.21165100000000001</v>
      </c>
      <c r="CN93">
        <v>0</v>
      </c>
      <c r="CO93">
        <v>0</v>
      </c>
      <c r="CP93">
        <v>0</v>
      </c>
      <c r="CQ93">
        <v>0</v>
      </c>
      <c r="CR93">
        <v>2.40967741935484</v>
      </c>
      <c r="CS93">
        <v>0</v>
      </c>
      <c r="CT93">
        <v>65.177419354838705</v>
      </c>
      <c r="CU93">
        <v>-2.6387096774193499</v>
      </c>
      <c r="CV93">
        <v>37.691064516129003</v>
      </c>
      <c r="CW93">
        <v>42.75</v>
      </c>
      <c r="CX93">
        <v>40.375</v>
      </c>
      <c r="CY93">
        <v>41.405000000000001</v>
      </c>
      <c r="CZ93">
        <v>38.936999999999998</v>
      </c>
      <c r="DA93">
        <v>0</v>
      </c>
      <c r="DB93">
        <v>0</v>
      </c>
      <c r="DC93">
        <v>0</v>
      </c>
      <c r="DD93">
        <v>1582054352.9000001</v>
      </c>
      <c r="DE93">
        <v>2.9269230769230798</v>
      </c>
      <c r="DF93">
        <v>18.772649348522201</v>
      </c>
      <c r="DG93">
        <v>-6.6598291831775898</v>
      </c>
      <c r="DH93">
        <v>64.400000000000006</v>
      </c>
      <c r="DI93">
        <v>15</v>
      </c>
      <c r="DJ93">
        <v>100</v>
      </c>
      <c r="DK93">
        <v>100</v>
      </c>
      <c r="DL93">
        <v>2.887</v>
      </c>
      <c r="DM93">
        <v>0.44600000000000001</v>
      </c>
      <c r="DN93">
        <v>2</v>
      </c>
      <c r="DO93">
        <v>343.47500000000002</v>
      </c>
      <c r="DP93">
        <v>681.00400000000002</v>
      </c>
      <c r="DQ93">
        <v>31.000800000000002</v>
      </c>
      <c r="DR93">
        <v>29.948699999999999</v>
      </c>
      <c r="DS93">
        <v>30.000299999999999</v>
      </c>
      <c r="DT93">
        <v>29.888100000000001</v>
      </c>
      <c r="DU93">
        <v>29.9086</v>
      </c>
      <c r="DV93">
        <v>21.0669</v>
      </c>
      <c r="DW93">
        <v>18.5443</v>
      </c>
      <c r="DX93">
        <v>100</v>
      </c>
      <c r="DY93">
        <v>31</v>
      </c>
      <c r="DZ93">
        <v>400</v>
      </c>
      <c r="EA93">
        <v>31.436800000000002</v>
      </c>
      <c r="EB93">
        <v>100.286</v>
      </c>
      <c r="EC93">
        <v>100.768</v>
      </c>
    </row>
    <row r="94" spans="1:133" x14ac:dyDescent="0.35">
      <c r="A94">
        <v>78</v>
      </c>
      <c r="B94">
        <v>1582054354.5999999</v>
      </c>
      <c r="C94">
        <v>385.09999990463302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1582054345.9709699</v>
      </c>
      <c r="O94">
        <f t="shared" si="43"/>
        <v>5.7330345477465603E-4</v>
      </c>
      <c r="P94">
        <f t="shared" si="44"/>
        <v>-1.9511412224403459</v>
      </c>
      <c r="Q94">
        <f t="shared" si="45"/>
        <v>402.91583870967702</v>
      </c>
      <c r="R94">
        <f t="shared" si="46"/>
        <v>463.38930844573224</v>
      </c>
      <c r="S94">
        <f t="shared" si="47"/>
        <v>46.013787398332376</v>
      </c>
      <c r="T94">
        <f t="shared" si="48"/>
        <v>40.00887246188816</v>
      </c>
      <c r="U94">
        <f t="shared" si="49"/>
        <v>4.5486562387032116E-2</v>
      </c>
      <c r="V94">
        <f t="shared" si="50"/>
        <v>2.2458776684616493</v>
      </c>
      <c r="W94">
        <f t="shared" si="51"/>
        <v>4.4980894945658177E-2</v>
      </c>
      <c r="X94">
        <f t="shared" si="52"/>
        <v>2.8158023063599269E-2</v>
      </c>
      <c r="Y94">
        <f t="shared" si="53"/>
        <v>0</v>
      </c>
      <c r="Z94">
        <f t="shared" si="54"/>
        <v>30.955850088368127</v>
      </c>
      <c r="AA94">
        <f t="shared" si="55"/>
        <v>30.662980645161301</v>
      </c>
      <c r="AB94">
        <f t="shared" si="56"/>
        <v>4.4254096687462923</v>
      </c>
      <c r="AC94">
        <f t="shared" si="57"/>
        <v>70.531243626005292</v>
      </c>
      <c r="AD94">
        <f t="shared" si="58"/>
        <v>3.2084525687099514</v>
      </c>
      <c r="AE94">
        <f t="shared" si="59"/>
        <v>4.5489805705438826</v>
      </c>
      <c r="AF94">
        <f t="shared" si="60"/>
        <v>1.2169571000363408</v>
      </c>
      <c r="AG94">
        <f t="shared" si="61"/>
        <v>-25.282682355562329</v>
      </c>
      <c r="AH94">
        <f t="shared" si="62"/>
        <v>58.442073998452372</v>
      </c>
      <c r="AI94">
        <f t="shared" si="63"/>
        <v>5.8379667328401004</v>
      </c>
      <c r="AJ94">
        <f t="shared" si="64"/>
        <v>38.997358375730144</v>
      </c>
      <c r="AK94">
        <v>-4.1072859987528201E-2</v>
      </c>
      <c r="AL94">
        <v>4.6107883516157397E-2</v>
      </c>
      <c r="AM94">
        <v>3.4478533269157201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51661.571497842626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-1.9511412224403459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1582054345.9709699</v>
      </c>
      <c r="BY94">
        <v>402.91583870967702</v>
      </c>
      <c r="BZ94">
        <v>399.96712903225801</v>
      </c>
      <c r="CA94">
        <v>32.311241935483899</v>
      </c>
      <c r="CB94">
        <v>31.360229032258101</v>
      </c>
      <c r="CC94">
        <v>350.01374193548401</v>
      </c>
      <c r="CD94">
        <v>99.098345161290297</v>
      </c>
      <c r="CE94">
        <v>0.19999116129032299</v>
      </c>
      <c r="CF94">
        <v>31.145654838709699</v>
      </c>
      <c r="CG94">
        <v>30.662980645161301</v>
      </c>
      <c r="CH94">
        <v>999.9</v>
      </c>
      <c r="CI94">
        <v>0</v>
      </c>
      <c r="CJ94">
        <v>0</v>
      </c>
      <c r="CK94">
        <v>9995.0406451612907</v>
      </c>
      <c r="CL94">
        <v>0</v>
      </c>
      <c r="CM94">
        <v>0.21165100000000001</v>
      </c>
      <c r="CN94">
        <v>0</v>
      </c>
      <c r="CO94">
        <v>0</v>
      </c>
      <c r="CP94">
        <v>0</v>
      </c>
      <c r="CQ94">
        <v>0</v>
      </c>
      <c r="CR94">
        <v>2.8838709677419399</v>
      </c>
      <c r="CS94">
        <v>0</v>
      </c>
      <c r="CT94">
        <v>64.993548387096794</v>
      </c>
      <c r="CU94">
        <v>-1.95161290322581</v>
      </c>
      <c r="CV94">
        <v>37.691064516129003</v>
      </c>
      <c r="CW94">
        <v>42.75</v>
      </c>
      <c r="CX94">
        <v>40.375</v>
      </c>
      <c r="CY94">
        <v>41.418999999999997</v>
      </c>
      <c r="CZ94">
        <v>38.936999999999998</v>
      </c>
      <c r="DA94">
        <v>0</v>
      </c>
      <c r="DB94">
        <v>0</v>
      </c>
      <c r="DC94">
        <v>0</v>
      </c>
      <c r="DD94">
        <v>1582054357.7</v>
      </c>
      <c r="DE94">
        <v>3.9692307692307698</v>
      </c>
      <c r="DF94">
        <v>14.8717948932449</v>
      </c>
      <c r="DG94">
        <v>-1.7606838277381001</v>
      </c>
      <c r="DH94">
        <v>64.7038461538462</v>
      </c>
      <c r="DI94">
        <v>15</v>
      </c>
      <c r="DJ94">
        <v>100</v>
      </c>
      <c r="DK94">
        <v>100</v>
      </c>
      <c r="DL94">
        <v>2.887</v>
      </c>
      <c r="DM94">
        <v>0.44600000000000001</v>
      </c>
      <c r="DN94">
        <v>2</v>
      </c>
      <c r="DO94">
        <v>343.54</v>
      </c>
      <c r="DP94">
        <v>680.91399999999999</v>
      </c>
      <c r="DQ94">
        <v>31.000900000000001</v>
      </c>
      <c r="DR94">
        <v>29.953199999999999</v>
      </c>
      <c r="DS94">
        <v>30.000399999999999</v>
      </c>
      <c r="DT94">
        <v>29.891400000000001</v>
      </c>
      <c r="DU94">
        <v>29.910799999999998</v>
      </c>
      <c r="DV94">
        <v>21.067699999999999</v>
      </c>
      <c r="DW94">
        <v>18.5443</v>
      </c>
      <c r="DX94">
        <v>100</v>
      </c>
      <c r="DY94">
        <v>31</v>
      </c>
      <c r="DZ94">
        <v>400</v>
      </c>
      <c r="EA94">
        <v>31.440200000000001</v>
      </c>
      <c r="EB94">
        <v>100.288</v>
      </c>
      <c r="EC94">
        <v>100.764</v>
      </c>
    </row>
    <row r="95" spans="1:133" x14ac:dyDescent="0.35">
      <c r="A95">
        <v>79</v>
      </c>
      <c r="B95">
        <v>1582054359.5999999</v>
      </c>
      <c r="C95">
        <v>390.09999990463302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1582054350.9709699</v>
      </c>
      <c r="O95">
        <f t="shared" si="43"/>
        <v>5.751322548845114E-4</v>
      </c>
      <c r="P95">
        <f t="shared" si="44"/>
        <v>-1.94203889270921</v>
      </c>
      <c r="Q95">
        <f t="shared" si="45"/>
        <v>402.92025806451602</v>
      </c>
      <c r="R95">
        <f t="shared" si="46"/>
        <v>462.83087651245188</v>
      </c>
      <c r="S95">
        <f t="shared" si="47"/>
        <v>45.958698686795017</v>
      </c>
      <c r="T95">
        <f t="shared" si="48"/>
        <v>40.009627003989628</v>
      </c>
      <c r="U95">
        <f t="shared" si="49"/>
        <v>4.5652732935260447E-2</v>
      </c>
      <c r="V95">
        <f t="shared" si="50"/>
        <v>2.2472328944769213</v>
      </c>
      <c r="W95">
        <f t="shared" si="51"/>
        <v>4.5143689946035577E-2</v>
      </c>
      <c r="X95">
        <f t="shared" si="52"/>
        <v>2.8260068673494163E-2</v>
      </c>
      <c r="Y95">
        <f t="shared" si="53"/>
        <v>0</v>
      </c>
      <c r="Z95">
        <f t="shared" si="54"/>
        <v>30.957655853046923</v>
      </c>
      <c r="AA95">
        <f t="shared" si="55"/>
        <v>30.668277419354801</v>
      </c>
      <c r="AB95">
        <f t="shared" si="56"/>
        <v>4.4267496782336382</v>
      </c>
      <c r="AC95">
        <f t="shared" si="57"/>
        <v>70.563103486199054</v>
      </c>
      <c r="AD95">
        <f t="shared" si="58"/>
        <v>3.2103235684820892</v>
      </c>
      <c r="AE95">
        <f t="shared" si="59"/>
        <v>4.5495781929574202</v>
      </c>
      <c r="AF95">
        <f t="shared" si="60"/>
        <v>1.216426109751549</v>
      </c>
      <c r="AG95">
        <f t="shared" si="61"/>
        <v>-25.363332440406953</v>
      </c>
      <c r="AH95">
        <f t="shared" si="62"/>
        <v>58.115053583704842</v>
      </c>
      <c r="AI95">
        <f t="shared" si="63"/>
        <v>5.8020163284507724</v>
      </c>
      <c r="AJ95">
        <f t="shared" si="64"/>
        <v>38.553737471748661</v>
      </c>
      <c r="AK95">
        <v>-4.11092942257269E-2</v>
      </c>
      <c r="AL95">
        <v>4.6148784140350001E-2</v>
      </c>
      <c r="AM95">
        <v>3.45027478176099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51705.150165540319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-1.94203889270921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1582054350.9709699</v>
      </c>
      <c r="BY95">
        <v>402.92025806451602</v>
      </c>
      <c r="BZ95">
        <v>399.98838709677398</v>
      </c>
      <c r="CA95">
        <v>32.329829032258097</v>
      </c>
      <c r="CB95">
        <v>31.375790322580599</v>
      </c>
      <c r="CC95">
        <v>350.00990322580702</v>
      </c>
      <c r="CD95">
        <v>99.099138709677405</v>
      </c>
      <c r="CE95">
        <v>0.19998116129032301</v>
      </c>
      <c r="CF95">
        <v>31.147961290322598</v>
      </c>
      <c r="CG95">
        <v>30.668277419354801</v>
      </c>
      <c r="CH95">
        <v>999.9</v>
      </c>
      <c r="CI95">
        <v>0</v>
      </c>
      <c r="CJ95">
        <v>0</v>
      </c>
      <c r="CK95">
        <v>10003.8267741935</v>
      </c>
      <c r="CL95">
        <v>0</v>
      </c>
      <c r="CM95">
        <v>0.21165100000000001</v>
      </c>
      <c r="CN95">
        <v>0</v>
      </c>
      <c r="CO95">
        <v>0</v>
      </c>
      <c r="CP95">
        <v>0</v>
      </c>
      <c r="CQ95">
        <v>0</v>
      </c>
      <c r="CR95">
        <v>3.4483870967741899</v>
      </c>
      <c r="CS95">
        <v>0</v>
      </c>
      <c r="CT95">
        <v>65.3</v>
      </c>
      <c r="CU95">
        <v>-1.6387096774193599</v>
      </c>
      <c r="CV95">
        <v>37.695129032258102</v>
      </c>
      <c r="CW95">
        <v>42.76</v>
      </c>
      <c r="CX95">
        <v>40.375</v>
      </c>
      <c r="CY95">
        <v>41.429000000000002</v>
      </c>
      <c r="CZ95">
        <v>38.936999999999998</v>
      </c>
      <c r="DA95">
        <v>0</v>
      </c>
      <c r="DB95">
        <v>0</v>
      </c>
      <c r="DC95">
        <v>0</v>
      </c>
      <c r="DD95">
        <v>1582054362.5</v>
      </c>
      <c r="DE95">
        <v>3.9576923076923101</v>
      </c>
      <c r="DF95">
        <v>2.77264967596737</v>
      </c>
      <c r="DG95">
        <v>-20.119658141077998</v>
      </c>
      <c r="DH95">
        <v>63.919230769230801</v>
      </c>
      <c r="DI95">
        <v>15</v>
      </c>
      <c r="DJ95">
        <v>100</v>
      </c>
      <c r="DK95">
        <v>100</v>
      </c>
      <c r="DL95">
        <v>2.887</v>
      </c>
      <c r="DM95">
        <v>0.44600000000000001</v>
      </c>
      <c r="DN95">
        <v>2</v>
      </c>
      <c r="DO95">
        <v>343.59699999999998</v>
      </c>
      <c r="DP95">
        <v>680.86900000000003</v>
      </c>
      <c r="DQ95">
        <v>31.0017</v>
      </c>
      <c r="DR95">
        <v>29.9574</v>
      </c>
      <c r="DS95">
        <v>30.000299999999999</v>
      </c>
      <c r="DT95">
        <v>29.8934</v>
      </c>
      <c r="DU95">
        <v>29.912700000000001</v>
      </c>
      <c r="DV95">
        <v>21.069299999999998</v>
      </c>
      <c r="DW95">
        <v>18.5443</v>
      </c>
      <c r="DX95">
        <v>100</v>
      </c>
      <c r="DY95">
        <v>31</v>
      </c>
      <c r="DZ95">
        <v>400</v>
      </c>
      <c r="EA95">
        <v>31.4498</v>
      </c>
      <c r="EB95">
        <v>100.28700000000001</v>
      </c>
      <c r="EC95">
        <v>100.76300000000001</v>
      </c>
    </row>
    <row r="96" spans="1:133" x14ac:dyDescent="0.35">
      <c r="A96">
        <v>80</v>
      </c>
      <c r="B96">
        <v>1582054364.5999999</v>
      </c>
      <c r="C96">
        <v>395.09999990463302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1582054355.9709699</v>
      </c>
      <c r="O96">
        <f t="shared" si="43"/>
        <v>5.8198679079069849E-4</v>
      </c>
      <c r="P96">
        <f t="shared" si="44"/>
        <v>-1.9564158236570066</v>
      </c>
      <c r="Q96">
        <f t="shared" si="45"/>
        <v>402.94558064516099</v>
      </c>
      <c r="R96">
        <f t="shared" si="46"/>
        <v>462.51555822852475</v>
      </c>
      <c r="S96">
        <f t="shared" si="47"/>
        <v>45.927467068241128</v>
      </c>
      <c r="T96">
        <f t="shared" si="48"/>
        <v>40.012210521640768</v>
      </c>
      <c r="U96">
        <f t="shared" si="49"/>
        <v>4.6231124574907322E-2</v>
      </c>
      <c r="V96">
        <f t="shared" si="50"/>
        <v>2.2470684167706803</v>
      </c>
      <c r="W96">
        <f t="shared" si="51"/>
        <v>4.5709143161546277E-2</v>
      </c>
      <c r="X96">
        <f t="shared" si="52"/>
        <v>2.861462128113117E-2</v>
      </c>
      <c r="Y96">
        <f t="shared" si="53"/>
        <v>0</v>
      </c>
      <c r="Z96">
        <f t="shared" si="54"/>
        <v>30.958272218003636</v>
      </c>
      <c r="AA96">
        <f t="shared" si="55"/>
        <v>30.6717774193548</v>
      </c>
      <c r="AB96">
        <f t="shared" si="56"/>
        <v>4.4276353230293601</v>
      </c>
      <c r="AC96">
        <f t="shared" si="57"/>
        <v>70.587267436159763</v>
      </c>
      <c r="AD96">
        <f t="shared" si="58"/>
        <v>3.2119528087961386</v>
      </c>
      <c r="AE96">
        <f t="shared" si="59"/>
        <v>4.5503288701479763</v>
      </c>
      <c r="AF96">
        <f t="shared" si="60"/>
        <v>1.2156825142332215</v>
      </c>
      <c r="AG96">
        <f t="shared" si="61"/>
        <v>-25.665617473869805</v>
      </c>
      <c r="AH96">
        <f t="shared" si="62"/>
        <v>58.037722913875385</v>
      </c>
      <c r="AI96">
        <f t="shared" si="63"/>
        <v>5.7949029576226705</v>
      </c>
      <c r="AJ96">
        <f t="shared" si="64"/>
        <v>38.167008397628251</v>
      </c>
      <c r="AK96">
        <v>-4.1104871310293403E-2</v>
      </c>
      <c r="AL96">
        <v>4.61438190303071E-2</v>
      </c>
      <c r="AM96">
        <v>3.4499808697594001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51699.326030483899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-1.9564158236570066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1582054355.9709699</v>
      </c>
      <c r="BY96">
        <v>402.94558064516099</v>
      </c>
      <c r="BZ96">
        <v>399.993870967742</v>
      </c>
      <c r="CA96">
        <v>32.346180645161297</v>
      </c>
      <c r="CB96">
        <v>31.3808032258064</v>
      </c>
      <c r="CC96">
        <v>350.01548387096801</v>
      </c>
      <c r="CD96">
        <v>99.099296774193505</v>
      </c>
      <c r="CE96">
        <v>0.19999435483871</v>
      </c>
      <c r="CF96">
        <v>31.1508580645161</v>
      </c>
      <c r="CG96">
        <v>30.6717774193548</v>
      </c>
      <c r="CH96">
        <v>999.9</v>
      </c>
      <c r="CI96">
        <v>0</v>
      </c>
      <c r="CJ96">
        <v>0</v>
      </c>
      <c r="CK96">
        <v>10002.734516129</v>
      </c>
      <c r="CL96">
        <v>0</v>
      </c>
      <c r="CM96">
        <v>0.21165100000000001</v>
      </c>
      <c r="CN96">
        <v>0</v>
      </c>
      <c r="CO96">
        <v>0</v>
      </c>
      <c r="CP96">
        <v>0</v>
      </c>
      <c r="CQ96">
        <v>0</v>
      </c>
      <c r="CR96">
        <v>2.5193548387096798</v>
      </c>
      <c r="CS96">
        <v>0</v>
      </c>
      <c r="CT96">
        <v>63.577419354838703</v>
      </c>
      <c r="CU96">
        <v>-1.6387096774193599</v>
      </c>
      <c r="CV96">
        <v>37.691064516129003</v>
      </c>
      <c r="CW96">
        <v>42.76</v>
      </c>
      <c r="CX96">
        <v>40.375</v>
      </c>
      <c r="CY96">
        <v>41.433</v>
      </c>
      <c r="CZ96">
        <v>38.936999999999998</v>
      </c>
      <c r="DA96">
        <v>0</v>
      </c>
      <c r="DB96">
        <v>0</v>
      </c>
      <c r="DC96">
        <v>0</v>
      </c>
      <c r="DD96">
        <v>1582054367.9000001</v>
      </c>
      <c r="DE96">
        <v>3.7115384615384599</v>
      </c>
      <c r="DF96">
        <v>-15.0188032917832</v>
      </c>
      <c r="DG96">
        <v>-19.859829006429599</v>
      </c>
      <c r="DH96">
        <v>62.688461538461503</v>
      </c>
      <c r="DI96">
        <v>15</v>
      </c>
      <c r="DJ96">
        <v>100</v>
      </c>
      <c r="DK96">
        <v>100</v>
      </c>
      <c r="DL96">
        <v>2.887</v>
      </c>
      <c r="DM96">
        <v>0.44600000000000001</v>
      </c>
      <c r="DN96">
        <v>2</v>
      </c>
      <c r="DO96">
        <v>343.57900000000001</v>
      </c>
      <c r="DP96">
        <v>680.78499999999997</v>
      </c>
      <c r="DQ96">
        <v>31.0016</v>
      </c>
      <c r="DR96">
        <v>29.960999999999999</v>
      </c>
      <c r="DS96">
        <v>30.000299999999999</v>
      </c>
      <c r="DT96">
        <v>29.896599999999999</v>
      </c>
      <c r="DU96">
        <v>29.915299999999998</v>
      </c>
      <c r="DV96">
        <v>21.069400000000002</v>
      </c>
      <c r="DW96">
        <v>18.5443</v>
      </c>
      <c r="DX96">
        <v>100</v>
      </c>
      <c r="DY96">
        <v>31</v>
      </c>
      <c r="DZ96">
        <v>400</v>
      </c>
      <c r="EA96">
        <v>31.4557</v>
      </c>
      <c r="EB96">
        <v>100.28400000000001</v>
      </c>
      <c r="EC96">
        <v>100.76</v>
      </c>
    </row>
    <row r="97" spans="1:133" x14ac:dyDescent="0.35">
      <c r="A97">
        <v>81</v>
      </c>
      <c r="B97">
        <v>1582054369.5999999</v>
      </c>
      <c r="C97">
        <v>400.09999990463302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1582054360.9709699</v>
      </c>
      <c r="O97">
        <f t="shared" si="43"/>
        <v>5.8609447572335785E-4</v>
      </c>
      <c r="P97">
        <f t="shared" si="44"/>
        <v>-1.9750173567894853</v>
      </c>
      <c r="Q97">
        <f t="shared" si="45"/>
        <v>402.96422580645202</v>
      </c>
      <c r="R97">
        <f t="shared" si="46"/>
        <v>462.69885680734779</v>
      </c>
      <c r="S97">
        <f t="shared" si="47"/>
        <v>45.945683577136251</v>
      </c>
      <c r="T97">
        <f t="shared" si="48"/>
        <v>40.014075114773249</v>
      </c>
      <c r="U97">
        <f t="shared" si="49"/>
        <v>4.6560340885186555E-2</v>
      </c>
      <c r="V97">
        <f t="shared" si="50"/>
        <v>2.2470660532552875</v>
      </c>
      <c r="W97">
        <f t="shared" si="51"/>
        <v>4.6030944206036303E-2</v>
      </c>
      <c r="X97">
        <f t="shared" si="52"/>
        <v>2.8816402690842312E-2</v>
      </c>
      <c r="Y97">
        <f t="shared" si="53"/>
        <v>0</v>
      </c>
      <c r="Z97">
        <f t="shared" si="54"/>
        <v>30.959167985471417</v>
      </c>
      <c r="AA97">
        <f t="shared" si="55"/>
        <v>30.676067741935501</v>
      </c>
      <c r="AB97">
        <f t="shared" si="56"/>
        <v>4.4287211627133072</v>
      </c>
      <c r="AC97">
        <f t="shared" si="57"/>
        <v>70.601882972839732</v>
      </c>
      <c r="AD97">
        <f t="shared" si="58"/>
        <v>3.2130304605606024</v>
      </c>
      <c r="AE97">
        <f t="shared" si="59"/>
        <v>4.5509132692631473</v>
      </c>
      <c r="AF97">
        <f t="shared" si="60"/>
        <v>1.2156907021527048</v>
      </c>
      <c r="AG97">
        <f t="shared" si="61"/>
        <v>-25.84676637940008</v>
      </c>
      <c r="AH97">
        <f t="shared" si="62"/>
        <v>57.791075566549843</v>
      </c>
      <c r="AI97">
        <f t="shared" si="63"/>
        <v>5.770468363226894</v>
      </c>
      <c r="AJ97">
        <f t="shared" si="64"/>
        <v>37.714777550376652</v>
      </c>
      <c r="AK97">
        <v>-4.1104807755910598E-2</v>
      </c>
      <c r="AL97">
        <v>4.6143747684944801E-2</v>
      </c>
      <c r="AM97">
        <v>3.4499766463584001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51698.866508910884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-1.9750173567894853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1582054360.9709699</v>
      </c>
      <c r="BY97">
        <v>402.96422580645202</v>
      </c>
      <c r="BZ97">
        <v>399.98348387096797</v>
      </c>
      <c r="CA97">
        <v>32.3570225806452</v>
      </c>
      <c r="CB97">
        <v>31.384841935483902</v>
      </c>
      <c r="CC97">
        <v>350.01532258064498</v>
      </c>
      <c r="CD97">
        <v>99.099316129032204</v>
      </c>
      <c r="CE97">
        <v>0.200007612903226</v>
      </c>
      <c r="CF97">
        <v>31.1531129032258</v>
      </c>
      <c r="CG97">
        <v>30.676067741935501</v>
      </c>
      <c r="CH97">
        <v>999.9</v>
      </c>
      <c r="CI97">
        <v>0</v>
      </c>
      <c r="CJ97">
        <v>0</v>
      </c>
      <c r="CK97">
        <v>10002.7170967742</v>
      </c>
      <c r="CL97">
        <v>0</v>
      </c>
      <c r="CM97">
        <v>0.21165100000000001</v>
      </c>
      <c r="CN97">
        <v>0</v>
      </c>
      <c r="CO97">
        <v>0</v>
      </c>
      <c r="CP97">
        <v>0</v>
      </c>
      <c r="CQ97">
        <v>0</v>
      </c>
      <c r="CR97">
        <v>3.6645161290322599</v>
      </c>
      <c r="CS97">
        <v>0</v>
      </c>
      <c r="CT97">
        <v>60.658064516129002</v>
      </c>
      <c r="CU97">
        <v>-2.2709677419354799</v>
      </c>
      <c r="CV97">
        <v>37.6991935483871</v>
      </c>
      <c r="CW97">
        <v>42.768000000000001</v>
      </c>
      <c r="CX97">
        <v>40.375</v>
      </c>
      <c r="CY97">
        <v>41.436999999999998</v>
      </c>
      <c r="CZ97">
        <v>38.936999999999998</v>
      </c>
      <c r="DA97">
        <v>0</v>
      </c>
      <c r="DB97">
        <v>0</v>
      </c>
      <c r="DC97">
        <v>0</v>
      </c>
      <c r="DD97">
        <v>1582054372.7</v>
      </c>
      <c r="DE97">
        <v>4.3115384615384604</v>
      </c>
      <c r="DF97">
        <v>-1.69230775820902</v>
      </c>
      <c r="DG97">
        <v>-16.8444442145374</v>
      </c>
      <c r="DH97">
        <v>60.573076923076897</v>
      </c>
      <c r="DI97">
        <v>15</v>
      </c>
      <c r="DJ97">
        <v>100</v>
      </c>
      <c r="DK97">
        <v>100</v>
      </c>
      <c r="DL97">
        <v>2.887</v>
      </c>
      <c r="DM97">
        <v>0.44600000000000001</v>
      </c>
      <c r="DN97">
        <v>2</v>
      </c>
      <c r="DO97">
        <v>343.54500000000002</v>
      </c>
      <c r="DP97">
        <v>680.84</v>
      </c>
      <c r="DQ97">
        <v>31.0014</v>
      </c>
      <c r="DR97">
        <v>29.965199999999999</v>
      </c>
      <c r="DS97">
        <v>30.000399999999999</v>
      </c>
      <c r="DT97">
        <v>29.8992</v>
      </c>
      <c r="DU97">
        <v>29.917899999999999</v>
      </c>
      <c r="DV97">
        <v>21.067900000000002</v>
      </c>
      <c r="DW97">
        <v>18.5443</v>
      </c>
      <c r="DX97">
        <v>100</v>
      </c>
      <c r="DY97">
        <v>31</v>
      </c>
      <c r="DZ97">
        <v>400</v>
      </c>
      <c r="EA97">
        <v>31.464099999999998</v>
      </c>
      <c r="EB97">
        <v>100.286</v>
      </c>
      <c r="EC97">
        <v>100.761</v>
      </c>
    </row>
    <row r="98" spans="1:133" x14ac:dyDescent="0.35">
      <c r="A98">
        <v>82</v>
      </c>
      <c r="B98">
        <v>1582054374.5999999</v>
      </c>
      <c r="C98">
        <v>405.09999990463302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1582054365.9709699</v>
      </c>
      <c r="O98">
        <f t="shared" si="43"/>
        <v>5.873609104845739E-4</v>
      </c>
      <c r="P98">
        <f t="shared" si="44"/>
        <v>-1.9819498484508045</v>
      </c>
      <c r="Q98">
        <f t="shared" si="45"/>
        <v>402.98077419354797</v>
      </c>
      <c r="R98">
        <f t="shared" si="46"/>
        <v>462.81434012569576</v>
      </c>
      <c r="S98">
        <f t="shared" si="47"/>
        <v>45.956953490264425</v>
      </c>
      <c r="T98">
        <f t="shared" si="48"/>
        <v>40.015546389625371</v>
      </c>
      <c r="U98">
        <f t="shared" si="49"/>
        <v>4.66555901881981E-2</v>
      </c>
      <c r="V98">
        <f t="shared" si="50"/>
        <v>2.2473133094423678</v>
      </c>
      <c r="W98">
        <f t="shared" si="51"/>
        <v>4.6124096402539991E-2</v>
      </c>
      <c r="X98">
        <f t="shared" si="52"/>
        <v>2.8874808282197333E-2</v>
      </c>
      <c r="Y98">
        <f t="shared" si="53"/>
        <v>0</v>
      </c>
      <c r="Z98">
        <f t="shared" si="54"/>
        <v>30.961068748919811</v>
      </c>
      <c r="AA98">
        <f t="shared" si="55"/>
        <v>30.679119354838701</v>
      </c>
      <c r="AB98">
        <f t="shared" si="56"/>
        <v>4.4294936379853338</v>
      </c>
      <c r="AC98">
        <f t="shared" si="57"/>
        <v>70.606266474661012</v>
      </c>
      <c r="AD98">
        <f t="shared" si="58"/>
        <v>3.2136508841268716</v>
      </c>
      <c r="AE98">
        <f t="shared" si="59"/>
        <v>4.5515094404264778</v>
      </c>
      <c r="AF98">
        <f t="shared" si="60"/>
        <v>1.2158427538584622</v>
      </c>
      <c r="AG98">
        <f t="shared" si="61"/>
        <v>-25.90261615236971</v>
      </c>
      <c r="AH98">
        <f t="shared" si="62"/>
        <v>57.706371333476994</v>
      </c>
      <c r="AI98">
        <f t="shared" si="63"/>
        <v>5.7615288162639979</v>
      </c>
      <c r="AJ98">
        <f t="shared" si="64"/>
        <v>37.565283997371282</v>
      </c>
      <c r="AK98">
        <v>-4.1111456744054801E-2</v>
      </c>
      <c r="AL98">
        <v>4.6151211756620097E-2</v>
      </c>
      <c r="AM98">
        <v>3.4504184816886201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51706.48713213914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-1.9819498484508045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1582054365.9709699</v>
      </c>
      <c r="BY98">
        <v>402.98077419354797</v>
      </c>
      <c r="BZ98">
        <v>399.98903225806498</v>
      </c>
      <c r="CA98">
        <v>32.363409677419398</v>
      </c>
      <c r="CB98">
        <v>31.3891322580645</v>
      </c>
      <c r="CC98">
        <v>350.01441935483899</v>
      </c>
      <c r="CD98">
        <v>99.098919354838699</v>
      </c>
      <c r="CE98">
        <v>0.19997764516128999</v>
      </c>
      <c r="CF98">
        <v>31.155412903225798</v>
      </c>
      <c r="CG98">
        <v>30.679119354838701</v>
      </c>
      <c r="CH98">
        <v>999.9</v>
      </c>
      <c r="CI98">
        <v>0</v>
      </c>
      <c r="CJ98">
        <v>0</v>
      </c>
      <c r="CK98">
        <v>10004.3751612903</v>
      </c>
      <c r="CL98">
        <v>0</v>
      </c>
      <c r="CM98">
        <v>0.21165100000000001</v>
      </c>
      <c r="CN98">
        <v>0</v>
      </c>
      <c r="CO98">
        <v>0</v>
      </c>
      <c r="CP98">
        <v>0</v>
      </c>
      <c r="CQ98">
        <v>0</v>
      </c>
      <c r="CR98">
        <v>2.5967741935483901</v>
      </c>
      <c r="CS98">
        <v>0</v>
      </c>
      <c r="CT98">
        <v>60.493548387096801</v>
      </c>
      <c r="CU98">
        <v>-2.54838709677419</v>
      </c>
      <c r="CV98">
        <v>37.711387096774203</v>
      </c>
      <c r="CW98">
        <v>42.78</v>
      </c>
      <c r="CX98">
        <v>40.375</v>
      </c>
      <c r="CY98">
        <v>41.445129032258002</v>
      </c>
      <c r="CZ98">
        <v>38.936999999999998</v>
      </c>
      <c r="DA98">
        <v>0</v>
      </c>
      <c r="DB98">
        <v>0</v>
      </c>
      <c r="DC98">
        <v>0</v>
      </c>
      <c r="DD98">
        <v>1582054377.5</v>
      </c>
      <c r="DE98">
        <v>3.0576923076923102</v>
      </c>
      <c r="DF98">
        <v>-2.7726497302881001</v>
      </c>
      <c r="DG98">
        <v>4.5982906346784898</v>
      </c>
      <c r="DH98">
        <v>61.2730769230769</v>
      </c>
      <c r="DI98">
        <v>15</v>
      </c>
      <c r="DJ98">
        <v>100</v>
      </c>
      <c r="DK98">
        <v>100</v>
      </c>
      <c r="DL98">
        <v>2.887</v>
      </c>
      <c r="DM98">
        <v>0.44600000000000001</v>
      </c>
      <c r="DN98">
        <v>2</v>
      </c>
      <c r="DO98">
        <v>343.52699999999999</v>
      </c>
      <c r="DP98">
        <v>681.01</v>
      </c>
      <c r="DQ98">
        <v>31.001100000000001</v>
      </c>
      <c r="DR98">
        <v>29.97</v>
      </c>
      <c r="DS98">
        <v>30.000299999999999</v>
      </c>
      <c r="DT98">
        <v>29.9024</v>
      </c>
      <c r="DU98">
        <v>29.920500000000001</v>
      </c>
      <c r="DV98">
        <v>21.070399999999999</v>
      </c>
      <c r="DW98">
        <v>18.2685</v>
      </c>
      <c r="DX98">
        <v>100</v>
      </c>
      <c r="DY98">
        <v>31</v>
      </c>
      <c r="DZ98">
        <v>400</v>
      </c>
      <c r="EA98">
        <v>31.4742</v>
      </c>
      <c r="EB98">
        <v>100.282</v>
      </c>
      <c r="EC98">
        <v>100.761</v>
      </c>
    </row>
    <row r="99" spans="1:133" x14ac:dyDescent="0.35">
      <c r="A99">
        <v>83</v>
      </c>
      <c r="B99">
        <v>1582054379.5999999</v>
      </c>
      <c r="C99">
        <v>410.09999990463302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1582054370.9709699</v>
      </c>
      <c r="O99">
        <f t="shared" si="43"/>
        <v>5.740675176615286E-4</v>
      </c>
      <c r="P99">
        <f t="shared" si="44"/>
        <v>-1.9900742075658593</v>
      </c>
      <c r="Q99">
        <f t="shared" si="45"/>
        <v>403.003193548387</v>
      </c>
      <c r="R99">
        <f t="shared" si="46"/>
        <v>464.70228568836643</v>
      </c>
      <c r="S99">
        <f t="shared" si="47"/>
        <v>46.144336798357607</v>
      </c>
      <c r="T99">
        <f t="shared" si="48"/>
        <v>40.017696634230298</v>
      </c>
      <c r="U99">
        <f t="shared" si="49"/>
        <v>4.5583857617947039E-2</v>
      </c>
      <c r="V99">
        <f t="shared" si="50"/>
        <v>2.2470060754263028</v>
      </c>
      <c r="W99">
        <f t="shared" si="51"/>
        <v>4.5076289610452673E-2</v>
      </c>
      <c r="X99">
        <f t="shared" si="52"/>
        <v>2.8217812968018573E-2</v>
      </c>
      <c r="Y99">
        <f t="shared" si="53"/>
        <v>0</v>
      </c>
      <c r="Z99">
        <f t="shared" si="54"/>
        <v>30.967298772016733</v>
      </c>
      <c r="AA99">
        <f t="shared" si="55"/>
        <v>30.6809451612903</v>
      </c>
      <c r="AB99">
        <f t="shared" si="56"/>
        <v>4.4299558727589448</v>
      </c>
      <c r="AC99">
        <f t="shared" si="57"/>
        <v>70.606815890026908</v>
      </c>
      <c r="AD99">
        <f t="shared" si="58"/>
        <v>3.2140153915076897</v>
      </c>
      <c r="AE99">
        <f t="shared" si="59"/>
        <v>4.5519902731680384</v>
      </c>
      <c r="AF99">
        <f t="shared" si="60"/>
        <v>1.2159404812512551</v>
      </c>
      <c r="AG99">
        <f t="shared" si="61"/>
        <v>-25.31637752887341</v>
      </c>
      <c r="AH99">
        <f t="shared" si="62"/>
        <v>57.701999182448489</v>
      </c>
      <c r="AI99">
        <f t="shared" si="63"/>
        <v>5.7619846791109719</v>
      </c>
      <c r="AJ99">
        <f t="shared" si="64"/>
        <v>38.147606332686053</v>
      </c>
      <c r="AK99">
        <v>-4.1103194986106602E-2</v>
      </c>
      <c r="AL99">
        <v>4.6141937209553403E-2</v>
      </c>
      <c r="AM99">
        <v>3.4498694716688201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51696.202862833139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-1.9900742075658593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1582054370.9709699</v>
      </c>
      <c r="BY99">
        <v>403.003193548387</v>
      </c>
      <c r="BZ99">
        <v>399.98838709677398</v>
      </c>
      <c r="CA99">
        <v>32.3671419354839</v>
      </c>
      <c r="CB99">
        <v>31.414925806451599</v>
      </c>
      <c r="CC99">
        <v>350.01712903225803</v>
      </c>
      <c r="CD99">
        <v>99.0987516129032</v>
      </c>
      <c r="CE99">
        <v>0.19995687096774201</v>
      </c>
      <c r="CF99">
        <v>31.157267741935499</v>
      </c>
      <c r="CG99">
        <v>30.6809451612903</v>
      </c>
      <c r="CH99">
        <v>999.9</v>
      </c>
      <c r="CI99">
        <v>0</v>
      </c>
      <c r="CJ99">
        <v>0</v>
      </c>
      <c r="CK99">
        <v>10002.3816129032</v>
      </c>
      <c r="CL99">
        <v>0</v>
      </c>
      <c r="CM99">
        <v>0.21165100000000001</v>
      </c>
      <c r="CN99">
        <v>0</v>
      </c>
      <c r="CO99">
        <v>0</v>
      </c>
      <c r="CP99">
        <v>0</v>
      </c>
      <c r="CQ99">
        <v>0</v>
      </c>
      <c r="CR99">
        <v>4.2064516129032299</v>
      </c>
      <c r="CS99">
        <v>0</v>
      </c>
      <c r="CT99">
        <v>59.354838709677402</v>
      </c>
      <c r="CU99">
        <v>-2.63225806451613</v>
      </c>
      <c r="CV99">
        <v>37.715451612903202</v>
      </c>
      <c r="CW99">
        <v>42.79</v>
      </c>
      <c r="CX99">
        <v>40.375</v>
      </c>
      <c r="CY99">
        <v>41.447161290322597</v>
      </c>
      <c r="CZ99">
        <v>38.936999999999998</v>
      </c>
      <c r="DA99">
        <v>0</v>
      </c>
      <c r="DB99">
        <v>0</v>
      </c>
      <c r="DC99">
        <v>0</v>
      </c>
      <c r="DD99">
        <v>1582054382.9000001</v>
      </c>
      <c r="DE99">
        <v>4.9230769230769198</v>
      </c>
      <c r="DF99">
        <v>-0.43076922668279199</v>
      </c>
      <c r="DG99">
        <v>23.931624032358901</v>
      </c>
      <c r="DH99">
        <v>60.730769230769198</v>
      </c>
      <c r="DI99">
        <v>15</v>
      </c>
      <c r="DJ99">
        <v>100</v>
      </c>
      <c r="DK99">
        <v>100</v>
      </c>
      <c r="DL99">
        <v>2.887</v>
      </c>
      <c r="DM99">
        <v>0.44600000000000001</v>
      </c>
      <c r="DN99">
        <v>2</v>
      </c>
      <c r="DO99">
        <v>343.505</v>
      </c>
      <c r="DP99">
        <v>681.01900000000001</v>
      </c>
      <c r="DQ99">
        <v>31.001000000000001</v>
      </c>
      <c r="DR99">
        <v>29.974</v>
      </c>
      <c r="DS99">
        <v>30.000299999999999</v>
      </c>
      <c r="DT99">
        <v>29.905000000000001</v>
      </c>
      <c r="DU99">
        <v>29.923100000000002</v>
      </c>
      <c r="DV99">
        <v>21.071400000000001</v>
      </c>
      <c r="DW99">
        <v>18.2685</v>
      </c>
      <c r="DX99">
        <v>100</v>
      </c>
      <c r="DY99">
        <v>31</v>
      </c>
      <c r="DZ99">
        <v>400</v>
      </c>
      <c r="EA99">
        <v>31.473199999999999</v>
      </c>
      <c r="EB99">
        <v>100.28400000000001</v>
      </c>
      <c r="EC99">
        <v>100.759</v>
      </c>
    </row>
    <row r="100" spans="1:133" x14ac:dyDescent="0.35">
      <c r="A100">
        <v>84</v>
      </c>
      <c r="B100">
        <v>1582054384.5999999</v>
      </c>
      <c r="C100">
        <v>415.09999990463302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1582054375.9709699</v>
      </c>
      <c r="O100">
        <f t="shared" si="43"/>
        <v>5.5762974699182855E-4</v>
      </c>
      <c r="P100">
        <f t="shared" si="44"/>
        <v>-1.9902603525169593</v>
      </c>
      <c r="Q100">
        <f t="shared" si="45"/>
        <v>403.01948387096797</v>
      </c>
      <c r="R100">
        <f t="shared" si="46"/>
        <v>466.80986252862596</v>
      </c>
      <c r="S100">
        <f t="shared" si="47"/>
        <v>46.353353748081972</v>
      </c>
      <c r="T100">
        <f t="shared" si="48"/>
        <v>40.019087433258356</v>
      </c>
      <c r="U100">
        <f t="shared" si="49"/>
        <v>4.4247421556830806E-2</v>
      </c>
      <c r="V100">
        <f t="shared" si="50"/>
        <v>2.2467934085134305</v>
      </c>
      <c r="W100">
        <f t="shared" si="51"/>
        <v>4.3768965983257614E-2</v>
      </c>
      <c r="X100">
        <f t="shared" si="52"/>
        <v>2.7398159881085897E-2</v>
      </c>
      <c r="Y100">
        <f t="shared" si="53"/>
        <v>0</v>
      </c>
      <c r="Z100">
        <f t="shared" si="54"/>
        <v>30.975232533540201</v>
      </c>
      <c r="AA100">
        <f t="shared" si="55"/>
        <v>30.685622580645202</v>
      </c>
      <c r="AB100">
        <f t="shared" si="56"/>
        <v>4.4311402348431921</v>
      </c>
      <c r="AC100">
        <f t="shared" si="57"/>
        <v>70.613027829421242</v>
      </c>
      <c r="AD100">
        <f t="shared" si="58"/>
        <v>3.2147576077216637</v>
      </c>
      <c r="AE100">
        <f t="shared" si="59"/>
        <v>4.5526409311996963</v>
      </c>
      <c r="AF100">
        <f t="shared" si="60"/>
        <v>1.2163826271215283</v>
      </c>
      <c r="AG100">
        <f t="shared" si="61"/>
        <v>-24.59147184233964</v>
      </c>
      <c r="AH100">
        <f t="shared" si="62"/>
        <v>57.43396131525558</v>
      </c>
      <c r="AI100">
        <f t="shared" si="63"/>
        <v>5.7359653423745716</v>
      </c>
      <c r="AJ100">
        <f t="shared" si="64"/>
        <v>38.578454815290513</v>
      </c>
      <c r="AK100">
        <v>-4.1097476805939899E-2</v>
      </c>
      <c r="AL100">
        <v>4.6135518051376202E-2</v>
      </c>
      <c r="AM100">
        <v>3.4494894652190098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51688.866209584703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-1.9902603525169593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1582054375.9709699</v>
      </c>
      <c r="BY100">
        <v>403.01948387096797</v>
      </c>
      <c r="BZ100">
        <v>399.99306451612898</v>
      </c>
      <c r="CA100">
        <v>32.3748</v>
      </c>
      <c r="CB100">
        <v>31.449870967741901</v>
      </c>
      <c r="CC100">
        <v>350.02248387096802</v>
      </c>
      <c r="CD100">
        <v>99.098164516129003</v>
      </c>
      <c r="CE100">
        <v>0.199981193548387</v>
      </c>
      <c r="CF100">
        <v>31.1597774193548</v>
      </c>
      <c r="CG100">
        <v>30.685622580645202</v>
      </c>
      <c r="CH100">
        <v>999.9</v>
      </c>
      <c r="CI100">
        <v>0</v>
      </c>
      <c r="CJ100">
        <v>0</v>
      </c>
      <c r="CK100">
        <v>10001.0493548387</v>
      </c>
      <c r="CL100">
        <v>0</v>
      </c>
      <c r="CM100">
        <v>0.21165100000000001</v>
      </c>
      <c r="CN100">
        <v>0</v>
      </c>
      <c r="CO100">
        <v>0</v>
      </c>
      <c r="CP100">
        <v>0</v>
      </c>
      <c r="CQ100">
        <v>0</v>
      </c>
      <c r="CR100">
        <v>3.8774193548387101</v>
      </c>
      <c r="CS100">
        <v>0</v>
      </c>
      <c r="CT100">
        <v>61.754838709677401</v>
      </c>
      <c r="CU100">
        <v>-2.32258064516129</v>
      </c>
      <c r="CV100">
        <v>37.715451612903202</v>
      </c>
      <c r="CW100">
        <v>42.808</v>
      </c>
      <c r="CX100">
        <v>40.375</v>
      </c>
      <c r="CY100">
        <v>41.451225806451603</v>
      </c>
      <c r="CZ100">
        <v>38.936999999999998</v>
      </c>
      <c r="DA100">
        <v>0</v>
      </c>
      <c r="DB100">
        <v>0</v>
      </c>
      <c r="DC100">
        <v>0</v>
      </c>
      <c r="DD100">
        <v>1582054387.7</v>
      </c>
      <c r="DE100">
        <v>4.0076923076923103</v>
      </c>
      <c r="DF100">
        <v>13.3948717255397</v>
      </c>
      <c r="DG100">
        <v>-3.5076919221318001</v>
      </c>
      <c r="DH100">
        <v>62.369230769230803</v>
      </c>
      <c r="DI100">
        <v>15</v>
      </c>
      <c r="DJ100">
        <v>100</v>
      </c>
      <c r="DK100">
        <v>100</v>
      </c>
      <c r="DL100">
        <v>2.887</v>
      </c>
      <c r="DM100">
        <v>0.44600000000000001</v>
      </c>
      <c r="DN100">
        <v>2</v>
      </c>
      <c r="DO100">
        <v>343.38</v>
      </c>
      <c r="DP100">
        <v>681.11099999999999</v>
      </c>
      <c r="DQ100">
        <v>31.000800000000002</v>
      </c>
      <c r="DR100">
        <v>29.978100000000001</v>
      </c>
      <c r="DS100">
        <v>30.000399999999999</v>
      </c>
      <c r="DT100">
        <v>29.908300000000001</v>
      </c>
      <c r="DU100">
        <v>29.925000000000001</v>
      </c>
      <c r="DV100">
        <v>21.069800000000001</v>
      </c>
      <c r="DW100">
        <v>18.2685</v>
      </c>
      <c r="DX100">
        <v>100</v>
      </c>
      <c r="DY100">
        <v>31</v>
      </c>
      <c r="DZ100">
        <v>400</v>
      </c>
      <c r="EA100">
        <v>31.46</v>
      </c>
      <c r="EB100">
        <v>100.283</v>
      </c>
      <c r="EC100">
        <v>100.759</v>
      </c>
    </row>
    <row r="101" spans="1:133" x14ac:dyDescent="0.35">
      <c r="A101">
        <v>85</v>
      </c>
      <c r="B101">
        <v>1582054389.5999999</v>
      </c>
      <c r="C101">
        <v>420.09999990463302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1582054380.9709699</v>
      </c>
      <c r="O101">
        <f t="shared" si="43"/>
        <v>5.4391198322821944E-4</v>
      </c>
      <c r="P101">
        <f t="shared" si="44"/>
        <v>-1.9826793412673809</v>
      </c>
      <c r="Q101">
        <f t="shared" si="45"/>
        <v>403.02048387096801</v>
      </c>
      <c r="R101">
        <f t="shared" si="46"/>
        <v>468.31462047995814</v>
      </c>
      <c r="S101">
        <f t="shared" si="47"/>
        <v>46.502377258436084</v>
      </c>
      <c r="T101">
        <f t="shared" si="48"/>
        <v>40.018845802076044</v>
      </c>
      <c r="U101">
        <f t="shared" si="49"/>
        <v>4.3168533237321373E-2</v>
      </c>
      <c r="V101">
        <f t="shared" si="50"/>
        <v>2.2468933678516478</v>
      </c>
      <c r="W101">
        <f t="shared" si="51"/>
        <v>4.2713016112397743E-2</v>
      </c>
      <c r="X101">
        <f t="shared" si="52"/>
        <v>2.6736160849932699E-2</v>
      </c>
      <c r="Y101">
        <f t="shared" si="53"/>
        <v>0</v>
      </c>
      <c r="Z101">
        <f t="shared" si="54"/>
        <v>30.982483303416384</v>
      </c>
      <c r="AA101">
        <f t="shared" si="55"/>
        <v>30.688145161290301</v>
      </c>
      <c r="AB101">
        <f t="shared" si="56"/>
        <v>4.4317790880610932</v>
      </c>
      <c r="AC101">
        <f t="shared" si="57"/>
        <v>70.629681123917379</v>
      </c>
      <c r="AD101">
        <f t="shared" si="58"/>
        <v>3.2160108355827832</v>
      </c>
      <c r="AE101">
        <f t="shared" si="59"/>
        <v>4.5533418591263377</v>
      </c>
      <c r="AF101">
        <f t="shared" si="60"/>
        <v>1.21576825247831</v>
      </c>
      <c r="AG101">
        <f t="shared" si="61"/>
        <v>-23.986518460364476</v>
      </c>
      <c r="AH101">
        <f t="shared" si="62"/>
        <v>57.458398903457727</v>
      </c>
      <c r="AI101">
        <f t="shared" si="63"/>
        <v>5.7382986514574714</v>
      </c>
      <c r="AJ101">
        <f t="shared" si="64"/>
        <v>39.210179094550725</v>
      </c>
      <c r="AK101">
        <v>-4.1100164448250001E-2</v>
      </c>
      <c r="AL101">
        <v>4.6138535165319697E-2</v>
      </c>
      <c r="AM101">
        <v>3.4496680769967298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51691.630355697242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-1.9826793412673809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1582054380.9709699</v>
      </c>
      <c r="BY101">
        <v>403.02048387096801</v>
      </c>
      <c r="BZ101">
        <v>399.99754838709703</v>
      </c>
      <c r="CA101">
        <v>32.3876967741936</v>
      </c>
      <c r="CB101">
        <v>31.485522580645199</v>
      </c>
      <c r="CC101">
        <v>350.01838709677401</v>
      </c>
      <c r="CD101">
        <v>99.097300000000004</v>
      </c>
      <c r="CE101">
        <v>0.199999774193548</v>
      </c>
      <c r="CF101">
        <v>31.162480645161299</v>
      </c>
      <c r="CG101">
        <v>30.688145161290301</v>
      </c>
      <c r="CH101">
        <v>999.9</v>
      </c>
      <c r="CI101">
        <v>0</v>
      </c>
      <c r="CJ101">
        <v>0</v>
      </c>
      <c r="CK101">
        <v>10001.7906451613</v>
      </c>
      <c r="CL101">
        <v>0</v>
      </c>
      <c r="CM101">
        <v>0.21165100000000001</v>
      </c>
      <c r="CN101">
        <v>0</v>
      </c>
      <c r="CO101">
        <v>0</v>
      </c>
      <c r="CP101">
        <v>0</v>
      </c>
      <c r="CQ101">
        <v>0</v>
      </c>
      <c r="CR101">
        <v>4.0774193548387103</v>
      </c>
      <c r="CS101">
        <v>0</v>
      </c>
      <c r="CT101">
        <v>61.309677419354799</v>
      </c>
      <c r="CU101">
        <v>-2.1677419354838698</v>
      </c>
      <c r="CV101">
        <v>37.715451612903202</v>
      </c>
      <c r="CW101">
        <v>42.808</v>
      </c>
      <c r="CX101">
        <v>40.375</v>
      </c>
      <c r="CY101">
        <v>41.461387096774203</v>
      </c>
      <c r="CZ101">
        <v>38.936999999999998</v>
      </c>
      <c r="DA101">
        <v>0</v>
      </c>
      <c r="DB101">
        <v>0</v>
      </c>
      <c r="DC101">
        <v>0</v>
      </c>
      <c r="DD101">
        <v>1582054392.5</v>
      </c>
      <c r="DE101">
        <v>4.4000000000000004</v>
      </c>
      <c r="DF101">
        <v>-15.343589939377299</v>
      </c>
      <c r="DG101">
        <v>-18.574358547313501</v>
      </c>
      <c r="DH101">
        <v>60.526923076923097</v>
      </c>
      <c r="DI101">
        <v>15</v>
      </c>
      <c r="DJ101">
        <v>100</v>
      </c>
      <c r="DK101">
        <v>100</v>
      </c>
      <c r="DL101">
        <v>2.887</v>
      </c>
      <c r="DM101">
        <v>0.44600000000000001</v>
      </c>
      <c r="DN101">
        <v>2</v>
      </c>
      <c r="DO101">
        <v>343.46499999999997</v>
      </c>
      <c r="DP101">
        <v>680.904</v>
      </c>
      <c r="DQ101">
        <v>31.000699999999998</v>
      </c>
      <c r="DR101">
        <v>29.982399999999998</v>
      </c>
      <c r="DS101">
        <v>30.000399999999999</v>
      </c>
      <c r="DT101">
        <v>29.910900000000002</v>
      </c>
      <c r="DU101">
        <v>29.927</v>
      </c>
      <c r="DV101">
        <v>21.070799999999998</v>
      </c>
      <c r="DW101">
        <v>18.2685</v>
      </c>
      <c r="DX101">
        <v>100</v>
      </c>
      <c r="DY101">
        <v>31</v>
      </c>
      <c r="DZ101">
        <v>400</v>
      </c>
      <c r="EA101">
        <v>31.4572</v>
      </c>
      <c r="EB101">
        <v>100.285</v>
      </c>
      <c r="EC101">
        <v>100.75700000000001</v>
      </c>
    </row>
    <row r="102" spans="1:133" x14ac:dyDescent="0.35">
      <c r="A102">
        <v>86</v>
      </c>
      <c r="B102">
        <v>1582054394.5999999</v>
      </c>
      <c r="C102">
        <v>425.09999990463302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1582054385.9709699</v>
      </c>
      <c r="O102">
        <f t="shared" si="43"/>
        <v>5.391854204178021E-4</v>
      </c>
      <c r="P102">
        <f t="shared" si="44"/>
        <v>-1.9758842592483961</v>
      </c>
      <c r="Q102">
        <f t="shared" si="45"/>
        <v>403.017032258065</v>
      </c>
      <c r="R102">
        <f t="shared" si="46"/>
        <v>468.67024419298201</v>
      </c>
      <c r="S102">
        <f t="shared" si="47"/>
        <v>46.53708532968075</v>
      </c>
      <c r="T102">
        <f t="shared" si="48"/>
        <v>40.017983330269885</v>
      </c>
      <c r="U102">
        <f t="shared" si="49"/>
        <v>4.2810342553549506E-2</v>
      </c>
      <c r="V102">
        <f t="shared" si="50"/>
        <v>2.2473210698497015</v>
      </c>
      <c r="W102">
        <f t="shared" si="51"/>
        <v>4.2362395355810586E-2</v>
      </c>
      <c r="X102">
        <f t="shared" si="52"/>
        <v>2.6516352705806795E-2</v>
      </c>
      <c r="Y102">
        <f t="shared" si="53"/>
        <v>0</v>
      </c>
      <c r="Z102">
        <f t="shared" si="54"/>
        <v>30.98638838603642</v>
      </c>
      <c r="AA102">
        <f t="shared" si="55"/>
        <v>30.692206451612901</v>
      </c>
      <c r="AB102">
        <f t="shared" si="56"/>
        <v>4.4328077939877373</v>
      </c>
      <c r="AC102">
        <f t="shared" si="57"/>
        <v>70.656668475982116</v>
      </c>
      <c r="AD102">
        <f t="shared" si="58"/>
        <v>3.2176628657386392</v>
      </c>
      <c r="AE102">
        <f t="shared" si="59"/>
        <v>4.5539408171111262</v>
      </c>
      <c r="AF102">
        <f t="shared" si="60"/>
        <v>1.215144928249098</v>
      </c>
      <c r="AG102">
        <f t="shared" si="61"/>
        <v>-23.778077040425071</v>
      </c>
      <c r="AH102">
        <f t="shared" si="62"/>
        <v>57.257115090065895</v>
      </c>
      <c r="AI102">
        <f t="shared" si="63"/>
        <v>5.7172881631354366</v>
      </c>
      <c r="AJ102">
        <f t="shared" si="64"/>
        <v>39.196326212776256</v>
      </c>
      <c r="AK102">
        <v>-4.1111665440529202E-2</v>
      </c>
      <c r="AL102">
        <v>4.6151446036695402E-2</v>
      </c>
      <c r="AM102">
        <v>3.45043234948858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51705.082999396378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-1.9758842592483961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1582054385.9709699</v>
      </c>
      <c r="BY102">
        <v>403.017032258065</v>
      </c>
      <c r="BZ102">
        <v>400.00241935483899</v>
      </c>
      <c r="CA102">
        <v>32.4047548387097</v>
      </c>
      <c r="CB102">
        <v>31.510419354838699</v>
      </c>
      <c r="CC102">
        <v>350.01177419354798</v>
      </c>
      <c r="CD102">
        <v>99.096032258064497</v>
      </c>
      <c r="CE102">
        <v>0.199977903225806</v>
      </c>
      <c r="CF102">
        <v>31.1647903225806</v>
      </c>
      <c r="CG102">
        <v>30.692206451612901</v>
      </c>
      <c r="CH102">
        <v>999.9</v>
      </c>
      <c r="CI102">
        <v>0</v>
      </c>
      <c r="CJ102">
        <v>0</v>
      </c>
      <c r="CK102">
        <v>10004.7174193548</v>
      </c>
      <c r="CL102">
        <v>0</v>
      </c>
      <c r="CM102">
        <v>0.21165100000000001</v>
      </c>
      <c r="CN102">
        <v>0</v>
      </c>
      <c r="CO102">
        <v>0</v>
      </c>
      <c r="CP102">
        <v>0</v>
      </c>
      <c r="CQ102">
        <v>0</v>
      </c>
      <c r="CR102">
        <v>3.0548387096774201</v>
      </c>
      <c r="CS102">
        <v>0</v>
      </c>
      <c r="CT102">
        <v>61.4</v>
      </c>
      <c r="CU102">
        <v>-2.2483870967741901</v>
      </c>
      <c r="CV102">
        <v>37.715451612903202</v>
      </c>
      <c r="CW102">
        <v>42.811999999999998</v>
      </c>
      <c r="CX102">
        <v>40.375</v>
      </c>
      <c r="CY102">
        <v>41.473580645161299</v>
      </c>
      <c r="CZ102">
        <v>38.936999999999998</v>
      </c>
      <c r="DA102">
        <v>0</v>
      </c>
      <c r="DB102">
        <v>0</v>
      </c>
      <c r="DC102">
        <v>0</v>
      </c>
      <c r="DD102">
        <v>1582054397.9000001</v>
      </c>
      <c r="DE102">
        <v>3.2230769230769201</v>
      </c>
      <c r="DF102">
        <v>-4.3418802921086801</v>
      </c>
      <c r="DG102">
        <v>-11.0905982562467</v>
      </c>
      <c r="DH102">
        <v>60.7384615384615</v>
      </c>
      <c r="DI102">
        <v>15</v>
      </c>
      <c r="DJ102">
        <v>100</v>
      </c>
      <c r="DK102">
        <v>100</v>
      </c>
      <c r="DL102">
        <v>2.887</v>
      </c>
      <c r="DM102">
        <v>0.44600000000000001</v>
      </c>
      <c r="DN102">
        <v>2</v>
      </c>
      <c r="DO102">
        <v>343.48099999999999</v>
      </c>
      <c r="DP102">
        <v>680.84400000000005</v>
      </c>
      <c r="DQ102">
        <v>31.000299999999999</v>
      </c>
      <c r="DR102">
        <v>29.986899999999999</v>
      </c>
      <c r="DS102">
        <v>30.000299999999999</v>
      </c>
      <c r="DT102">
        <v>29.913799999999998</v>
      </c>
      <c r="DU102">
        <v>29.929500000000001</v>
      </c>
      <c r="DV102">
        <v>21.068200000000001</v>
      </c>
      <c r="DW102">
        <v>18.2685</v>
      </c>
      <c r="DX102">
        <v>100</v>
      </c>
      <c r="DY102">
        <v>31</v>
      </c>
      <c r="DZ102">
        <v>400</v>
      </c>
      <c r="EA102">
        <v>31.4572</v>
      </c>
      <c r="EB102">
        <v>100.286</v>
      </c>
      <c r="EC102">
        <v>100.75700000000001</v>
      </c>
    </row>
    <row r="103" spans="1:133" x14ac:dyDescent="0.35">
      <c r="A103">
        <v>87</v>
      </c>
      <c r="B103">
        <v>1582054399.5999999</v>
      </c>
      <c r="C103">
        <v>430.09999990463302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1582054390.9709699</v>
      </c>
      <c r="O103">
        <f t="shared" si="43"/>
        <v>5.4487315443125866E-4</v>
      </c>
      <c r="P103">
        <f t="shared" si="44"/>
        <v>-1.9772877499140353</v>
      </c>
      <c r="Q103">
        <f t="shared" si="45"/>
        <v>403.03322580645198</v>
      </c>
      <c r="R103">
        <f t="shared" si="46"/>
        <v>467.92794014761296</v>
      </c>
      <c r="S103">
        <f t="shared" si="47"/>
        <v>46.462919564234589</v>
      </c>
      <c r="T103">
        <f t="shared" si="48"/>
        <v>40.019196858498816</v>
      </c>
      <c r="U103">
        <f t="shared" si="49"/>
        <v>4.3293326774634426E-2</v>
      </c>
      <c r="V103">
        <f t="shared" si="50"/>
        <v>2.2469390400976939</v>
      </c>
      <c r="W103">
        <f t="shared" si="51"/>
        <v>4.2835196466484184E-2</v>
      </c>
      <c r="X103">
        <f t="shared" si="52"/>
        <v>2.6812754916006102E-2</v>
      </c>
      <c r="Y103">
        <f t="shared" si="53"/>
        <v>0</v>
      </c>
      <c r="Z103">
        <f t="shared" si="54"/>
        <v>30.986336970112319</v>
      </c>
      <c r="AA103">
        <f t="shared" si="55"/>
        <v>30.6953967741936</v>
      </c>
      <c r="AB103">
        <f t="shared" si="56"/>
        <v>4.4336160337230659</v>
      </c>
      <c r="AC103">
        <f t="shared" si="57"/>
        <v>70.683695653975334</v>
      </c>
      <c r="AD103">
        <f t="shared" si="58"/>
        <v>3.2192342872812691</v>
      </c>
      <c r="AE103">
        <f t="shared" si="59"/>
        <v>4.55442271021127</v>
      </c>
      <c r="AF103">
        <f t="shared" si="60"/>
        <v>1.2143817464417967</v>
      </c>
      <c r="AG103">
        <f t="shared" si="61"/>
        <v>-24.028906110418507</v>
      </c>
      <c r="AH103">
        <f t="shared" si="62"/>
        <v>57.085996043111791</v>
      </c>
      <c r="AI103">
        <f t="shared" si="63"/>
        <v>5.7013126240712468</v>
      </c>
      <c r="AJ103">
        <f t="shared" si="64"/>
        <v>38.75840255676453</v>
      </c>
      <c r="AK103">
        <v>-4.11013924900323E-2</v>
      </c>
      <c r="AL103">
        <v>4.6139913749802697E-2</v>
      </c>
      <c r="AM103">
        <v>3.4497496872400402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51692.354871945485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-1.9772877499140353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1582054390.9709699</v>
      </c>
      <c r="BY103">
        <v>403.03322580645198</v>
      </c>
      <c r="BZ103">
        <v>400.02016129032302</v>
      </c>
      <c r="CA103">
        <v>32.420900000000003</v>
      </c>
      <c r="CB103">
        <v>31.5171483870968</v>
      </c>
      <c r="CC103">
        <v>350.01290322580599</v>
      </c>
      <c r="CD103">
        <v>99.095029032258097</v>
      </c>
      <c r="CE103">
        <v>0.200002483870968</v>
      </c>
      <c r="CF103">
        <v>31.166648387096799</v>
      </c>
      <c r="CG103">
        <v>30.6953967741936</v>
      </c>
      <c r="CH103">
        <v>999.9</v>
      </c>
      <c r="CI103">
        <v>0</v>
      </c>
      <c r="CJ103">
        <v>0</v>
      </c>
      <c r="CK103">
        <v>10002.3187096774</v>
      </c>
      <c r="CL103">
        <v>0</v>
      </c>
      <c r="CM103">
        <v>0.21165100000000001</v>
      </c>
      <c r="CN103">
        <v>0</v>
      </c>
      <c r="CO103">
        <v>0</v>
      </c>
      <c r="CP103">
        <v>0</v>
      </c>
      <c r="CQ103">
        <v>0</v>
      </c>
      <c r="CR103">
        <v>2.9677419354838701</v>
      </c>
      <c r="CS103">
        <v>0</v>
      </c>
      <c r="CT103">
        <v>61.248387096774202</v>
      </c>
      <c r="CU103">
        <v>-2.0516129032258101</v>
      </c>
      <c r="CV103">
        <v>37.7296774193548</v>
      </c>
      <c r="CW103">
        <v>42.811999999999998</v>
      </c>
      <c r="CX103">
        <v>40.375</v>
      </c>
      <c r="CY103">
        <v>41.487806451612897</v>
      </c>
      <c r="CZ103">
        <v>38.936999999999998</v>
      </c>
      <c r="DA103">
        <v>0</v>
      </c>
      <c r="DB103">
        <v>0</v>
      </c>
      <c r="DC103">
        <v>0</v>
      </c>
      <c r="DD103">
        <v>1582054402.7</v>
      </c>
      <c r="DE103">
        <v>2.7769230769230799</v>
      </c>
      <c r="DF103">
        <v>2.7897435192661102</v>
      </c>
      <c r="DG103">
        <v>19.254700669443999</v>
      </c>
      <c r="DH103">
        <v>60.892307692307703</v>
      </c>
      <c r="DI103">
        <v>15</v>
      </c>
      <c r="DJ103">
        <v>100</v>
      </c>
      <c r="DK103">
        <v>100</v>
      </c>
      <c r="DL103">
        <v>2.887</v>
      </c>
      <c r="DM103">
        <v>0.44600000000000001</v>
      </c>
      <c r="DN103">
        <v>2</v>
      </c>
      <c r="DO103">
        <v>343.55599999999998</v>
      </c>
      <c r="DP103">
        <v>680.82899999999995</v>
      </c>
      <c r="DQ103">
        <v>31.000299999999999</v>
      </c>
      <c r="DR103">
        <v>29.991099999999999</v>
      </c>
      <c r="DS103">
        <v>30.000399999999999</v>
      </c>
      <c r="DT103">
        <v>29.916699999999999</v>
      </c>
      <c r="DU103">
        <v>29.932099999999998</v>
      </c>
      <c r="DV103">
        <v>21.069299999999998</v>
      </c>
      <c r="DW103">
        <v>18.2685</v>
      </c>
      <c r="DX103">
        <v>100</v>
      </c>
      <c r="DY103">
        <v>31</v>
      </c>
      <c r="DZ103">
        <v>400</v>
      </c>
      <c r="EA103">
        <v>31.4572</v>
      </c>
      <c r="EB103">
        <v>100.282</v>
      </c>
      <c r="EC103">
        <v>100.75700000000001</v>
      </c>
    </row>
    <row r="104" spans="1:133" x14ac:dyDescent="0.35">
      <c r="A104">
        <v>88</v>
      </c>
      <c r="B104">
        <v>1582054404.5999999</v>
      </c>
      <c r="C104">
        <v>435.09999990463302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1582054395.9709699</v>
      </c>
      <c r="O104">
        <f t="shared" si="43"/>
        <v>5.4951106573521472E-4</v>
      </c>
      <c r="P104">
        <f t="shared" si="44"/>
        <v>-1.9782032042993141</v>
      </c>
      <c r="Q104">
        <f t="shared" si="45"/>
        <v>403.03783870967698</v>
      </c>
      <c r="R104">
        <f t="shared" si="46"/>
        <v>467.32652290297318</v>
      </c>
      <c r="S104">
        <f t="shared" si="47"/>
        <v>46.403379177926681</v>
      </c>
      <c r="T104">
        <f t="shared" si="48"/>
        <v>40.019807856230308</v>
      </c>
      <c r="U104">
        <f t="shared" si="49"/>
        <v>4.3681453710333308E-2</v>
      </c>
      <c r="V104">
        <f t="shared" si="50"/>
        <v>2.2464975887743792</v>
      </c>
      <c r="W104">
        <f t="shared" si="51"/>
        <v>4.3215029400268327E-2</v>
      </c>
      <c r="X104">
        <f t="shared" si="52"/>
        <v>2.7050884648791754E-2</v>
      </c>
      <c r="Y104">
        <f t="shared" si="53"/>
        <v>0</v>
      </c>
      <c r="Z104">
        <f t="shared" si="54"/>
        <v>30.985911815720328</v>
      </c>
      <c r="AA104">
        <f t="shared" si="55"/>
        <v>30.6979935483871</v>
      </c>
      <c r="AB104">
        <f t="shared" si="56"/>
        <v>4.4342739980485391</v>
      </c>
      <c r="AC104">
        <f t="shared" si="57"/>
        <v>70.703075706478657</v>
      </c>
      <c r="AD104">
        <f t="shared" si="58"/>
        <v>3.2203263490537677</v>
      </c>
      <c r="AE104">
        <f t="shared" si="59"/>
        <v>4.554718895713731</v>
      </c>
      <c r="AF104">
        <f t="shared" si="60"/>
        <v>1.2139476489947714</v>
      </c>
      <c r="AG104">
        <f t="shared" si="61"/>
        <v>-24.23343799892297</v>
      </c>
      <c r="AH104">
        <f t="shared" si="62"/>
        <v>56.898580339544104</v>
      </c>
      <c r="AI104">
        <f t="shared" si="63"/>
        <v>5.6838164979527619</v>
      </c>
      <c r="AJ104">
        <f t="shared" si="64"/>
        <v>38.348958838573893</v>
      </c>
      <c r="AK104">
        <v>-4.1089523626148698E-2</v>
      </c>
      <c r="AL104">
        <v>4.6126589910323701E-2</v>
      </c>
      <c r="AM104">
        <v>3.4489608998537902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51677.851887682977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-1.9782032042993141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1582054395.9709699</v>
      </c>
      <c r="BY104">
        <v>403.03783870967698</v>
      </c>
      <c r="BZ104">
        <v>400.02641935483899</v>
      </c>
      <c r="CA104">
        <v>32.431774193548399</v>
      </c>
      <c r="CB104">
        <v>31.520341935483899</v>
      </c>
      <c r="CC104">
        <v>350.01358064516103</v>
      </c>
      <c r="CD104">
        <v>99.095399999999998</v>
      </c>
      <c r="CE104">
        <v>0.20001103225806499</v>
      </c>
      <c r="CF104">
        <v>31.167790322580601</v>
      </c>
      <c r="CG104">
        <v>30.6979935483871</v>
      </c>
      <c r="CH104">
        <v>999.9</v>
      </c>
      <c r="CI104">
        <v>0</v>
      </c>
      <c r="CJ104">
        <v>0</v>
      </c>
      <c r="CK104">
        <v>9999.3929032258093</v>
      </c>
      <c r="CL104">
        <v>0</v>
      </c>
      <c r="CM104">
        <v>0.21165100000000001</v>
      </c>
      <c r="CN104">
        <v>0</v>
      </c>
      <c r="CO104">
        <v>0</v>
      </c>
      <c r="CP104">
        <v>0</v>
      </c>
      <c r="CQ104">
        <v>0</v>
      </c>
      <c r="CR104">
        <v>3.4064516129032301</v>
      </c>
      <c r="CS104">
        <v>0</v>
      </c>
      <c r="CT104">
        <v>61.080645161290299</v>
      </c>
      <c r="CU104">
        <v>-2.1096774193548402</v>
      </c>
      <c r="CV104">
        <v>37.735774193548401</v>
      </c>
      <c r="CW104">
        <v>42.811999999999998</v>
      </c>
      <c r="CX104">
        <v>40.375</v>
      </c>
      <c r="CY104">
        <v>41.5</v>
      </c>
      <c r="CZ104">
        <v>38.936999999999998</v>
      </c>
      <c r="DA104">
        <v>0</v>
      </c>
      <c r="DB104">
        <v>0</v>
      </c>
      <c r="DC104">
        <v>0</v>
      </c>
      <c r="DD104">
        <v>1582054407.5</v>
      </c>
      <c r="DE104">
        <v>3.65</v>
      </c>
      <c r="DF104">
        <v>26.430769123049899</v>
      </c>
      <c r="DG104">
        <v>-4.0376068070165996</v>
      </c>
      <c r="DH104">
        <v>60.95</v>
      </c>
      <c r="DI104">
        <v>15</v>
      </c>
      <c r="DJ104">
        <v>100</v>
      </c>
      <c r="DK104">
        <v>100</v>
      </c>
      <c r="DL104">
        <v>2.887</v>
      </c>
      <c r="DM104">
        <v>0.44600000000000001</v>
      </c>
      <c r="DN104">
        <v>2</v>
      </c>
      <c r="DO104">
        <v>343.49799999999999</v>
      </c>
      <c r="DP104">
        <v>680.83600000000001</v>
      </c>
      <c r="DQ104">
        <v>31.000399999999999</v>
      </c>
      <c r="DR104">
        <v>29.994700000000002</v>
      </c>
      <c r="DS104">
        <v>30.000299999999999</v>
      </c>
      <c r="DT104">
        <v>29.9193</v>
      </c>
      <c r="DU104">
        <v>29.9345</v>
      </c>
      <c r="DV104">
        <v>21.065899999999999</v>
      </c>
      <c r="DW104">
        <v>18.2685</v>
      </c>
      <c r="DX104">
        <v>100</v>
      </c>
      <c r="DY104">
        <v>31</v>
      </c>
      <c r="DZ104">
        <v>400</v>
      </c>
      <c r="EA104">
        <v>31.4572</v>
      </c>
      <c r="EB104">
        <v>100.282</v>
      </c>
      <c r="EC104">
        <v>100.75700000000001</v>
      </c>
    </row>
    <row r="105" spans="1:133" x14ac:dyDescent="0.35">
      <c r="A105">
        <v>89</v>
      </c>
      <c r="B105">
        <v>1582054409.5999999</v>
      </c>
      <c r="C105">
        <v>440.09999990463302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1582054400.9709699</v>
      </c>
      <c r="O105">
        <f t="shared" si="43"/>
        <v>5.5204981697173602E-4</v>
      </c>
      <c r="P105">
        <f t="shared" si="44"/>
        <v>-1.9664701100357938</v>
      </c>
      <c r="Q105">
        <f t="shared" si="45"/>
        <v>403.03638709677398</v>
      </c>
      <c r="R105">
        <f t="shared" si="46"/>
        <v>466.58420694318124</v>
      </c>
      <c r="S105">
        <f t="shared" si="47"/>
        <v>46.329986998828957</v>
      </c>
      <c r="T105">
        <f t="shared" si="48"/>
        <v>40.019937015404423</v>
      </c>
      <c r="U105">
        <f t="shared" si="49"/>
        <v>4.3871495899754816E-2</v>
      </c>
      <c r="V105">
        <f t="shared" si="50"/>
        <v>2.2462573989626771</v>
      </c>
      <c r="W105">
        <f t="shared" si="51"/>
        <v>4.3400978127346758E-2</v>
      </c>
      <c r="X105">
        <f t="shared" si="52"/>
        <v>2.7167464899995192E-2</v>
      </c>
      <c r="Y105">
        <f t="shared" si="53"/>
        <v>0</v>
      </c>
      <c r="Z105">
        <f t="shared" si="54"/>
        <v>30.985150564197752</v>
      </c>
      <c r="AA105">
        <f t="shared" si="55"/>
        <v>30.7020709677419</v>
      </c>
      <c r="AB105">
        <f t="shared" si="56"/>
        <v>4.4353072962884585</v>
      </c>
      <c r="AC105">
        <f t="shared" si="57"/>
        <v>70.717001719357327</v>
      </c>
      <c r="AD105">
        <f t="shared" si="58"/>
        <v>3.2209783906362501</v>
      </c>
      <c r="AE105">
        <f t="shared" si="59"/>
        <v>4.5547439969511228</v>
      </c>
      <c r="AF105">
        <f t="shared" si="60"/>
        <v>1.2143289056522084</v>
      </c>
      <c r="AG105">
        <f t="shared" si="61"/>
        <v>-24.345396928453557</v>
      </c>
      <c r="AH105">
        <f t="shared" si="62"/>
        <v>56.410439847805101</v>
      </c>
      <c r="AI105">
        <f t="shared" si="63"/>
        <v>5.6357728735582882</v>
      </c>
      <c r="AJ105">
        <f t="shared" si="64"/>
        <v>37.700815792909836</v>
      </c>
      <c r="AK105">
        <v>-4.1083066762898697E-2</v>
      </c>
      <c r="AL105">
        <v>4.6119341515673401E-2</v>
      </c>
      <c r="AM105">
        <v>3.4485317533329898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51670.061101111074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-1.9664701100357938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1582054400.9709699</v>
      </c>
      <c r="BY105">
        <v>403.03638709677398</v>
      </c>
      <c r="BZ105">
        <v>400.04683870967699</v>
      </c>
      <c r="CA105">
        <v>32.438119354838697</v>
      </c>
      <c r="CB105">
        <v>31.522483870967701</v>
      </c>
      <c r="CC105">
        <v>350.01419354838703</v>
      </c>
      <c r="CD105">
        <v>99.096093548387103</v>
      </c>
      <c r="CE105">
        <v>0.19999558064516099</v>
      </c>
      <c r="CF105">
        <v>31.167887096774201</v>
      </c>
      <c r="CG105">
        <v>30.7020709677419</v>
      </c>
      <c r="CH105">
        <v>999.9</v>
      </c>
      <c r="CI105">
        <v>0</v>
      </c>
      <c r="CJ105">
        <v>0</v>
      </c>
      <c r="CK105">
        <v>9997.7516129032192</v>
      </c>
      <c r="CL105">
        <v>0</v>
      </c>
      <c r="CM105">
        <v>0.21165100000000001</v>
      </c>
      <c r="CN105">
        <v>0</v>
      </c>
      <c r="CO105">
        <v>0</v>
      </c>
      <c r="CP105">
        <v>0</v>
      </c>
      <c r="CQ105">
        <v>0</v>
      </c>
      <c r="CR105">
        <v>4.1354838709677404</v>
      </c>
      <c r="CS105">
        <v>0</v>
      </c>
      <c r="CT105">
        <v>60.970967741935503</v>
      </c>
      <c r="CU105">
        <v>-2.3451612903225798</v>
      </c>
      <c r="CV105">
        <v>37.741870967741903</v>
      </c>
      <c r="CW105">
        <v>42.811999999999998</v>
      </c>
      <c r="CX105">
        <v>40.375</v>
      </c>
      <c r="CY105">
        <v>41.5</v>
      </c>
      <c r="CZ105">
        <v>38.936999999999998</v>
      </c>
      <c r="DA105">
        <v>0</v>
      </c>
      <c r="DB105">
        <v>0</v>
      </c>
      <c r="DC105">
        <v>0</v>
      </c>
      <c r="DD105">
        <v>1582054412.9000001</v>
      </c>
      <c r="DE105">
        <v>4.62307692307692</v>
      </c>
      <c r="DF105">
        <v>-3.17264999943743</v>
      </c>
      <c r="DG105">
        <v>-14.977777586257901</v>
      </c>
      <c r="DH105">
        <v>60.2730769230769</v>
      </c>
      <c r="DI105">
        <v>15</v>
      </c>
      <c r="DJ105">
        <v>100</v>
      </c>
      <c r="DK105">
        <v>100</v>
      </c>
      <c r="DL105">
        <v>2.887</v>
      </c>
      <c r="DM105">
        <v>0.44600000000000001</v>
      </c>
      <c r="DN105">
        <v>2</v>
      </c>
      <c r="DO105">
        <v>343.42899999999997</v>
      </c>
      <c r="DP105">
        <v>680.86800000000005</v>
      </c>
      <c r="DQ105">
        <v>31.0002</v>
      </c>
      <c r="DR105">
        <v>29.998899999999999</v>
      </c>
      <c r="DS105">
        <v>30.000399999999999</v>
      </c>
      <c r="DT105">
        <v>29.921900000000001</v>
      </c>
      <c r="DU105">
        <v>29.937100000000001</v>
      </c>
      <c r="DV105">
        <v>21.0627</v>
      </c>
      <c r="DW105">
        <v>18.2685</v>
      </c>
      <c r="DX105">
        <v>100</v>
      </c>
      <c r="DY105">
        <v>31</v>
      </c>
      <c r="DZ105">
        <v>400</v>
      </c>
      <c r="EA105">
        <v>31.4572</v>
      </c>
      <c r="EB105">
        <v>100.279</v>
      </c>
      <c r="EC105">
        <v>100.75700000000001</v>
      </c>
    </row>
    <row r="106" spans="1:133" x14ac:dyDescent="0.35">
      <c r="A106">
        <v>90</v>
      </c>
      <c r="B106">
        <v>1582054414.5999999</v>
      </c>
      <c r="C106">
        <v>445.09999990463302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1582054405.9709699</v>
      </c>
      <c r="O106">
        <f t="shared" si="43"/>
        <v>5.5352394852784426E-4</v>
      </c>
      <c r="P106">
        <f t="shared" si="44"/>
        <v>-1.976215004703481</v>
      </c>
      <c r="Q106">
        <f t="shared" si="45"/>
        <v>403.02716129032302</v>
      </c>
      <c r="R106">
        <f t="shared" si="46"/>
        <v>466.7067615005368</v>
      </c>
      <c r="S106">
        <f t="shared" si="47"/>
        <v>46.34230478049016</v>
      </c>
      <c r="T106">
        <f t="shared" si="48"/>
        <v>40.019149247552591</v>
      </c>
      <c r="U106">
        <f t="shared" si="49"/>
        <v>4.401209785841477E-2</v>
      </c>
      <c r="V106">
        <f t="shared" si="50"/>
        <v>2.2461310533838379</v>
      </c>
      <c r="W106">
        <f t="shared" si="51"/>
        <v>4.3538550598176629E-2</v>
      </c>
      <c r="X106">
        <f t="shared" si="52"/>
        <v>2.7253715811947139E-2</v>
      </c>
      <c r="Y106">
        <f t="shared" si="53"/>
        <v>0</v>
      </c>
      <c r="Z106">
        <f t="shared" si="54"/>
        <v>30.985114603105302</v>
      </c>
      <c r="AA106">
        <f t="shared" si="55"/>
        <v>30.7014322580645</v>
      </c>
      <c r="AB106">
        <f t="shared" si="56"/>
        <v>4.4351454208426953</v>
      </c>
      <c r="AC106">
        <f t="shared" si="57"/>
        <v>70.724815169952151</v>
      </c>
      <c r="AD106">
        <f t="shared" si="58"/>
        <v>3.2214188961771346</v>
      </c>
      <c r="AE106">
        <f t="shared" si="59"/>
        <v>4.5548636478385216</v>
      </c>
      <c r="AF106">
        <f t="shared" si="60"/>
        <v>1.2137265246655606</v>
      </c>
      <c r="AG106">
        <f t="shared" si="61"/>
        <v>-24.410406130077931</v>
      </c>
      <c r="AH106">
        <f t="shared" si="62"/>
        <v>56.540469680368396</v>
      </c>
      <c r="AI106">
        <f t="shared" si="63"/>
        <v>5.6490765205743596</v>
      </c>
      <c r="AJ106">
        <f t="shared" si="64"/>
        <v>37.779140070864827</v>
      </c>
      <c r="AK106">
        <v>-4.1079670547976802E-2</v>
      </c>
      <c r="AL106">
        <v>4.61155289668988E-2</v>
      </c>
      <c r="AM106">
        <v>3.44830601930961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51665.892638500656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-1.976215004703481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1582054405.9709699</v>
      </c>
      <c r="BY106">
        <v>403.02716129032302</v>
      </c>
      <c r="BZ106">
        <v>400.021935483871</v>
      </c>
      <c r="CA106">
        <v>32.442451612903199</v>
      </c>
      <c r="CB106">
        <v>31.524380645161301</v>
      </c>
      <c r="CC106">
        <v>350.01625806451602</v>
      </c>
      <c r="CD106">
        <v>99.096422580645196</v>
      </c>
      <c r="CE106">
        <v>0.199984935483871</v>
      </c>
      <c r="CF106">
        <v>31.168348387096799</v>
      </c>
      <c r="CG106">
        <v>30.7014322580645</v>
      </c>
      <c r="CH106">
        <v>999.9</v>
      </c>
      <c r="CI106">
        <v>0</v>
      </c>
      <c r="CJ106">
        <v>0</v>
      </c>
      <c r="CK106">
        <v>9996.8919354838708</v>
      </c>
      <c r="CL106">
        <v>0</v>
      </c>
      <c r="CM106">
        <v>0.21165100000000001</v>
      </c>
      <c r="CN106">
        <v>0</v>
      </c>
      <c r="CO106">
        <v>0</v>
      </c>
      <c r="CP106">
        <v>0</v>
      </c>
      <c r="CQ106">
        <v>0</v>
      </c>
      <c r="CR106">
        <v>3.7064516129032299</v>
      </c>
      <c r="CS106">
        <v>0</v>
      </c>
      <c r="CT106">
        <v>60.338709677419402</v>
      </c>
      <c r="CU106">
        <v>-2.6806451612903199</v>
      </c>
      <c r="CV106">
        <v>37.745935483871001</v>
      </c>
      <c r="CW106">
        <v>42.811999999999998</v>
      </c>
      <c r="CX106">
        <v>40.375</v>
      </c>
      <c r="CY106">
        <v>41.5</v>
      </c>
      <c r="CZ106">
        <v>38.936999999999998</v>
      </c>
      <c r="DA106">
        <v>0</v>
      </c>
      <c r="DB106">
        <v>0</v>
      </c>
      <c r="DC106">
        <v>0</v>
      </c>
      <c r="DD106">
        <v>1582054417.7</v>
      </c>
      <c r="DE106">
        <v>4.3692307692307697</v>
      </c>
      <c r="DF106">
        <v>-13.7230773187176</v>
      </c>
      <c r="DG106">
        <v>-12.3829059082263</v>
      </c>
      <c r="DH106">
        <v>58.446153846153798</v>
      </c>
      <c r="DI106">
        <v>15</v>
      </c>
      <c r="DJ106">
        <v>100</v>
      </c>
      <c r="DK106">
        <v>100</v>
      </c>
      <c r="DL106">
        <v>2.887</v>
      </c>
      <c r="DM106">
        <v>0.44600000000000001</v>
      </c>
      <c r="DN106">
        <v>2</v>
      </c>
      <c r="DO106">
        <v>343.38299999999998</v>
      </c>
      <c r="DP106">
        <v>680.84699999999998</v>
      </c>
      <c r="DQ106">
        <v>31.0001</v>
      </c>
      <c r="DR106">
        <v>30.0031</v>
      </c>
      <c r="DS106">
        <v>30.000399999999999</v>
      </c>
      <c r="DT106">
        <v>29.924499999999998</v>
      </c>
      <c r="DU106">
        <v>29.939299999999999</v>
      </c>
      <c r="DV106">
        <v>21.069199999999999</v>
      </c>
      <c r="DW106">
        <v>18.2685</v>
      </c>
      <c r="DX106">
        <v>100</v>
      </c>
      <c r="DY106">
        <v>31</v>
      </c>
      <c r="DZ106">
        <v>400</v>
      </c>
      <c r="EA106">
        <v>31.4572</v>
      </c>
      <c r="EB106">
        <v>100.277</v>
      </c>
      <c r="EC106">
        <v>100.755</v>
      </c>
    </row>
    <row r="107" spans="1:133" x14ac:dyDescent="0.35">
      <c r="A107">
        <v>91</v>
      </c>
      <c r="B107">
        <v>1582054419.5999999</v>
      </c>
      <c r="C107">
        <v>450.09999990463302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1582054410.9709699</v>
      </c>
      <c r="O107">
        <f t="shared" si="43"/>
        <v>5.548441423074593E-4</v>
      </c>
      <c r="P107">
        <f t="shared" si="44"/>
        <v>-1.9741459768350595</v>
      </c>
      <c r="Q107">
        <f t="shared" si="45"/>
        <v>402.994967741935</v>
      </c>
      <c r="R107">
        <f t="shared" si="46"/>
        <v>466.44477262340462</v>
      </c>
      <c r="S107">
        <f t="shared" si="47"/>
        <v>46.316561350967454</v>
      </c>
      <c r="T107">
        <f t="shared" si="48"/>
        <v>40.016186787927396</v>
      </c>
      <c r="U107">
        <f t="shared" si="49"/>
        <v>4.4107183550678102E-2</v>
      </c>
      <c r="V107">
        <f t="shared" si="50"/>
        <v>2.2461091343208093</v>
      </c>
      <c r="W107">
        <f t="shared" si="51"/>
        <v>4.3631595273722158E-2</v>
      </c>
      <c r="X107">
        <f t="shared" si="52"/>
        <v>2.7312049368108458E-2</v>
      </c>
      <c r="Y107">
        <f t="shared" si="53"/>
        <v>0</v>
      </c>
      <c r="Z107">
        <f t="shared" si="54"/>
        <v>30.984808228212174</v>
      </c>
      <c r="AA107">
        <f t="shared" si="55"/>
        <v>30.703548387096799</v>
      </c>
      <c r="AB107">
        <f t="shared" si="56"/>
        <v>4.4356817551736762</v>
      </c>
      <c r="AC107">
        <f t="shared" si="57"/>
        <v>70.729408120258242</v>
      </c>
      <c r="AD107">
        <f t="shared" si="58"/>
        <v>3.2216523632346665</v>
      </c>
      <c r="AE107">
        <f t="shared" si="59"/>
        <v>4.5548979538426595</v>
      </c>
      <c r="AF107">
        <f t="shared" si="60"/>
        <v>1.2140293919390097</v>
      </c>
      <c r="AG107">
        <f t="shared" si="61"/>
        <v>-24.468626675758955</v>
      </c>
      <c r="AH107">
        <f t="shared" si="62"/>
        <v>56.299686554602275</v>
      </c>
      <c r="AI107">
        <f t="shared" si="63"/>
        <v>5.6251366579980706</v>
      </c>
      <c r="AJ107">
        <f t="shared" si="64"/>
        <v>37.456196536841389</v>
      </c>
      <c r="AK107">
        <v>-4.1079081373121898E-2</v>
      </c>
      <c r="AL107">
        <v>4.61148675665096E-2</v>
      </c>
      <c r="AM107">
        <v>3.44826685835414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51665.171336053332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-1.9741459768350595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1582054410.9709699</v>
      </c>
      <c r="BY107">
        <v>402.994967741935</v>
      </c>
      <c r="BZ107">
        <v>399.99416129032301</v>
      </c>
      <c r="CA107">
        <v>32.444612903225803</v>
      </c>
      <c r="CB107">
        <v>31.5243516129032</v>
      </c>
      <c r="CC107">
        <v>350.01522580645201</v>
      </c>
      <c r="CD107">
        <v>99.096983870967705</v>
      </c>
      <c r="CE107">
        <v>0.200004903225806</v>
      </c>
      <c r="CF107">
        <v>31.168480645161299</v>
      </c>
      <c r="CG107">
        <v>30.703548387096799</v>
      </c>
      <c r="CH107">
        <v>999.9</v>
      </c>
      <c r="CI107">
        <v>0</v>
      </c>
      <c r="CJ107">
        <v>0</v>
      </c>
      <c r="CK107">
        <v>9996.6919354838701</v>
      </c>
      <c r="CL107">
        <v>0</v>
      </c>
      <c r="CM107">
        <v>0.21165100000000001</v>
      </c>
      <c r="CN107">
        <v>0</v>
      </c>
      <c r="CO107">
        <v>0</v>
      </c>
      <c r="CP107">
        <v>0</v>
      </c>
      <c r="CQ107">
        <v>0</v>
      </c>
      <c r="CR107">
        <v>3.0548387096774201</v>
      </c>
      <c r="CS107">
        <v>0</v>
      </c>
      <c r="CT107">
        <v>59.151612903225796</v>
      </c>
      <c r="CU107">
        <v>-2.91612903225806</v>
      </c>
      <c r="CV107">
        <v>37.741870967741903</v>
      </c>
      <c r="CW107">
        <v>42.811999999999998</v>
      </c>
      <c r="CX107">
        <v>40.375</v>
      </c>
      <c r="CY107">
        <v>41.5</v>
      </c>
      <c r="CZ107">
        <v>38.936999999999998</v>
      </c>
      <c r="DA107">
        <v>0</v>
      </c>
      <c r="DB107">
        <v>0</v>
      </c>
      <c r="DC107">
        <v>0</v>
      </c>
      <c r="DD107">
        <v>1582054422.5</v>
      </c>
      <c r="DE107">
        <v>2.8346153846153799</v>
      </c>
      <c r="DF107">
        <v>-19.565812169105001</v>
      </c>
      <c r="DG107">
        <v>-16.027350670130101</v>
      </c>
      <c r="DH107">
        <v>58.053846153846102</v>
      </c>
      <c r="DI107">
        <v>15</v>
      </c>
      <c r="DJ107">
        <v>100</v>
      </c>
      <c r="DK107">
        <v>100</v>
      </c>
      <c r="DL107">
        <v>2.887</v>
      </c>
      <c r="DM107">
        <v>0.44600000000000001</v>
      </c>
      <c r="DN107">
        <v>2</v>
      </c>
      <c r="DO107">
        <v>343.52800000000002</v>
      </c>
      <c r="DP107">
        <v>680.73299999999995</v>
      </c>
      <c r="DQ107">
        <v>31.0002</v>
      </c>
      <c r="DR107">
        <v>30.0063</v>
      </c>
      <c r="DS107">
        <v>30.000299999999999</v>
      </c>
      <c r="DT107">
        <v>29.927099999999999</v>
      </c>
      <c r="DU107">
        <v>29.941199999999998</v>
      </c>
      <c r="DV107">
        <v>21.0687</v>
      </c>
      <c r="DW107">
        <v>18.542100000000001</v>
      </c>
      <c r="DX107">
        <v>100</v>
      </c>
      <c r="DY107">
        <v>31</v>
      </c>
      <c r="DZ107">
        <v>400</v>
      </c>
      <c r="EA107">
        <v>31.4572</v>
      </c>
      <c r="EB107">
        <v>100.27500000000001</v>
      </c>
      <c r="EC107">
        <v>100.756</v>
      </c>
    </row>
    <row r="108" spans="1:133" x14ac:dyDescent="0.35">
      <c r="A108">
        <v>92</v>
      </c>
      <c r="B108">
        <v>1582054424.5999999</v>
      </c>
      <c r="C108">
        <v>455.09999990463302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1582054415.9709699</v>
      </c>
      <c r="O108">
        <f t="shared" si="43"/>
        <v>5.6172130346516375E-4</v>
      </c>
      <c r="P108">
        <f t="shared" si="44"/>
        <v>-1.9753481175803707</v>
      </c>
      <c r="Q108">
        <f t="shared" si="45"/>
        <v>402.97967741935503</v>
      </c>
      <c r="R108">
        <f t="shared" si="46"/>
        <v>465.59414237077283</v>
      </c>
      <c r="S108">
        <f t="shared" si="47"/>
        <v>46.232049783925824</v>
      </c>
      <c r="T108">
        <f t="shared" si="48"/>
        <v>40.014628219969431</v>
      </c>
      <c r="U108">
        <f t="shared" si="49"/>
        <v>4.4660916468319191E-2</v>
      </c>
      <c r="V108">
        <f t="shared" si="50"/>
        <v>2.2463887262722793</v>
      </c>
      <c r="W108">
        <f t="shared" si="51"/>
        <v>4.4173443077732535E-2</v>
      </c>
      <c r="X108">
        <f t="shared" si="52"/>
        <v>2.7651756025059711E-2</v>
      </c>
      <c r="Y108">
        <f t="shared" si="53"/>
        <v>0</v>
      </c>
      <c r="Z108">
        <f t="shared" si="54"/>
        <v>30.98315601604434</v>
      </c>
      <c r="AA108">
        <f t="shared" si="55"/>
        <v>30.703574193548398</v>
      </c>
      <c r="AB108">
        <f t="shared" si="56"/>
        <v>4.4356882961849546</v>
      </c>
      <c r="AC108">
        <f t="shared" si="57"/>
        <v>70.727786276731351</v>
      </c>
      <c r="AD108">
        <f t="shared" si="58"/>
        <v>3.221689158888049</v>
      </c>
      <c r="AE108">
        <f t="shared" si="59"/>
        <v>4.555054425544701</v>
      </c>
      <c r="AF108">
        <f t="shared" si="60"/>
        <v>1.2139991372969057</v>
      </c>
      <c r="AG108">
        <f t="shared" si="61"/>
        <v>-24.771909482813722</v>
      </c>
      <c r="AH108">
        <f t="shared" si="62"/>
        <v>56.376624350733088</v>
      </c>
      <c r="AI108">
        <f t="shared" si="63"/>
        <v>5.6321402497279616</v>
      </c>
      <c r="AJ108">
        <f t="shared" si="64"/>
        <v>37.236855117647323</v>
      </c>
      <c r="AK108">
        <v>-4.1086597070776699E-2</v>
      </c>
      <c r="AL108">
        <v>4.61233045955384E-2</v>
      </c>
      <c r="AM108">
        <v>3.4487663932470101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51674.133864229487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-1.9753481175803707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1582054415.9709699</v>
      </c>
      <c r="BY108">
        <v>402.97967741935503</v>
      </c>
      <c r="BZ108">
        <v>399.98145161290302</v>
      </c>
      <c r="CA108">
        <v>32.445016129032297</v>
      </c>
      <c r="CB108">
        <v>31.5133193548387</v>
      </c>
      <c r="CC108">
        <v>350.004161290323</v>
      </c>
      <c r="CD108">
        <v>99.096906451612895</v>
      </c>
      <c r="CE108">
        <v>0.19998235483870999</v>
      </c>
      <c r="CF108">
        <v>31.1690838709677</v>
      </c>
      <c r="CG108">
        <v>30.703574193548398</v>
      </c>
      <c r="CH108">
        <v>999.9</v>
      </c>
      <c r="CI108">
        <v>0</v>
      </c>
      <c r="CJ108">
        <v>0</v>
      </c>
      <c r="CK108">
        <v>9998.5287096774191</v>
      </c>
      <c r="CL108">
        <v>0</v>
      </c>
      <c r="CM108">
        <v>0.21165100000000001</v>
      </c>
      <c r="CN108">
        <v>0</v>
      </c>
      <c r="CO108">
        <v>0</v>
      </c>
      <c r="CP108">
        <v>0</v>
      </c>
      <c r="CQ108">
        <v>0</v>
      </c>
      <c r="CR108">
        <v>3.0774193548387099</v>
      </c>
      <c r="CS108">
        <v>0</v>
      </c>
      <c r="CT108">
        <v>58.274193548387103</v>
      </c>
      <c r="CU108">
        <v>-3.0741935483870999</v>
      </c>
      <c r="CV108">
        <v>37.743903225806399</v>
      </c>
      <c r="CW108">
        <v>42.811999999999998</v>
      </c>
      <c r="CX108">
        <v>40.375</v>
      </c>
      <c r="CY108">
        <v>41.5</v>
      </c>
      <c r="CZ108">
        <v>38.936999999999998</v>
      </c>
      <c r="DA108">
        <v>0</v>
      </c>
      <c r="DB108">
        <v>0</v>
      </c>
      <c r="DC108">
        <v>0</v>
      </c>
      <c r="DD108">
        <v>1582054427.9000001</v>
      </c>
      <c r="DE108">
        <v>2.81538461538462</v>
      </c>
      <c r="DF108">
        <v>13.4290599783444</v>
      </c>
      <c r="DG108">
        <v>-20.1777781397236</v>
      </c>
      <c r="DH108">
        <v>56.053846153846102</v>
      </c>
      <c r="DI108">
        <v>15</v>
      </c>
      <c r="DJ108">
        <v>100</v>
      </c>
      <c r="DK108">
        <v>100</v>
      </c>
      <c r="DL108">
        <v>2.887</v>
      </c>
      <c r="DM108">
        <v>0.44600000000000001</v>
      </c>
      <c r="DN108">
        <v>2</v>
      </c>
      <c r="DO108">
        <v>343.55399999999997</v>
      </c>
      <c r="DP108">
        <v>680.81799999999998</v>
      </c>
      <c r="DQ108">
        <v>31.0002</v>
      </c>
      <c r="DR108">
        <v>30.010200000000001</v>
      </c>
      <c r="DS108">
        <v>30.000299999999999</v>
      </c>
      <c r="DT108">
        <v>29.9297</v>
      </c>
      <c r="DU108">
        <v>29.942499999999999</v>
      </c>
      <c r="DV108">
        <v>21.067699999999999</v>
      </c>
      <c r="DW108">
        <v>18.542100000000001</v>
      </c>
      <c r="DX108">
        <v>100</v>
      </c>
      <c r="DY108">
        <v>31</v>
      </c>
      <c r="DZ108">
        <v>400</v>
      </c>
      <c r="EA108">
        <v>31.585999999999999</v>
      </c>
      <c r="EB108">
        <v>100.27800000000001</v>
      </c>
      <c r="EC108">
        <v>100.756</v>
      </c>
    </row>
    <row r="109" spans="1:133" x14ac:dyDescent="0.35">
      <c r="A109">
        <v>93</v>
      </c>
      <c r="B109">
        <v>1582054429.5999999</v>
      </c>
      <c r="C109">
        <v>460.09999990463302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1582054420.9709699</v>
      </c>
      <c r="O109">
        <f t="shared" si="43"/>
        <v>5.6833183666101666E-4</v>
      </c>
      <c r="P109">
        <f t="shared" si="44"/>
        <v>-1.9787272015908495</v>
      </c>
      <c r="Q109">
        <f t="shared" si="45"/>
        <v>402.99</v>
      </c>
      <c r="R109">
        <f t="shared" si="46"/>
        <v>464.93172111899202</v>
      </c>
      <c r="S109">
        <f t="shared" si="47"/>
        <v>46.166395076677681</v>
      </c>
      <c r="T109">
        <f t="shared" si="48"/>
        <v>40.015758673495171</v>
      </c>
      <c r="U109">
        <f t="shared" si="49"/>
        <v>4.5168934333020001E-2</v>
      </c>
      <c r="V109">
        <f t="shared" si="50"/>
        <v>2.2460204907743191</v>
      </c>
      <c r="W109">
        <f t="shared" si="51"/>
        <v>4.4670293857981415E-2</v>
      </c>
      <c r="X109">
        <f t="shared" si="52"/>
        <v>2.7963275759526774E-2</v>
      </c>
      <c r="Y109">
        <f t="shared" si="53"/>
        <v>0</v>
      </c>
      <c r="Z109">
        <f t="shared" si="54"/>
        <v>30.982304664421346</v>
      </c>
      <c r="AA109">
        <f t="shared" si="55"/>
        <v>30.704564516129</v>
      </c>
      <c r="AB109">
        <f t="shared" si="56"/>
        <v>4.4359393138415282</v>
      </c>
      <c r="AC109">
        <f t="shared" si="57"/>
        <v>70.713989992005438</v>
      </c>
      <c r="AD109">
        <f t="shared" si="58"/>
        <v>3.2213110307560315</v>
      </c>
      <c r="AE109">
        <f t="shared" si="59"/>
        <v>4.5554083868272972</v>
      </c>
      <c r="AF109">
        <f t="shared" si="60"/>
        <v>1.2146282830854966</v>
      </c>
      <c r="AG109">
        <f t="shared" si="61"/>
        <v>-25.063433996750835</v>
      </c>
      <c r="AH109">
        <f t="shared" si="62"/>
        <v>56.41269305240143</v>
      </c>
      <c r="AI109">
        <f t="shared" si="63"/>
        <v>5.6367330813935226</v>
      </c>
      <c r="AJ109">
        <f t="shared" si="64"/>
        <v>36.985992137044121</v>
      </c>
      <c r="AK109">
        <v>-4.1076698726018601E-2</v>
      </c>
      <c r="AL109">
        <v>4.6112192836404803E-2</v>
      </c>
      <c r="AM109">
        <v>3.4481084878925601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51661.967004828482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-1.9787272015908495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1582054420.9709699</v>
      </c>
      <c r="BY109">
        <v>402.99</v>
      </c>
      <c r="BZ109">
        <v>399.990580645161</v>
      </c>
      <c r="CA109">
        <v>32.441122580645199</v>
      </c>
      <c r="CB109">
        <v>31.498464516129001</v>
      </c>
      <c r="CC109">
        <v>350.00677419354798</v>
      </c>
      <c r="CD109">
        <v>99.097187096774206</v>
      </c>
      <c r="CE109">
        <v>0.199963387096774</v>
      </c>
      <c r="CF109">
        <v>31.170448387096801</v>
      </c>
      <c r="CG109">
        <v>30.704564516129</v>
      </c>
      <c r="CH109">
        <v>999.9</v>
      </c>
      <c r="CI109">
        <v>0</v>
      </c>
      <c r="CJ109">
        <v>0</v>
      </c>
      <c r="CK109">
        <v>9996.0916129032303</v>
      </c>
      <c r="CL109">
        <v>0</v>
      </c>
      <c r="CM109">
        <v>0.21165100000000001</v>
      </c>
      <c r="CN109">
        <v>0</v>
      </c>
      <c r="CO109">
        <v>0</v>
      </c>
      <c r="CP109">
        <v>0</v>
      </c>
      <c r="CQ109">
        <v>0</v>
      </c>
      <c r="CR109">
        <v>1.5806451612903201</v>
      </c>
      <c r="CS109">
        <v>0</v>
      </c>
      <c r="CT109">
        <v>59.374193548387098</v>
      </c>
      <c r="CU109">
        <v>-2.7129032258064498</v>
      </c>
      <c r="CV109">
        <v>37.7398387096774</v>
      </c>
      <c r="CW109">
        <v>42.811999999999998</v>
      </c>
      <c r="CX109">
        <v>40.375</v>
      </c>
      <c r="CY109">
        <v>41.5</v>
      </c>
      <c r="CZ109">
        <v>38.936999999999998</v>
      </c>
      <c r="DA109">
        <v>0</v>
      </c>
      <c r="DB109">
        <v>0</v>
      </c>
      <c r="DC109">
        <v>0</v>
      </c>
      <c r="DD109">
        <v>1582054432.7</v>
      </c>
      <c r="DE109">
        <v>1.60769230769231</v>
      </c>
      <c r="DF109">
        <v>-26.8239312648221</v>
      </c>
      <c r="DG109">
        <v>46.027350263692703</v>
      </c>
      <c r="DH109">
        <v>57.7269230769231</v>
      </c>
      <c r="DI109">
        <v>15</v>
      </c>
      <c r="DJ109">
        <v>100</v>
      </c>
      <c r="DK109">
        <v>100</v>
      </c>
      <c r="DL109">
        <v>2.887</v>
      </c>
      <c r="DM109">
        <v>0.44600000000000001</v>
      </c>
      <c r="DN109">
        <v>2</v>
      </c>
      <c r="DO109">
        <v>343.46</v>
      </c>
      <c r="DP109">
        <v>680.82600000000002</v>
      </c>
      <c r="DQ109">
        <v>31.000399999999999</v>
      </c>
      <c r="DR109">
        <v>30.013500000000001</v>
      </c>
      <c r="DS109">
        <v>30.000299999999999</v>
      </c>
      <c r="DT109">
        <v>29.931999999999999</v>
      </c>
      <c r="DU109">
        <v>29.9451</v>
      </c>
      <c r="DV109">
        <v>21.064900000000002</v>
      </c>
      <c r="DW109">
        <v>18.256599999999999</v>
      </c>
      <c r="DX109">
        <v>100</v>
      </c>
      <c r="DY109">
        <v>31</v>
      </c>
      <c r="DZ109">
        <v>400</v>
      </c>
      <c r="EA109">
        <v>31.6327</v>
      </c>
      <c r="EB109">
        <v>100.279</v>
      </c>
      <c r="EC109">
        <v>100.755</v>
      </c>
    </row>
    <row r="110" spans="1:133" x14ac:dyDescent="0.35">
      <c r="A110">
        <v>94</v>
      </c>
      <c r="B110">
        <v>1582054434.5999999</v>
      </c>
      <c r="C110">
        <v>465.09999990463302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1582054425.9709699</v>
      </c>
      <c r="O110">
        <f t="shared" si="43"/>
        <v>5.6741069341276131E-4</v>
      </c>
      <c r="P110">
        <f t="shared" si="44"/>
        <v>-1.9729882078596466</v>
      </c>
      <c r="Q110">
        <f t="shared" si="45"/>
        <v>403.01564516129002</v>
      </c>
      <c r="R110">
        <f t="shared" si="46"/>
        <v>464.96462391580417</v>
      </c>
      <c r="S110">
        <f t="shared" si="47"/>
        <v>46.169661180723971</v>
      </c>
      <c r="T110">
        <f t="shared" si="48"/>
        <v>40.01830425489964</v>
      </c>
      <c r="U110">
        <f t="shared" si="49"/>
        <v>4.5022615978354913E-2</v>
      </c>
      <c r="V110">
        <f t="shared" si="50"/>
        <v>2.2459919826759682</v>
      </c>
      <c r="W110">
        <f t="shared" si="51"/>
        <v>4.4527175495202798E-2</v>
      </c>
      <c r="X110">
        <f t="shared" si="52"/>
        <v>2.7873543670984338E-2</v>
      </c>
      <c r="Y110">
        <f t="shared" si="53"/>
        <v>0</v>
      </c>
      <c r="Z110">
        <f t="shared" si="54"/>
        <v>30.984562606021782</v>
      </c>
      <c r="AA110">
        <f t="shared" si="55"/>
        <v>30.709574193548399</v>
      </c>
      <c r="AB110">
        <f t="shared" si="56"/>
        <v>4.4372093094197993</v>
      </c>
      <c r="AC110">
        <f t="shared" si="57"/>
        <v>70.69173914786434</v>
      </c>
      <c r="AD110">
        <f t="shared" si="58"/>
        <v>3.2206559166369697</v>
      </c>
      <c r="AE110">
        <f t="shared" si="59"/>
        <v>4.5559155220391387</v>
      </c>
      <c r="AF110">
        <f t="shared" si="60"/>
        <v>1.2165533927828296</v>
      </c>
      <c r="AG110">
        <f t="shared" si="61"/>
        <v>-25.022811579502775</v>
      </c>
      <c r="AH110">
        <f t="shared" si="62"/>
        <v>56.042079067243812</v>
      </c>
      <c r="AI110">
        <f t="shared" si="63"/>
        <v>5.5999649922484265</v>
      </c>
      <c r="AJ110">
        <f t="shared" si="64"/>
        <v>36.619232479989464</v>
      </c>
      <c r="AK110">
        <v>-4.1075932475718502E-2</v>
      </c>
      <c r="AL110">
        <v>4.6111332653315698E-2</v>
      </c>
      <c r="AM110">
        <v>3.44805755588194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51660.71016789641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-1.9729882078596466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1582054425.9709699</v>
      </c>
      <c r="BY110">
        <v>403.01564516129002</v>
      </c>
      <c r="BZ110">
        <v>400.02554838709699</v>
      </c>
      <c r="CA110">
        <v>32.434525806451603</v>
      </c>
      <c r="CB110">
        <v>31.4934193548387</v>
      </c>
      <c r="CC110">
        <v>350.01799999999997</v>
      </c>
      <c r="CD110">
        <v>99.097167741935493</v>
      </c>
      <c r="CE110">
        <v>0.19998048387096801</v>
      </c>
      <c r="CF110">
        <v>31.172403225806502</v>
      </c>
      <c r="CG110">
        <v>30.709574193548399</v>
      </c>
      <c r="CH110">
        <v>999.9</v>
      </c>
      <c r="CI110">
        <v>0</v>
      </c>
      <c r="CJ110">
        <v>0</v>
      </c>
      <c r="CK110">
        <v>9995.9070967742009</v>
      </c>
      <c r="CL110">
        <v>0</v>
      </c>
      <c r="CM110">
        <v>0.21165100000000001</v>
      </c>
      <c r="CN110">
        <v>0</v>
      </c>
      <c r="CO110">
        <v>0</v>
      </c>
      <c r="CP110">
        <v>0</v>
      </c>
      <c r="CQ110">
        <v>0</v>
      </c>
      <c r="CR110">
        <v>1.73548387096774</v>
      </c>
      <c r="CS110">
        <v>0</v>
      </c>
      <c r="CT110">
        <v>58.4258064516129</v>
      </c>
      <c r="CU110">
        <v>-2.6709677419354798</v>
      </c>
      <c r="CV110">
        <v>37.731709677419303</v>
      </c>
      <c r="CW110">
        <v>42.820129032258002</v>
      </c>
      <c r="CX110">
        <v>40.350806451612897</v>
      </c>
      <c r="CY110">
        <v>41.5</v>
      </c>
      <c r="CZ110">
        <v>38.936999999999998</v>
      </c>
      <c r="DA110">
        <v>0</v>
      </c>
      <c r="DB110">
        <v>0</v>
      </c>
      <c r="DC110">
        <v>0</v>
      </c>
      <c r="DD110">
        <v>1582054437.5</v>
      </c>
      <c r="DE110">
        <v>1.1192307692307699</v>
      </c>
      <c r="DF110">
        <v>-10.663247386508599</v>
      </c>
      <c r="DG110">
        <v>40.4752139081249</v>
      </c>
      <c r="DH110">
        <v>59.611538461538501</v>
      </c>
      <c r="DI110">
        <v>15</v>
      </c>
      <c r="DJ110">
        <v>100</v>
      </c>
      <c r="DK110">
        <v>100</v>
      </c>
      <c r="DL110">
        <v>2.887</v>
      </c>
      <c r="DM110">
        <v>0.44600000000000001</v>
      </c>
      <c r="DN110">
        <v>2</v>
      </c>
      <c r="DO110">
        <v>343.50799999999998</v>
      </c>
      <c r="DP110">
        <v>680.69500000000005</v>
      </c>
      <c r="DQ110">
        <v>31.000299999999999</v>
      </c>
      <c r="DR110">
        <v>30.0167</v>
      </c>
      <c r="DS110">
        <v>30.000399999999999</v>
      </c>
      <c r="DT110">
        <v>29.9346</v>
      </c>
      <c r="DU110">
        <v>29.947500000000002</v>
      </c>
      <c r="DV110">
        <v>21.064299999999999</v>
      </c>
      <c r="DW110">
        <v>17.973700000000001</v>
      </c>
      <c r="DX110">
        <v>100</v>
      </c>
      <c r="DY110">
        <v>31</v>
      </c>
      <c r="DZ110">
        <v>400</v>
      </c>
      <c r="EA110">
        <v>31.665099999999999</v>
      </c>
      <c r="EB110">
        <v>100.282</v>
      </c>
      <c r="EC110">
        <v>100.754</v>
      </c>
    </row>
    <row r="111" spans="1:133" x14ac:dyDescent="0.35">
      <c r="A111">
        <v>95</v>
      </c>
      <c r="B111">
        <v>1582054439.5999999</v>
      </c>
      <c r="C111">
        <v>470.09999990463302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1582054430.9709699</v>
      </c>
      <c r="O111">
        <f t="shared" si="43"/>
        <v>5.5574479394725641E-4</v>
      </c>
      <c r="P111">
        <f t="shared" si="44"/>
        <v>-1.9843984110645481</v>
      </c>
      <c r="Q111">
        <f t="shared" si="45"/>
        <v>403.040419354839</v>
      </c>
      <c r="R111">
        <f t="shared" si="46"/>
        <v>466.92932381195754</v>
      </c>
      <c r="S111">
        <f t="shared" si="47"/>
        <v>46.364755187820549</v>
      </c>
      <c r="T111">
        <f t="shared" si="48"/>
        <v>40.020768500093695</v>
      </c>
      <c r="U111">
        <f t="shared" si="49"/>
        <v>4.4048798404556826E-2</v>
      </c>
      <c r="V111">
        <f t="shared" si="50"/>
        <v>2.2474219376796087</v>
      </c>
      <c r="W111">
        <f t="shared" si="51"/>
        <v>4.3574734934694534E-2</v>
      </c>
      <c r="X111">
        <f t="shared" si="52"/>
        <v>2.727637683012564E-2</v>
      </c>
      <c r="Y111">
        <f t="shared" si="53"/>
        <v>0</v>
      </c>
      <c r="Z111">
        <f t="shared" si="54"/>
        <v>30.990382915018273</v>
      </c>
      <c r="AA111">
        <f t="shared" si="55"/>
        <v>30.711490322580602</v>
      </c>
      <c r="AB111">
        <f t="shared" si="56"/>
        <v>4.4376951480680296</v>
      </c>
      <c r="AC111">
        <f t="shared" si="57"/>
        <v>70.672286094120722</v>
      </c>
      <c r="AD111">
        <f t="shared" si="58"/>
        <v>3.2201091624093063</v>
      </c>
      <c r="AE111">
        <f t="shared" si="59"/>
        <v>4.5563959231781368</v>
      </c>
      <c r="AF111">
        <f t="shared" si="60"/>
        <v>1.2175859856587232</v>
      </c>
      <c r="AG111">
        <f t="shared" si="61"/>
        <v>-24.508345413074007</v>
      </c>
      <c r="AH111">
        <f t="shared" si="62"/>
        <v>56.069942391477682</v>
      </c>
      <c r="AI111">
        <f t="shared" si="63"/>
        <v>5.5992884976146415</v>
      </c>
      <c r="AJ111">
        <f t="shared" si="64"/>
        <v>37.160885476018315</v>
      </c>
      <c r="AK111">
        <v>-4.1114378084090998E-2</v>
      </c>
      <c r="AL111">
        <v>4.6154491216734102E-2</v>
      </c>
      <c r="AM111">
        <v>3.4506126014064802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51706.770261822232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-1.9843984110645481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1582054430.9709699</v>
      </c>
      <c r="BY111">
        <v>403.040419354839</v>
      </c>
      <c r="BZ111">
        <v>400.022774193548</v>
      </c>
      <c r="CA111">
        <v>32.429016129032298</v>
      </c>
      <c r="CB111">
        <v>31.5072677419355</v>
      </c>
      <c r="CC111">
        <v>350.02341935483901</v>
      </c>
      <c r="CD111">
        <v>99.097174193548398</v>
      </c>
      <c r="CE111">
        <v>0.19998454838709701</v>
      </c>
      <c r="CF111">
        <v>31.1742548387097</v>
      </c>
      <c r="CG111">
        <v>30.711490322580602</v>
      </c>
      <c r="CH111">
        <v>999.9</v>
      </c>
      <c r="CI111">
        <v>0</v>
      </c>
      <c r="CJ111">
        <v>0</v>
      </c>
      <c r="CK111">
        <v>10005.2622580645</v>
      </c>
      <c r="CL111">
        <v>0</v>
      </c>
      <c r="CM111">
        <v>0.21165100000000001</v>
      </c>
      <c r="CN111">
        <v>0</v>
      </c>
      <c r="CO111">
        <v>0</v>
      </c>
      <c r="CP111">
        <v>0</v>
      </c>
      <c r="CQ111">
        <v>0</v>
      </c>
      <c r="CR111">
        <v>1.43870967741935</v>
      </c>
      <c r="CS111">
        <v>0</v>
      </c>
      <c r="CT111">
        <v>59.193548387096797</v>
      </c>
      <c r="CU111">
        <v>-2.6387096774193601</v>
      </c>
      <c r="CV111">
        <v>37.715451612903202</v>
      </c>
      <c r="CW111">
        <v>42.820129032258002</v>
      </c>
      <c r="CX111">
        <v>40.3163870967742</v>
      </c>
      <c r="CY111">
        <v>41.5</v>
      </c>
      <c r="CZ111">
        <v>38.936999999999998</v>
      </c>
      <c r="DA111">
        <v>0</v>
      </c>
      <c r="DB111">
        <v>0</v>
      </c>
      <c r="DC111">
        <v>0</v>
      </c>
      <c r="DD111">
        <v>1582054442.9000001</v>
      </c>
      <c r="DE111">
        <v>0.52692307692307705</v>
      </c>
      <c r="DF111">
        <v>30.8478634056967</v>
      </c>
      <c r="DG111">
        <v>-43.008546705696702</v>
      </c>
      <c r="DH111">
        <v>59.884615384615401</v>
      </c>
      <c r="DI111">
        <v>15</v>
      </c>
      <c r="DJ111">
        <v>100</v>
      </c>
      <c r="DK111">
        <v>100</v>
      </c>
      <c r="DL111">
        <v>2.887</v>
      </c>
      <c r="DM111">
        <v>0.44600000000000001</v>
      </c>
      <c r="DN111">
        <v>2</v>
      </c>
      <c r="DO111">
        <v>343.47500000000002</v>
      </c>
      <c r="DP111">
        <v>680.70299999999997</v>
      </c>
      <c r="DQ111">
        <v>31.0002</v>
      </c>
      <c r="DR111">
        <v>30.020600000000002</v>
      </c>
      <c r="DS111">
        <v>30.0002</v>
      </c>
      <c r="DT111">
        <v>29.937200000000001</v>
      </c>
      <c r="DU111">
        <v>29.950099999999999</v>
      </c>
      <c r="DV111">
        <v>21.067699999999999</v>
      </c>
      <c r="DW111">
        <v>17.973700000000001</v>
      </c>
      <c r="DX111">
        <v>100</v>
      </c>
      <c r="DY111">
        <v>31</v>
      </c>
      <c r="DZ111">
        <v>400</v>
      </c>
      <c r="EA111">
        <v>31.6968</v>
      </c>
      <c r="EB111">
        <v>100.279</v>
      </c>
      <c r="EC111">
        <v>100.755</v>
      </c>
    </row>
    <row r="112" spans="1:133" x14ac:dyDescent="0.35">
      <c r="A112">
        <v>96</v>
      </c>
      <c r="B112">
        <v>1582054444.5999999</v>
      </c>
      <c r="C112">
        <v>475.09999990463302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1582054435.9709699</v>
      </c>
      <c r="O112">
        <f t="shared" si="43"/>
        <v>5.3432574642751592E-4</v>
      </c>
      <c r="P112">
        <f t="shared" si="44"/>
        <v>-1.9922282058329464</v>
      </c>
      <c r="Q112">
        <f t="shared" si="45"/>
        <v>403.031580645161</v>
      </c>
      <c r="R112">
        <f t="shared" si="46"/>
        <v>470.17972285949696</v>
      </c>
      <c r="S112">
        <f t="shared" si="47"/>
        <v>46.68778825706277</v>
      </c>
      <c r="T112">
        <f t="shared" si="48"/>
        <v>40.020128863986642</v>
      </c>
      <c r="U112">
        <f t="shared" si="49"/>
        <v>4.2286678095677474E-2</v>
      </c>
      <c r="V112">
        <f t="shared" si="50"/>
        <v>2.2475392847243691</v>
      </c>
      <c r="W112">
        <f t="shared" si="51"/>
        <v>4.1849604238620414E-2</v>
      </c>
      <c r="X112">
        <f t="shared" si="52"/>
        <v>2.6194895451483999E-2</v>
      </c>
      <c r="Y112">
        <f t="shared" si="53"/>
        <v>0</v>
      </c>
      <c r="Z112">
        <f t="shared" si="54"/>
        <v>30.999149174986268</v>
      </c>
      <c r="AA112">
        <f t="shared" si="55"/>
        <v>30.716438709677401</v>
      </c>
      <c r="AB112">
        <f t="shared" si="56"/>
        <v>4.4389500366655534</v>
      </c>
      <c r="AC112">
        <f t="shared" si="57"/>
        <v>70.663915471187948</v>
      </c>
      <c r="AD112">
        <f t="shared" si="58"/>
        <v>3.220034141654375</v>
      </c>
      <c r="AE112">
        <f t="shared" si="59"/>
        <v>4.5568294937849734</v>
      </c>
      <c r="AF112">
        <f t="shared" si="60"/>
        <v>1.2189158950111785</v>
      </c>
      <c r="AG112">
        <f t="shared" si="61"/>
        <v>-23.563765417453453</v>
      </c>
      <c r="AH112">
        <f t="shared" si="62"/>
        <v>55.675747298021093</v>
      </c>
      <c r="AI112">
        <f t="shared" si="63"/>
        <v>5.559814447135432</v>
      </c>
      <c r="AJ112">
        <f t="shared" si="64"/>
        <v>37.671796327703071</v>
      </c>
      <c r="AK112">
        <v>-4.1117534042085603E-2</v>
      </c>
      <c r="AL112">
        <v>4.6158034056060199E-2</v>
      </c>
      <c r="AM112">
        <v>3.45082230590309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51710.305437770505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-1.9922282058329464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1582054435.9709699</v>
      </c>
      <c r="BY112">
        <v>403.031580645161</v>
      </c>
      <c r="BZ112">
        <v>399.98561290322601</v>
      </c>
      <c r="CA112">
        <v>32.4280677419355</v>
      </c>
      <c r="CB112">
        <v>31.541816129032298</v>
      </c>
      <c r="CC112">
        <v>350.01251612903201</v>
      </c>
      <c r="CD112">
        <v>99.097780645161293</v>
      </c>
      <c r="CE112">
        <v>0.19996867741935501</v>
      </c>
      <c r="CF112">
        <v>31.175925806451598</v>
      </c>
      <c r="CG112">
        <v>30.716438709677401</v>
      </c>
      <c r="CH112">
        <v>999.9</v>
      </c>
      <c r="CI112">
        <v>0</v>
      </c>
      <c r="CJ112">
        <v>0</v>
      </c>
      <c r="CK112">
        <v>10005.969032258099</v>
      </c>
      <c r="CL112">
        <v>0</v>
      </c>
      <c r="CM112">
        <v>0.21165100000000001</v>
      </c>
      <c r="CN112">
        <v>0</v>
      </c>
      <c r="CO112">
        <v>0</v>
      </c>
      <c r="CP112">
        <v>0</v>
      </c>
      <c r="CQ112">
        <v>0</v>
      </c>
      <c r="CR112">
        <v>1.1451612903225801</v>
      </c>
      <c r="CS112">
        <v>0</v>
      </c>
      <c r="CT112">
        <v>60.645161290322598</v>
      </c>
      <c r="CU112">
        <v>-2.3161290322580599</v>
      </c>
      <c r="CV112">
        <v>37.701225806451603</v>
      </c>
      <c r="CW112">
        <v>42.820129032258002</v>
      </c>
      <c r="CX112">
        <v>40.280032258064502</v>
      </c>
      <c r="CY112">
        <v>41.5</v>
      </c>
      <c r="CZ112">
        <v>38.936999999999998</v>
      </c>
      <c r="DA112">
        <v>0</v>
      </c>
      <c r="DB112">
        <v>0</v>
      </c>
      <c r="DC112">
        <v>0</v>
      </c>
      <c r="DD112">
        <v>1582054447.7</v>
      </c>
      <c r="DE112">
        <v>1.5730769230769199</v>
      </c>
      <c r="DF112">
        <v>5.1521369364218801</v>
      </c>
      <c r="DG112">
        <v>-3.8564101554990402</v>
      </c>
      <c r="DH112">
        <v>59.169230769230801</v>
      </c>
      <c r="DI112">
        <v>15</v>
      </c>
      <c r="DJ112">
        <v>100</v>
      </c>
      <c r="DK112">
        <v>100</v>
      </c>
      <c r="DL112">
        <v>2.887</v>
      </c>
      <c r="DM112">
        <v>0.44600000000000001</v>
      </c>
      <c r="DN112">
        <v>2</v>
      </c>
      <c r="DO112">
        <v>343.42899999999997</v>
      </c>
      <c r="DP112">
        <v>681.01199999999994</v>
      </c>
      <c r="DQ112">
        <v>31.0001</v>
      </c>
      <c r="DR112">
        <v>30.023800000000001</v>
      </c>
      <c r="DS112">
        <v>30.000399999999999</v>
      </c>
      <c r="DT112">
        <v>29.939800000000002</v>
      </c>
      <c r="DU112">
        <v>29.9527</v>
      </c>
      <c r="DV112">
        <v>21.069299999999998</v>
      </c>
      <c r="DW112">
        <v>17.696899999999999</v>
      </c>
      <c r="DX112">
        <v>100</v>
      </c>
      <c r="DY112">
        <v>31</v>
      </c>
      <c r="DZ112">
        <v>400</v>
      </c>
      <c r="EA112">
        <v>31.716899999999999</v>
      </c>
      <c r="EB112">
        <v>100.276</v>
      </c>
      <c r="EC112">
        <v>100.754</v>
      </c>
    </row>
    <row r="113" spans="1:133" x14ac:dyDescent="0.35">
      <c r="A113">
        <v>97</v>
      </c>
      <c r="B113">
        <v>1582054449.5999999</v>
      </c>
      <c r="C113">
        <v>480.09999990463302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1582054440.9709699</v>
      </c>
      <c r="O113">
        <f t="shared" si="43"/>
        <v>5.0815050787969985E-4</v>
      </c>
      <c r="P113">
        <f t="shared" si="44"/>
        <v>-1.9874642807834164</v>
      </c>
      <c r="Q113">
        <f t="shared" si="45"/>
        <v>403.00338709677402</v>
      </c>
      <c r="R113">
        <f t="shared" si="46"/>
        <v>473.83183869701423</v>
      </c>
      <c r="S113">
        <f t="shared" si="47"/>
        <v>47.050655318949609</v>
      </c>
      <c r="T113">
        <f t="shared" si="48"/>
        <v>40.017516574660313</v>
      </c>
      <c r="U113">
        <f t="shared" si="49"/>
        <v>4.0202809256536132E-2</v>
      </c>
      <c r="V113">
        <f t="shared" si="50"/>
        <v>2.2473031066947189</v>
      </c>
      <c r="W113">
        <f t="shared" si="51"/>
        <v>3.9807493283010642E-2</v>
      </c>
      <c r="X113">
        <f t="shared" si="52"/>
        <v>2.4914876836308927E-2</v>
      </c>
      <c r="Y113">
        <f t="shared" si="53"/>
        <v>0</v>
      </c>
      <c r="Z113">
        <f t="shared" si="54"/>
        <v>31.00840916722429</v>
      </c>
      <c r="AA113">
        <f t="shared" si="55"/>
        <v>30.718019354838699</v>
      </c>
      <c r="AB113">
        <f t="shared" si="56"/>
        <v>4.4393509462718006</v>
      </c>
      <c r="AC113">
        <f t="shared" si="57"/>
        <v>70.675621382899664</v>
      </c>
      <c r="AD113">
        <f t="shared" si="58"/>
        <v>3.2206805546961546</v>
      </c>
      <c r="AE113">
        <f t="shared" si="59"/>
        <v>4.5569893715507037</v>
      </c>
      <c r="AF113">
        <f t="shared" si="60"/>
        <v>1.2186703915756461</v>
      </c>
      <c r="AG113">
        <f t="shared" si="61"/>
        <v>-22.409437397494763</v>
      </c>
      <c r="AH113">
        <f t="shared" si="62"/>
        <v>55.553039227218953</v>
      </c>
      <c r="AI113">
        <f t="shared" si="63"/>
        <v>5.5482038945839474</v>
      </c>
      <c r="AJ113">
        <f t="shared" si="64"/>
        <v>38.691805724308139</v>
      </c>
      <c r="AK113">
        <v>-4.1111182368019902E-2</v>
      </c>
      <c r="AL113">
        <v>4.6150903745484202E-2</v>
      </c>
      <c r="AM113">
        <v>3.4504002494705301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51702.550173743788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-1.9874642807834164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1582054440.9709699</v>
      </c>
      <c r="BY113">
        <v>403.00338709677402</v>
      </c>
      <c r="BZ113">
        <v>399.94748387096797</v>
      </c>
      <c r="CA113">
        <v>32.4344258064516</v>
      </c>
      <c r="CB113">
        <v>31.591596774193601</v>
      </c>
      <c r="CC113">
        <v>350.01329032258099</v>
      </c>
      <c r="CD113">
        <v>99.098248387096803</v>
      </c>
      <c r="CE113">
        <v>0.19996561290322601</v>
      </c>
      <c r="CF113">
        <v>31.1765419354839</v>
      </c>
      <c r="CG113">
        <v>30.718019354838699</v>
      </c>
      <c r="CH113">
        <v>999.9</v>
      </c>
      <c r="CI113">
        <v>0</v>
      </c>
      <c r="CJ113">
        <v>0</v>
      </c>
      <c r="CK113">
        <v>10004.3761290323</v>
      </c>
      <c r="CL113">
        <v>0</v>
      </c>
      <c r="CM113">
        <v>0.21165100000000001</v>
      </c>
      <c r="CN113">
        <v>0</v>
      </c>
      <c r="CO113">
        <v>0</v>
      </c>
      <c r="CP113">
        <v>0</v>
      </c>
      <c r="CQ113">
        <v>0</v>
      </c>
      <c r="CR113">
        <v>1.59032258064516</v>
      </c>
      <c r="CS113">
        <v>0</v>
      </c>
      <c r="CT113">
        <v>59.577419354838703</v>
      </c>
      <c r="CU113">
        <v>-2.4774193548387098</v>
      </c>
      <c r="CV113">
        <v>37.686999999999998</v>
      </c>
      <c r="CW113">
        <v>42.816064516129003</v>
      </c>
      <c r="CX113">
        <v>40.2416451612903</v>
      </c>
      <c r="CY113">
        <v>41.503999999999998</v>
      </c>
      <c r="CZ113">
        <v>38.936999999999998</v>
      </c>
      <c r="DA113">
        <v>0</v>
      </c>
      <c r="DB113">
        <v>0</v>
      </c>
      <c r="DC113">
        <v>0</v>
      </c>
      <c r="DD113">
        <v>1582054452.5</v>
      </c>
      <c r="DE113">
        <v>2.1653846153846201</v>
      </c>
      <c r="DF113">
        <v>4.8034190349074999</v>
      </c>
      <c r="DG113">
        <v>-17.227350625630098</v>
      </c>
      <c r="DH113">
        <v>57.9653846153846</v>
      </c>
      <c r="DI113">
        <v>15</v>
      </c>
      <c r="DJ113">
        <v>100</v>
      </c>
      <c r="DK113">
        <v>100</v>
      </c>
      <c r="DL113">
        <v>2.887</v>
      </c>
      <c r="DM113">
        <v>0.44600000000000001</v>
      </c>
      <c r="DN113">
        <v>2</v>
      </c>
      <c r="DO113">
        <v>343.30099999999999</v>
      </c>
      <c r="DP113">
        <v>680.94399999999996</v>
      </c>
      <c r="DQ113">
        <v>31</v>
      </c>
      <c r="DR113">
        <v>30.027000000000001</v>
      </c>
      <c r="DS113">
        <v>30.000399999999999</v>
      </c>
      <c r="DT113">
        <v>29.942399999999999</v>
      </c>
      <c r="DU113">
        <v>29.954799999999999</v>
      </c>
      <c r="DV113">
        <v>21.072199999999999</v>
      </c>
      <c r="DW113">
        <v>17.696899999999999</v>
      </c>
      <c r="DX113">
        <v>100</v>
      </c>
      <c r="DY113">
        <v>31</v>
      </c>
      <c r="DZ113">
        <v>400</v>
      </c>
      <c r="EA113">
        <v>31.7346</v>
      </c>
      <c r="EB113">
        <v>100.276</v>
      </c>
      <c r="EC113">
        <v>100.755</v>
      </c>
    </row>
    <row r="114" spans="1:133" x14ac:dyDescent="0.35">
      <c r="A114">
        <v>98</v>
      </c>
      <c r="B114">
        <v>1582054454.5999999</v>
      </c>
      <c r="C114">
        <v>485.09999990463302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1582054445.9709699</v>
      </c>
      <c r="O114">
        <f t="shared" si="43"/>
        <v>4.8301655844659041E-4</v>
      </c>
      <c r="P114">
        <f t="shared" si="44"/>
        <v>-1.9693452538739613</v>
      </c>
      <c r="Q114">
        <f t="shared" si="45"/>
        <v>402.98735483871002</v>
      </c>
      <c r="R114">
        <f t="shared" si="46"/>
        <v>477.11523071252674</v>
      </c>
      <c r="S114">
        <f t="shared" si="47"/>
        <v>47.376722756569151</v>
      </c>
      <c r="T114">
        <f t="shared" si="48"/>
        <v>40.015952029207462</v>
      </c>
      <c r="U114">
        <f t="shared" si="49"/>
        <v>3.8226030772150213E-2</v>
      </c>
      <c r="V114">
        <f t="shared" si="50"/>
        <v>2.245719827810372</v>
      </c>
      <c r="W114">
        <f t="shared" si="51"/>
        <v>3.7868198453641672E-2</v>
      </c>
      <c r="X114">
        <f t="shared" si="52"/>
        <v>2.3699494585383604E-2</v>
      </c>
      <c r="Y114">
        <f t="shared" si="53"/>
        <v>0</v>
      </c>
      <c r="Z114">
        <f t="shared" si="54"/>
        <v>31.01720037406843</v>
      </c>
      <c r="AA114">
        <f t="shared" si="55"/>
        <v>30.719654838709701</v>
      </c>
      <c r="AB114">
        <f t="shared" si="56"/>
        <v>4.4397657981905763</v>
      </c>
      <c r="AC114">
        <f t="shared" si="57"/>
        <v>70.703570327210358</v>
      </c>
      <c r="AD114">
        <f t="shared" si="58"/>
        <v>3.2220601255969936</v>
      </c>
      <c r="AE114">
        <f t="shared" si="59"/>
        <v>4.5571392090746787</v>
      </c>
      <c r="AF114">
        <f t="shared" si="60"/>
        <v>1.2177056725935826</v>
      </c>
      <c r="AG114">
        <f t="shared" si="61"/>
        <v>-21.301030227494639</v>
      </c>
      <c r="AH114">
        <f t="shared" si="62"/>
        <v>55.385799589264238</v>
      </c>
      <c r="AI114">
        <f t="shared" si="63"/>
        <v>5.535461564612949</v>
      </c>
      <c r="AJ114">
        <f t="shared" si="64"/>
        <v>39.620230926382547</v>
      </c>
      <c r="AK114">
        <v>-4.1068617845740903E-2</v>
      </c>
      <c r="AL114">
        <v>4.6103121340369098E-2</v>
      </c>
      <c r="AM114">
        <v>3.4475713422148302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51651.10809963887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-1.9693452538739613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1582054445.9709699</v>
      </c>
      <c r="BY114">
        <v>402.98735483871002</v>
      </c>
      <c r="BZ114">
        <v>399.94506451612898</v>
      </c>
      <c r="CA114">
        <v>32.448296774193501</v>
      </c>
      <c r="CB114">
        <v>31.647148387096799</v>
      </c>
      <c r="CC114">
        <v>350.00519354838701</v>
      </c>
      <c r="CD114">
        <v>99.098270967741897</v>
      </c>
      <c r="CE114">
        <v>0.20001109677419401</v>
      </c>
      <c r="CF114">
        <v>31.177119354838698</v>
      </c>
      <c r="CG114">
        <v>30.719654838709701</v>
      </c>
      <c r="CH114">
        <v>999.9</v>
      </c>
      <c r="CI114">
        <v>0</v>
      </c>
      <c r="CJ114">
        <v>0</v>
      </c>
      <c r="CK114">
        <v>9994.0158064516108</v>
      </c>
      <c r="CL114">
        <v>0</v>
      </c>
      <c r="CM114">
        <v>0.21165100000000001</v>
      </c>
      <c r="CN114">
        <v>0</v>
      </c>
      <c r="CO114">
        <v>0</v>
      </c>
      <c r="CP114">
        <v>0</v>
      </c>
      <c r="CQ114">
        <v>0</v>
      </c>
      <c r="CR114">
        <v>2.8</v>
      </c>
      <c r="CS114">
        <v>0</v>
      </c>
      <c r="CT114">
        <v>57.625806451612902</v>
      </c>
      <c r="CU114">
        <v>-2.5580645161290301</v>
      </c>
      <c r="CV114">
        <v>37.686999999999998</v>
      </c>
      <c r="CW114">
        <v>42.816064516129003</v>
      </c>
      <c r="CX114">
        <v>40.245645161290298</v>
      </c>
      <c r="CY114">
        <v>41.503999999999998</v>
      </c>
      <c r="CZ114">
        <v>38.936999999999998</v>
      </c>
      <c r="DA114">
        <v>0</v>
      </c>
      <c r="DB114">
        <v>0</v>
      </c>
      <c r="DC114">
        <v>0</v>
      </c>
      <c r="DD114">
        <v>1582054457.9000001</v>
      </c>
      <c r="DE114">
        <v>2.7807692307692302</v>
      </c>
      <c r="DF114">
        <v>27.1760687707743</v>
      </c>
      <c r="DG114">
        <v>-23.3846156460698</v>
      </c>
      <c r="DH114">
        <v>57.507692307692302</v>
      </c>
      <c r="DI114">
        <v>15</v>
      </c>
      <c r="DJ114">
        <v>100</v>
      </c>
      <c r="DK114">
        <v>100</v>
      </c>
      <c r="DL114">
        <v>2.887</v>
      </c>
      <c r="DM114">
        <v>0.44600000000000001</v>
      </c>
      <c r="DN114">
        <v>2</v>
      </c>
      <c r="DO114">
        <v>343.375</v>
      </c>
      <c r="DP114">
        <v>681.01400000000001</v>
      </c>
      <c r="DQ114">
        <v>31</v>
      </c>
      <c r="DR114">
        <v>30.0303</v>
      </c>
      <c r="DS114">
        <v>30.0002</v>
      </c>
      <c r="DT114">
        <v>29.945</v>
      </c>
      <c r="DU114">
        <v>29.956700000000001</v>
      </c>
      <c r="DV114">
        <v>21.0748</v>
      </c>
      <c r="DW114">
        <v>17.696899999999999</v>
      </c>
      <c r="DX114">
        <v>100</v>
      </c>
      <c r="DY114">
        <v>31</v>
      </c>
      <c r="DZ114">
        <v>400</v>
      </c>
      <c r="EA114">
        <v>31.7317</v>
      </c>
      <c r="EB114">
        <v>100.277</v>
      </c>
      <c r="EC114">
        <v>100.755</v>
      </c>
    </row>
    <row r="115" spans="1:133" x14ac:dyDescent="0.35">
      <c r="A115">
        <v>99</v>
      </c>
      <c r="B115">
        <v>1582054459.5999999</v>
      </c>
      <c r="C115">
        <v>490.09999990463302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1582054450.9709699</v>
      </c>
      <c r="O115">
        <f t="shared" si="43"/>
        <v>4.6937085549897249E-4</v>
      </c>
      <c r="P115">
        <f t="shared" si="44"/>
        <v>-1.9636842139441206</v>
      </c>
      <c r="Q115">
        <f t="shared" si="45"/>
        <v>403.00238709677399</v>
      </c>
      <c r="R115">
        <f t="shared" si="46"/>
        <v>479.18738152660353</v>
      </c>
      <c r="S115">
        <f t="shared" si="47"/>
        <v>47.582170445868705</v>
      </c>
      <c r="T115">
        <f t="shared" si="48"/>
        <v>40.017181195047932</v>
      </c>
      <c r="U115">
        <f t="shared" si="49"/>
        <v>3.7182556287657716E-2</v>
      </c>
      <c r="V115">
        <f t="shared" si="50"/>
        <v>2.2462864621901275</v>
      </c>
      <c r="W115">
        <f t="shared" si="51"/>
        <v>3.684398439390834E-2</v>
      </c>
      <c r="X115">
        <f t="shared" si="52"/>
        <v>2.305765254542989E-2</v>
      </c>
      <c r="Y115">
        <f t="shared" si="53"/>
        <v>0</v>
      </c>
      <c r="Z115">
        <f t="shared" si="54"/>
        <v>31.023047606896586</v>
      </c>
      <c r="AA115">
        <f t="shared" si="55"/>
        <v>30.722209677419301</v>
      </c>
      <c r="AB115">
        <f t="shared" si="56"/>
        <v>4.4404139184775078</v>
      </c>
      <c r="AC115">
        <f t="shared" si="57"/>
        <v>70.746230955274953</v>
      </c>
      <c r="AD115">
        <f t="shared" si="58"/>
        <v>3.2242417143690369</v>
      </c>
      <c r="AE115">
        <f t="shared" si="59"/>
        <v>4.5574748941853445</v>
      </c>
      <c r="AF115">
        <f t="shared" si="60"/>
        <v>1.2161722041084708</v>
      </c>
      <c r="AG115">
        <f t="shared" si="61"/>
        <v>-20.699254727504687</v>
      </c>
      <c r="AH115">
        <f t="shared" si="62"/>
        <v>55.247029871924866</v>
      </c>
      <c r="AI115">
        <f t="shared" si="63"/>
        <v>5.5203043860872922</v>
      </c>
      <c r="AJ115">
        <f t="shared" si="64"/>
        <v>40.068079530507475</v>
      </c>
      <c r="AK115">
        <v>-4.1083848017301201E-2</v>
      </c>
      <c r="AL115">
        <v>4.6120218542181797E-2</v>
      </c>
      <c r="AM115">
        <v>3.4485836795598801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51669.249326354584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-1.9636842139441206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1582054450.9709699</v>
      </c>
      <c r="BY115">
        <v>403.00238709677399</v>
      </c>
      <c r="BZ115">
        <v>399.960451612903</v>
      </c>
      <c r="CA115">
        <v>32.470480645161302</v>
      </c>
      <c r="CB115">
        <v>31.692</v>
      </c>
      <c r="CC115">
        <v>350.01267741935499</v>
      </c>
      <c r="CD115">
        <v>99.097680645161304</v>
      </c>
      <c r="CE115">
        <v>0.199947548387097</v>
      </c>
      <c r="CF115">
        <v>31.178412903225802</v>
      </c>
      <c r="CG115">
        <v>30.722209677419301</v>
      </c>
      <c r="CH115">
        <v>999.9</v>
      </c>
      <c r="CI115">
        <v>0</v>
      </c>
      <c r="CJ115">
        <v>0</v>
      </c>
      <c r="CK115">
        <v>9997.7816129032308</v>
      </c>
      <c r="CL115">
        <v>0</v>
      </c>
      <c r="CM115">
        <v>0.21165100000000001</v>
      </c>
      <c r="CN115">
        <v>0</v>
      </c>
      <c r="CO115">
        <v>0</v>
      </c>
      <c r="CP115">
        <v>0</v>
      </c>
      <c r="CQ115">
        <v>0</v>
      </c>
      <c r="CR115">
        <v>2.95161290322581</v>
      </c>
      <c r="CS115">
        <v>0</v>
      </c>
      <c r="CT115">
        <v>57.638709677419399</v>
      </c>
      <c r="CU115">
        <v>-2.1838709677419401</v>
      </c>
      <c r="CV115">
        <v>37.686999999999998</v>
      </c>
      <c r="CW115">
        <v>42.820129032258002</v>
      </c>
      <c r="CX115">
        <v>40.237548387096801</v>
      </c>
      <c r="CY115">
        <v>41.508000000000003</v>
      </c>
      <c r="CZ115">
        <v>38.936999999999998</v>
      </c>
      <c r="DA115">
        <v>0</v>
      </c>
      <c r="DB115">
        <v>0</v>
      </c>
      <c r="DC115">
        <v>0</v>
      </c>
      <c r="DD115">
        <v>1582054462.7</v>
      </c>
      <c r="DE115">
        <v>2.5769230769230802</v>
      </c>
      <c r="DF115">
        <v>-8.8273501914330108</v>
      </c>
      <c r="DG115">
        <v>19.3401707819671</v>
      </c>
      <c r="DH115">
        <v>56.35</v>
      </c>
      <c r="DI115">
        <v>15</v>
      </c>
      <c r="DJ115">
        <v>100</v>
      </c>
      <c r="DK115">
        <v>100</v>
      </c>
      <c r="DL115">
        <v>2.887</v>
      </c>
      <c r="DM115">
        <v>0.44600000000000001</v>
      </c>
      <c r="DN115">
        <v>2</v>
      </c>
      <c r="DO115">
        <v>343.35199999999998</v>
      </c>
      <c r="DP115">
        <v>680.86699999999996</v>
      </c>
      <c r="DQ115">
        <v>31.000399999999999</v>
      </c>
      <c r="DR115">
        <v>30.0335</v>
      </c>
      <c r="DS115">
        <v>30.000299999999999</v>
      </c>
      <c r="DT115">
        <v>29.947600000000001</v>
      </c>
      <c r="DU115">
        <v>29.957899999999999</v>
      </c>
      <c r="DV115">
        <v>21.071999999999999</v>
      </c>
      <c r="DW115">
        <v>17.696899999999999</v>
      </c>
      <c r="DX115">
        <v>100</v>
      </c>
      <c r="DY115">
        <v>31</v>
      </c>
      <c r="DZ115">
        <v>400</v>
      </c>
      <c r="EA115">
        <v>31.733799999999999</v>
      </c>
      <c r="EB115">
        <v>100.27800000000001</v>
      </c>
      <c r="EC115">
        <v>100.755</v>
      </c>
    </row>
    <row r="116" spans="1:133" x14ac:dyDescent="0.35">
      <c r="A116">
        <v>100</v>
      </c>
      <c r="B116">
        <v>1582054464.5999999</v>
      </c>
      <c r="C116">
        <v>495.09999990463302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1582054455.9709699</v>
      </c>
      <c r="O116">
        <f t="shared" si="43"/>
        <v>4.6310745209991153E-4</v>
      </c>
      <c r="P116">
        <f t="shared" si="44"/>
        <v>-1.9657304426807003</v>
      </c>
      <c r="Q116">
        <f t="shared" si="45"/>
        <v>403.02680645161303</v>
      </c>
      <c r="R116">
        <f t="shared" si="46"/>
        <v>480.32652856454143</v>
      </c>
      <c r="S116">
        <f t="shared" si="47"/>
        <v>47.694790339564022</v>
      </c>
      <c r="T116">
        <f t="shared" si="48"/>
        <v>40.019190887456539</v>
      </c>
      <c r="U116">
        <f t="shared" si="49"/>
        <v>3.67377580115077E-2</v>
      </c>
      <c r="V116">
        <f t="shared" si="50"/>
        <v>2.2452305276298423</v>
      </c>
      <c r="W116">
        <f t="shared" si="51"/>
        <v>3.6407045233222635E-2</v>
      </c>
      <c r="X116">
        <f t="shared" si="52"/>
        <v>2.2783868277897665E-2</v>
      </c>
      <c r="Y116">
        <f t="shared" si="53"/>
        <v>0</v>
      </c>
      <c r="Z116">
        <f t="shared" si="54"/>
        <v>31.027029778162479</v>
      </c>
      <c r="AA116">
        <f t="shared" si="55"/>
        <v>30.724161290322598</v>
      </c>
      <c r="AB116">
        <f t="shared" si="56"/>
        <v>4.440909065890855</v>
      </c>
      <c r="AC116">
        <f t="shared" si="57"/>
        <v>70.789927557974266</v>
      </c>
      <c r="AD116">
        <f t="shared" si="58"/>
        <v>3.2265958745895347</v>
      </c>
      <c r="AE116">
        <f t="shared" si="59"/>
        <v>4.5579872531259129</v>
      </c>
      <c r="AF116">
        <f t="shared" si="60"/>
        <v>1.2143131913013203</v>
      </c>
      <c r="AG116">
        <f t="shared" si="61"/>
        <v>-20.423038637606098</v>
      </c>
      <c r="AH116">
        <f t="shared" si="62"/>
        <v>55.223792613918675</v>
      </c>
      <c r="AI116">
        <f t="shared" si="63"/>
        <v>5.5206845802366873</v>
      </c>
      <c r="AJ116">
        <f t="shared" si="64"/>
        <v>40.321438556549268</v>
      </c>
      <c r="AK116">
        <v>-4.1055469066952302E-2</v>
      </c>
      <c r="AL116">
        <v>4.6088360684282598E-2</v>
      </c>
      <c r="AM116">
        <v>3.4466972499344299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51634.654123371678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-1.9657304426807003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1582054455.9709699</v>
      </c>
      <c r="BY116">
        <v>403.02680645161303</v>
      </c>
      <c r="BZ116">
        <v>399.97712903225801</v>
      </c>
      <c r="CA116">
        <v>32.494525806451598</v>
      </c>
      <c r="CB116">
        <v>31.7264709677419</v>
      </c>
      <c r="CC116">
        <v>350.02109677419298</v>
      </c>
      <c r="CD116">
        <v>99.096612903225804</v>
      </c>
      <c r="CE116">
        <v>0.19998535483870999</v>
      </c>
      <c r="CF116">
        <v>31.180387096774201</v>
      </c>
      <c r="CG116">
        <v>30.724161290322598</v>
      </c>
      <c r="CH116">
        <v>999.9</v>
      </c>
      <c r="CI116">
        <v>0</v>
      </c>
      <c r="CJ116">
        <v>0</v>
      </c>
      <c r="CK116">
        <v>9990.9832258064507</v>
      </c>
      <c r="CL116">
        <v>0</v>
      </c>
      <c r="CM116">
        <v>0.21165100000000001</v>
      </c>
      <c r="CN116">
        <v>0</v>
      </c>
      <c r="CO116">
        <v>0</v>
      </c>
      <c r="CP116">
        <v>0</v>
      </c>
      <c r="CQ116">
        <v>0</v>
      </c>
      <c r="CR116">
        <v>3.6806451612903199</v>
      </c>
      <c r="CS116">
        <v>0</v>
      </c>
      <c r="CT116">
        <v>57.3032258064516</v>
      </c>
      <c r="CU116">
        <v>-2.1580645161290302</v>
      </c>
      <c r="CV116">
        <v>37.686999999999998</v>
      </c>
      <c r="CW116">
        <v>42.822161290322597</v>
      </c>
      <c r="CX116">
        <v>40.237580645161302</v>
      </c>
      <c r="CY116">
        <v>41.508000000000003</v>
      </c>
      <c r="CZ116">
        <v>38.936999999999998</v>
      </c>
      <c r="DA116">
        <v>0</v>
      </c>
      <c r="DB116">
        <v>0</v>
      </c>
      <c r="DC116">
        <v>0</v>
      </c>
      <c r="DD116">
        <v>1582054467.5</v>
      </c>
      <c r="DE116">
        <v>2.66923076923077</v>
      </c>
      <c r="DF116">
        <v>-11.753845873035999</v>
      </c>
      <c r="DG116">
        <v>12.847863162427201</v>
      </c>
      <c r="DH116">
        <v>57.5</v>
      </c>
      <c r="DI116">
        <v>15</v>
      </c>
      <c r="DJ116">
        <v>100</v>
      </c>
      <c r="DK116">
        <v>100</v>
      </c>
      <c r="DL116">
        <v>2.887</v>
      </c>
      <c r="DM116">
        <v>0.44600000000000001</v>
      </c>
      <c r="DN116">
        <v>2</v>
      </c>
      <c r="DO116">
        <v>343.40199999999999</v>
      </c>
      <c r="DP116">
        <v>680.92200000000003</v>
      </c>
      <c r="DQ116">
        <v>31.000399999999999</v>
      </c>
      <c r="DR116">
        <v>30.036200000000001</v>
      </c>
      <c r="DS116">
        <v>30.000299999999999</v>
      </c>
      <c r="DT116">
        <v>29.950199999999999</v>
      </c>
      <c r="DU116">
        <v>29.9605</v>
      </c>
      <c r="DV116">
        <v>21.072800000000001</v>
      </c>
      <c r="DW116">
        <v>17.696899999999999</v>
      </c>
      <c r="DX116">
        <v>100</v>
      </c>
      <c r="DY116">
        <v>31</v>
      </c>
      <c r="DZ116">
        <v>400</v>
      </c>
      <c r="EA116">
        <v>31.7376</v>
      </c>
      <c r="EB116">
        <v>100.27800000000001</v>
      </c>
      <c r="EC116">
        <v>100.753</v>
      </c>
    </row>
    <row r="117" spans="1:133" x14ac:dyDescent="0.35">
      <c r="A117">
        <v>101</v>
      </c>
      <c r="B117">
        <v>1582054469.5999999</v>
      </c>
      <c r="C117">
        <v>500.09999990463302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1582054460.9709699</v>
      </c>
      <c r="O117">
        <f t="shared" si="43"/>
        <v>4.7075866008993941E-4</v>
      </c>
      <c r="P117">
        <f t="shared" si="44"/>
        <v>-1.9798720370983529</v>
      </c>
      <c r="Q117">
        <f t="shared" si="45"/>
        <v>403.06964516129</v>
      </c>
      <c r="R117">
        <f t="shared" si="46"/>
        <v>479.48231842364237</v>
      </c>
      <c r="S117">
        <f t="shared" si="47"/>
        <v>47.610667164562763</v>
      </c>
      <c r="T117">
        <f t="shared" si="48"/>
        <v>40.023195814609942</v>
      </c>
      <c r="U117">
        <f t="shared" si="49"/>
        <v>3.7400296195800035E-2</v>
      </c>
      <c r="V117">
        <f t="shared" si="50"/>
        <v>2.2469387863917296</v>
      </c>
      <c r="W117">
        <f t="shared" si="51"/>
        <v>3.7057865524466722E-2</v>
      </c>
      <c r="X117">
        <f t="shared" si="52"/>
        <v>2.3191670589713151E-2</v>
      </c>
      <c r="Y117">
        <f t="shared" si="53"/>
        <v>0</v>
      </c>
      <c r="Z117">
        <f t="shared" si="54"/>
        <v>31.027162246473537</v>
      </c>
      <c r="AA117">
        <f t="shared" si="55"/>
        <v>30.726787096774199</v>
      </c>
      <c r="AB117">
        <f t="shared" si="56"/>
        <v>4.4415753401225473</v>
      </c>
      <c r="AC117">
        <f t="shared" si="57"/>
        <v>70.830273108882707</v>
      </c>
      <c r="AD117">
        <f t="shared" si="58"/>
        <v>3.2289051075609474</v>
      </c>
      <c r="AE117">
        <f t="shared" si="59"/>
        <v>4.558651217675477</v>
      </c>
      <c r="AF117">
        <f t="shared" si="60"/>
        <v>1.2126702325615999</v>
      </c>
      <c r="AG117">
        <f t="shared" si="61"/>
        <v>-20.760456909966329</v>
      </c>
      <c r="AH117">
        <f t="shared" si="62"/>
        <v>55.257602972062635</v>
      </c>
      <c r="AI117">
        <f t="shared" si="63"/>
        <v>5.5200060617184645</v>
      </c>
      <c r="AJ117">
        <f t="shared" si="64"/>
        <v>40.017152123814768</v>
      </c>
      <c r="AK117">
        <v>-4.1101385668288498E-2</v>
      </c>
      <c r="AL117">
        <v>4.6139906091797599E-2</v>
      </c>
      <c r="AM117">
        <v>3.4497492338993299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51689.598200595312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-1.9798720370983529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1582054460.9709699</v>
      </c>
      <c r="BY117">
        <v>403.06964516129</v>
      </c>
      <c r="BZ117">
        <v>400.00103225806498</v>
      </c>
      <c r="CA117">
        <v>32.517983870967697</v>
      </c>
      <c r="CB117">
        <v>31.737254838709699</v>
      </c>
      <c r="CC117">
        <v>350.01941935483899</v>
      </c>
      <c r="CD117">
        <v>99.096012903225798</v>
      </c>
      <c r="CE117">
        <v>0.199968064516129</v>
      </c>
      <c r="CF117">
        <v>31.182945161290299</v>
      </c>
      <c r="CG117">
        <v>30.726787096774199</v>
      </c>
      <c r="CH117">
        <v>999.9</v>
      </c>
      <c r="CI117">
        <v>0</v>
      </c>
      <c r="CJ117">
        <v>0</v>
      </c>
      <c r="CK117">
        <v>10002.217741935499</v>
      </c>
      <c r="CL117">
        <v>0</v>
      </c>
      <c r="CM117">
        <v>0.21165100000000001</v>
      </c>
      <c r="CN117">
        <v>0</v>
      </c>
      <c r="CO117">
        <v>0</v>
      </c>
      <c r="CP117">
        <v>0</v>
      </c>
      <c r="CQ117">
        <v>0</v>
      </c>
      <c r="CR117">
        <v>2.6193548387096799</v>
      </c>
      <c r="CS117">
        <v>0</v>
      </c>
      <c r="CT117">
        <v>58.041935483871001</v>
      </c>
      <c r="CU117">
        <v>-2.1806451612903199</v>
      </c>
      <c r="CV117">
        <v>37.686999999999998</v>
      </c>
      <c r="CW117">
        <v>42.826225806451603</v>
      </c>
      <c r="CX117">
        <v>40.221483870967703</v>
      </c>
      <c r="CY117">
        <v>41.512</v>
      </c>
      <c r="CZ117">
        <v>38.936999999999998</v>
      </c>
      <c r="DA117">
        <v>0</v>
      </c>
      <c r="DB117">
        <v>0</v>
      </c>
      <c r="DC117">
        <v>0</v>
      </c>
      <c r="DD117">
        <v>1582054472.9000001</v>
      </c>
      <c r="DE117">
        <v>1.86153846153846</v>
      </c>
      <c r="DF117">
        <v>5.3128204023751104</v>
      </c>
      <c r="DG117">
        <v>6.2632478205565603</v>
      </c>
      <c r="DH117">
        <v>57.376923076923099</v>
      </c>
      <c r="DI117">
        <v>15</v>
      </c>
      <c r="DJ117">
        <v>100</v>
      </c>
      <c r="DK117">
        <v>100</v>
      </c>
      <c r="DL117">
        <v>2.887</v>
      </c>
      <c r="DM117">
        <v>0.44600000000000001</v>
      </c>
      <c r="DN117">
        <v>2</v>
      </c>
      <c r="DO117">
        <v>343.40100000000001</v>
      </c>
      <c r="DP117">
        <v>680.90800000000002</v>
      </c>
      <c r="DQ117">
        <v>31.000699999999998</v>
      </c>
      <c r="DR117">
        <v>30.04</v>
      </c>
      <c r="DS117">
        <v>30.0002</v>
      </c>
      <c r="DT117">
        <v>29.952400000000001</v>
      </c>
      <c r="DU117">
        <v>29.963100000000001</v>
      </c>
      <c r="DV117">
        <v>21.069900000000001</v>
      </c>
      <c r="DW117">
        <v>17.696899999999999</v>
      </c>
      <c r="DX117">
        <v>100</v>
      </c>
      <c r="DY117">
        <v>31</v>
      </c>
      <c r="DZ117">
        <v>400</v>
      </c>
      <c r="EA117">
        <v>31.731000000000002</v>
      </c>
      <c r="EB117">
        <v>100.27800000000001</v>
      </c>
      <c r="EC117">
        <v>100.752</v>
      </c>
    </row>
    <row r="118" spans="1:133" x14ac:dyDescent="0.35">
      <c r="A118">
        <v>102</v>
      </c>
      <c r="B118">
        <v>1582054474.5999999</v>
      </c>
      <c r="C118">
        <v>505.09999990463302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1582054465.9709699</v>
      </c>
      <c r="O118">
        <f t="shared" si="43"/>
        <v>4.7828798575240411E-4</v>
      </c>
      <c r="P118">
        <f t="shared" si="44"/>
        <v>-1.9822316312048585</v>
      </c>
      <c r="Q118">
        <f t="shared" si="45"/>
        <v>403.09625806451601</v>
      </c>
      <c r="R118">
        <f t="shared" si="46"/>
        <v>478.21599282585589</v>
      </c>
      <c r="S118">
        <f t="shared" si="47"/>
        <v>47.484676385373497</v>
      </c>
      <c r="T118">
        <f t="shared" si="48"/>
        <v>40.025627861673733</v>
      </c>
      <c r="U118">
        <f t="shared" si="49"/>
        <v>3.803468534764716E-2</v>
      </c>
      <c r="V118">
        <f t="shared" si="50"/>
        <v>2.2475868496618241</v>
      </c>
      <c r="W118">
        <f t="shared" si="51"/>
        <v>3.7680699840926417E-2</v>
      </c>
      <c r="X118">
        <f t="shared" si="52"/>
        <v>2.3581966924993765E-2</v>
      </c>
      <c r="Y118">
        <f t="shared" si="53"/>
        <v>0</v>
      </c>
      <c r="Z118">
        <f t="shared" si="54"/>
        <v>31.026993103884337</v>
      </c>
      <c r="AA118">
        <f t="shared" si="55"/>
        <v>30.729870967741899</v>
      </c>
      <c r="AB118">
        <f t="shared" si="56"/>
        <v>4.4423579552042121</v>
      </c>
      <c r="AC118">
        <f t="shared" si="57"/>
        <v>70.860010613080178</v>
      </c>
      <c r="AD118">
        <f t="shared" si="58"/>
        <v>3.2306802487069257</v>
      </c>
      <c r="AE118">
        <f t="shared" si="59"/>
        <v>4.5592432470092916</v>
      </c>
      <c r="AF118">
        <f t="shared" si="60"/>
        <v>1.2116777064972863</v>
      </c>
      <c r="AG118">
        <f t="shared" si="61"/>
        <v>-21.092500171681021</v>
      </c>
      <c r="AH118">
        <f t="shared" si="62"/>
        <v>55.17621200017323</v>
      </c>
      <c r="AI118">
        <f t="shared" si="63"/>
        <v>5.5104320278457815</v>
      </c>
      <c r="AJ118">
        <f t="shared" si="64"/>
        <v>39.594143856337993</v>
      </c>
      <c r="AK118">
        <v>-4.1118813306589397E-2</v>
      </c>
      <c r="AL118">
        <v>4.6159470142535401E-2</v>
      </c>
      <c r="AM118">
        <v>3.4509073078438299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51710.218161036464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-1.9822316312048585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1582054465.9709699</v>
      </c>
      <c r="BY118">
        <v>403.09625806451601</v>
      </c>
      <c r="BZ118">
        <v>400.02874193548399</v>
      </c>
      <c r="CA118">
        <v>32.536032258064502</v>
      </c>
      <c r="CB118">
        <v>31.742809677419402</v>
      </c>
      <c r="CC118">
        <v>350.01</v>
      </c>
      <c r="CD118">
        <v>99.095487096774207</v>
      </c>
      <c r="CE118">
        <v>0.19997164516129001</v>
      </c>
      <c r="CF118">
        <v>31.185225806451601</v>
      </c>
      <c r="CG118">
        <v>30.729870967741899</v>
      </c>
      <c r="CH118">
        <v>999.9</v>
      </c>
      <c r="CI118">
        <v>0</v>
      </c>
      <c r="CJ118">
        <v>0</v>
      </c>
      <c r="CK118">
        <v>10006.511935483901</v>
      </c>
      <c r="CL118">
        <v>0</v>
      </c>
      <c r="CM118">
        <v>0.21165100000000001</v>
      </c>
      <c r="CN118">
        <v>0</v>
      </c>
      <c r="CO118">
        <v>0</v>
      </c>
      <c r="CP118">
        <v>0</v>
      </c>
      <c r="CQ118">
        <v>0</v>
      </c>
      <c r="CR118">
        <v>1.0806451612903201</v>
      </c>
      <c r="CS118">
        <v>0</v>
      </c>
      <c r="CT118">
        <v>58.8</v>
      </c>
      <c r="CU118">
        <v>-2.4870967741935499</v>
      </c>
      <c r="CV118">
        <v>37.686999999999998</v>
      </c>
      <c r="CW118">
        <v>42.836387096774203</v>
      </c>
      <c r="CX118">
        <v>40.223516129032198</v>
      </c>
      <c r="CY118">
        <v>41.52</v>
      </c>
      <c r="CZ118">
        <v>38.933</v>
      </c>
      <c r="DA118">
        <v>0</v>
      </c>
      <c r="DB118">
        <v>0</v>
      </c>
      <c r="DC118">
        <v>0</v>
      </c>
      <c r="DD118">
        <v>1582054477.7</v>
      </c>
      <c r="DE118">
        <v>1.1807692307692299</v>
      </c>
      <c r="DF118">
        <v>-24.078632645458601</v>
      </c>
      <c r="DG118">
        <v>12.294017003336799</v>
      </c>
      <c r="DH118">
        <v>58.353846153846199</v>
      </c>
      <c r="DI118">
        <v>15</v>
      </c>
      <c r="DJ118">
        <v>100</v>
      </c>
      <c r="DK118">
        <v>100</v>
      </c>
      <c r="DL118">
        <v>2.887</v>
      </c>
      <c r="DM118">
        <v>0.44600000000000001</v>
      </c>
      <c r="DN118">
        <v>2</v>
      </c>
      <c r="DO118">
        <v>343.29899999999998</v>
      </c>
      <c r="DP118">
        <v>681.00199999999995</v>
      </c>
      <c r="DQ118">
        <v>31.000499999999999</v>
      </c>
      <c r="DR118">
        <v>30.042999999999999</v>
      </c>
      <c r="DS118">
        <v>30.000299999999999</v>
      </c>
      <c r="DT118">
        <v>29.955400000000001</v>
      </c>
      <c r="DU118">
        <v>29.965199999999999</v>
      </c>
      <c r="DV118">
        <v>21.070900000000002</v>
      </c>
      <c r="DW118">
        <v>17.696899999999999</v>
      </c>
      <c r="DX118">
        <v>100</v>
      </c>
      <c r="DY118">
        <v>31</v>
      </c>
      <c r="DZ118">
        <v>400</v>
      </c>
      <c r="EA118">
        <v>31.729600000000001</v>
      </c>
      <c r="EB118">
        <v>100.276</v>
      </c>
      <c r="EC118">
        <v>100.749</v>
      </c>
    </row>
    <row r="119" spans="1:133" x14ac:dyDescent="0.35">
      <c r="A119">
        <v>103</v>
      </c>
      <c r="B119">
        <v>1582054479.5999999</v>
      </c>
      <c r="C119">
        <v>510.09999990463302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1582054470.9709699</v>
      </c>
      <c r="O119">
        <f t="shared" si="43"/>
        <v>4.8294463071896405E-4</v>
      </c>
      <c r="P119">
        <f t="shared" si="44"/>
        <v>-2.0027080474103762</v>
      </c>
      <c r="Q119">
        <f t="shared" si="45"/>
        <v>403.10812903225798</v>
      </c>
      <c r="R119">
        <f t="shared" si="46"/>
        <v>478.27955960424794</v>
      </c>
      <c r="S119">
        <f t="shared" si="47"/>
        <v>47.491031832091352</v>
      </c>
      <c r="T119">
        <f t="shared" si="48"/>
        <v>40.026843303708105</v>
      </c>
      <c r="U119">
        <f t="shared" si="49"/>
        <v>3.8406426901441117E-2</v>
      </c>
      <c r="V119">
        <f t="shared" si="50"/>
        <v>2.2477147049624238</v>
      </c>
      <c r="W119">
        <f t="shared" si="51"/>
        <v>3.8045543788131783E-2</v>
      </c>
      <c r="X119">
        <f t="shared" si="52"/>
        <v>2.3810606075826291E-2</v>
      </c>
      <c r="Y119">
        <f t="shared" si="53"/>
        <v>0</v>
      </c>
      <c r="Z119">
        <f t="shared" si="54"/>
        <v>31.026644841421906</v>
      </c>
      <c r="AA119">
        <f t="shared" si="55"/>
        <v>30.735067741935499</v>
      </c>
      <c r="AB119">
        <f t="shared" si="56"/>
        <v>4.4436770480155925</v>
      </c>
      <c r="AC119">
        <f t="shared" si="57"/>
        <v>70.88309001484204</v>
      </c>
      <c r="AD119">
        <f t="shared" si="58"/>
        <v>3.2319503509237828</v>
      </c>
      <c r="AE119">
        <f t="shared" si="59"/>
        <v>4.5595505927394706</v>
      </c>
      <c r="AF119">
        <f t="shared" si="60"/>
        <v>1.2117266970918097</v>
      </c>
      <c r="AG119">
        <f t="shared" si="61"/>
        <v>-21.297858214706316</v>
      </c>
      <c r="AH119">
        <f t="shared" si="62"/>
        <v>54.6930719534109</v>
      </c>
      <c r="AI119">
        <f t="shared" si="63"/>
        <v>5.4620422025714852</v>
      </c>
      <c r="AJ119">
        <f t="shared" si="64"/>
        <v>38.857255941276065</v>
      </c>
      <c r="AK119">
        <v>-4.1122252110687998E-2</v>
      </c>
      <c r="AL119">
        <v>4.6163330501391903E-2</v>
      </c>
      <c r="AM119">
        <v>3.4511357979388402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51714.165707658183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-2.0027080474103762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1582054470.9709699</v>
      </c>
      <c r="BY119">
        <v>403.10812903225798</v>
      </c>
      <c r="BZ119">
        <v>400.00877419354799</v>
      </c>
      <c r="CA119">
        <v>32.548793548387103</v>
      </c>
      <c r="CB119">
        <v>31.747867741935501</v>
      </c>
      <c r="CC119">
        <v>350.01396774193501</v>
      </c>
      <c r="CD119">
        <v>99.095567741935497</v>
      </c>
      <c r="CE119">
        <v>0.19998206451612899</v>
      </c>
      <c r="CF119">
        <v>31.186409677419402</v>
      </c>
      <c r="CG119">
        <v>30.735067741935499</v>
      </c>
      <c r="CH119">
        <v>999.9</v>
      </c>
      <c r="CI119">
        <v>0</v>
      </c>
      <c r="CJ119">
        <v>0</v>
      </c>
      <c r="CK119">
        <v>10007.340645161299</v>
      </c>
      <c r="CL119">
        <v>0</v>
      </c>
      <c r="CM119">
        <v>0.21165100000000001</v>
      </c>
      <c r="CN119">
        <v>0</v>
      </c>
      <c r="CO119">
        <v>0</v>
      </c>
      <c r="CP119">
        <v>0</v>
      </c>
      <c r="CQ119">
        <v>0</v>
      </c>
      <c r="CR119">
        <v>0.36774193548387102</v>
      </c>
      <c r="CS119">
        <v>0</v>
      </c>
      <c r="CT119">
        <v>60.3935483870968</v>
      </c>
      <c r="CU119">
        <v>-2.2935483870967701</v>
      </c>
      <c r="CV119">
        <v>37.686999999999998</v>
      </c>
      <c r="CW119">
        <v>42.844516129032201</v>
      </c>
      <c r="CX119">
        <v>40.221483870967703</v>
      </c>
      <c r="CY119">
        <v>41.533999999999999</v>
      </c>
      <c r="CZ119">
        <v>38.933</v>
      </c>
      <c r="DA119">
        <v>0</v>
      </c>
      <c r="DB119">
        <v>0</v>
      </c>
      <c r="DC119">
        <v>0</v>
      </c>
      <c r="DD119">
        <v>1582054482.5</v>
      </c>
      <c r="DE119">
        <v>6.15384615384615E-2</v>
      </c>
      <c r="DF119">
        <v>-8.8547009610771905</v>
      </c>
      <c r="DG119">
        <v>31.647862636401801</v>
      </c>
      <c r="DH119">
        <v>60.5346153846154</v>
      </c>
      <c r="DI119">
        <v>15</v>
      </c>
      <c r="DJ119">
        <v>100</v>
      </c>
      <c r="DK119">
        <v>100</v>
      </c>
      <c r="DL119">
        <v>2.887</v>
      </c>
      <c r="DM119">
        <v>0.44600000000000001</v>
      </c>
      <c r="DN119">
        <v>2</v>
      </c>
      <c r="DO119">
        <v>343.38400000000001</v>
      </c>
      <c r="DP119">
        <v>681.05700000000002</v>
      </c>
      <c r="DQ119">
        <v>31.000399999999999</v>
      </c>
      <c r="DR119">
        <v>30.046500000000002</v>
      </c>
      <c r="DS119">
        <v>30.000399999999999</v>
      </c>
      <c r="DT119">
        <v>29.957999999999998</v>
      </c>
      <c r="DU119">
        <v>29.9678</v>
      </c>
      <c r="DV119">
        <v>21.074000000000002</v>
      </c>
      <c r="DW119">
        <v>17.696899999999999</v>
      </c>
      <c r="DX119">
        <v>100</v>
      </c>
      <c r="DY119">
        <v>31</v>
      </c>
      <c r="DZ119">
        <v>400</v>
      </c>
      <c r="EA119">
        <v>31.737200000000001</v>
      </c>
      <c r="EB119">
        <v>100.27500000000001</v>
      </c>
      <c r="EC119">
        <v>100.748</v>
      </c>
    </row>
    <row r="120" spans="1:133" x14ac:dyDescent="0.35">
      <c r="A120">
        <v>104</v>
      </c>
      <c r="B120">
        <v>1582054484.5999999</v>
      </c>
      <c r="C120">
        <v>515.09999990463302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1582054475.9709699</v>
      </c>
      <c r="O120">
        <f t="shared" si="43"/>
        <v>4.8581241095242564E-4</v>
      </c>
      <c r="P120">
        <f t="shared" si="44"/>
        <v>-2.0083209767707642</v>
      </c>
      <c r="Q120">
        <f t="shared" si="45"/>
        <v>403.10170967741902</v>
      </c>
      <c r="R120">
        <f t="shared" si="46"/>
        <v>478.02523756180284</v>
      </c>
      <c r="S120">
        <f t="shared" si="47"/>
        <v>47.465546850297635</v>
      </c>
      <c r="T120">
        <f t="shared" si="48"/>
        <v>40.026010307991093</v>
      </c>
      <c r="U120">
        <f t="shared" si="49"/>
        <v>3.8630470371840329E-2</v>
      </c>
      <c r="V120">
        <f t="shared" si="50"/>
        <v>2.2465786501022666</v>
      </c>
      <c r="W120">
        <f t="shared" si="51"/>
        <v>3.8265203420150017E-2</v>
      </c>
      <c r="X120">
        <f t="shared" si="52"/>
        <v>2.3948281990176113E-2</v>
      </c>
      <c r="Y120">
        <f t="shared" si="53"/>
        <v>0</v>
      </c>
      <c r="Z120">
        <f t="shared" si="54"/>
        <v>31.02647077680729</v>
      </c>
      <c r="AA120">
        <f t="shared" si="55"/>
        <v>30.739248387096801</v>
      </c>
      <c r="AB120">
        <f t="shared" si="56"/>
        <v>4.4447384653010067</v>
      </c>
      <c r="AC120">
        <f t="shared" si="57"/>
        <v>70.899002625477848</v>
      </c>
      <c r="AD120">
        <f t="shared" si="58"/>
        <v>3.23283205772058</v>
      </c>
      <c r="AE120">
        <f t="shared" si="59"/>
        <v>4.5597708543206625</v>
      </c>
      <c r="AF120">
        <f t="shared" si="60"/>
        <v>1.2119064075804267</v>
      </c>
      <c r="AG120">
        <f t="shared" si="61"/>
        <v>-21.424327323001972</v>
      </c>
      <c r="AH120">
        <f t="shared" si="62"/>
        <v>54.261833691870784</v>
      </c>
      <c r="AI120">
        <f t="shared" si="63"/>
        <v>5.4218504488565458</v>
      </c>
      <c r="AJ120">
        <f t="shared" si="64"/>
        <v>38.259356817725362</v>
      </c>
      <c r="AK120">
        <v>-4.1091702884275598E-2</v>
      </c>
      <c r="AL120">
        <v>4.6129036318484702E-2</v>
      </c>
      <c r="AM120">
        <v>3.4491057360252801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51677.16598295451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-2.0083209767707642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1582054475.9709699</v>
      </c>
      <c r="BY120">
        <v>403.10170967741902</v>
      </c>
      <c r="BZ120">
        <v>399.994709677419</v>
      </c>
      <c r="CA120">
        <v>32.557832258064501</v>
      </c>
      <c r="CB120">
        <v>31.752158064516099</v>
      </c>
      <c r="CC120">
        <v>350.01400000000001</v>
      </c>
      <c r="CD120">
        <v>99.095061290322604</v>
      </c>
      <c r="CE120">
        <v>0.20000332258064499</v>
      </c>
      <c r="CF120">
        <v>31.187258064516101</v>
      </c>
      <c r="CG120">
        <v>30.739248387096801</v>
      </c>
      <c r="CH120">
        <v>999.9</v>
      </c>
      <c r="CI120">
        <v>0</v>
      </c>
      <c r="CJ120">
        <v>0</v>
      </c>
      <c r="CK120">
        <v>9999.9574193548397</v>
      </c>
      <c r="CL120">
        <v>0</v>
      </c>
      <c r="CM120">
        <v>0.21165100000000001</v>
      </c>
      <c r="CN120">
        <v>0</v>
      </c>
      <c r="CO120">
        <v>0</v>
      </c>
      <c r="CP120">
        <v>0</v>
      </c>
      <c r="CQ120">
        <v>0</v>
      </c>
      <c r="CR120">
        <v>0.87741935483870903</v>
      </c>
      <c r="CS120">
        <v>0</v>
      </c>
      <c r="CT120">
        <v>61.554838709677398</v>
      </c>
      <c r="CU120">
        <v>-2.00322580645161</v>
      </c>
      <c r="CV120">
        <v>37.691064516129003</v>
      </c>
      <c r="CW120">
        <v>42.852645161290297</v>
      </c>
      <c r="CX120">
        <v>40.229516129032199</v>
      </c>
      <c r="CY120">
        <v>41.537999999999997</v>
      </c>
      <c r="CZ120">
        <v>38.933</v>
      </c>
      <c r="DA120">
        <v>0</v>
      </c>
      <c r="DB120">
        <v>0</v>
      </c>
      <c r="DC120">
        <v>0</v>
      </c>
      <c r="DD120">
        <v>1582054487.9000001</v>
      </c>
      <c r="DE120">
        <v>0.79230769230769205</v>
      </c>
      <c r="DF120">
        <v>25.7230769025029</v>
      </c>
      <c r="DG120">
        <v>6.0649568512597796</v>
      </c>
      <c r="DH120">
        <v>61.415384615384603</v>
      </c>
      <c r="DI120">
        <v>15</v>
      </c>
      <c r="DJ120">
        <v>100</v>
      </c>
      <c r="DK120">
        <v>100</v>
      </c>
      <c r="DL120">
        <v>2.887</v>
      </c>
      <c r="DM120">
        <v>0.44600000000000001</v>
      </c>
      <c r="DN120">
        <v>2</v>
      </c>
      <c r="DO120">
        <v>343.363</v>
      </c>
      <c r="DP120">
        <v>680.97900000000004</v>
      </c>
      <c r="DQ120">
        <v>31.000699999999998</v>
      </c>
      <c r="DR120">
        <v>30.049800000000001</v>
      </c>
      <c r="DS120">
        <v>30.000399999999999</v>
      </c>
      <c r="DT120">
        <v>29.960899999999999</v>
      </c>
      <c r="DU120">
        <v>29.9709</v>
      </c>
      <c r="DV120">
        <v>21.0731</v>
      </c>
      <c r="DW120">
        <v>17.696899999999999</v>
      </c>
      <c r="DX120">
        <v>100</v>
      </c>
      <c r="DY120">
        <v>31</v>
      </c>
      <c r="DZ120">
        <v>400</v>
      </c>
      <c r="EA120">
        <v>31.736999999999998</v>
      </c>
      <c r="EB120">
        <v>100.274</v>
      </c>
      <c r="EC120">
        <v>100.748</v>
      </c>
    </row>
    <row r="121" spans="1:133" x14ac:dyDescent="0.35">
      <c r="A121">
        <v>105</v>
      </c>
      <c r="B121">
        <v>1582054489.5999999</v>
      </c>
      <c r="C121">
        <v>520.09999990463302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1582054480.9709699</v>
      </c>
      <c r="O121">
        <f t="shared" si="43"/>
        <v>4.8776402037928915E-4</v>
      </c>
      <c r="P121">
        <f t="shared" si="44"/>
        <v>-2.0018638134127906</v>
      </c>
      <c r="Q121">
        <f t="shared" si="45"/>
        <v>403.07658064516102</v>
      </c>
      <c r="R121">
        <f t="shared" si="46"/>
        <v>477.38037593539184</v>
      </c>
      <c r="S121">
        <f t="shared" si="47"/>
        <v>47.401680662637943</v>
      </c>
      <c r="T121">
        <f t="shared" si="48"/>
        <v>40.023654765640821</v>
      </c>
      <c r="U121">
        <f t="shared" si="49"/>
        <v>3.8798672723360621E-2</v>
      </c>
      <c r="V121">
        <f t="shared" si="50"/>
        <v>2.2470497219181018</v>
      </c>
      <c r="W121">
        <f t="shared" si="51"/>
        <v>3.8430310816098642E-2</v>
      </c>
      <c r="X121">
        <f t="shared" si="52"/>
        <v>2.4051748554376123E-2</v>
      </c>
      <c r="Y121">
        <f t="shared" si="53"/>
        <v>0</v>
      </c>
      <c r="Z121">
        <f t="shared" si="54"/>
        <v>31.026107273101324</v>
      </c>
      <c r="AA121">
        <f t="shared" si="55"/>
        <v>30.740116129032302</v>
      </c>
      <c r="AB121">
        <f t="shared" si="56"/>
        <v>4.4449588025841313</v>
      </c>
      <c r="AC121">
        <f t="shared" si="57"/>
        <v>70.910709854901796</v>
      </c>
      <c r="AD121">
        <f t="shared" si="58"/>
        <v>3.2334122040471458</v>
      </c>
      <c r="AE121">
        <f t="shared" si="59"/>
        <v>4.5598361808299286</v>
      </c>
      <c r="AF121">
        <f t="shared" si="60"/>
        <v>1.2115465985369855</v>
      </c>
      <c r="AG121">
        <f t="shared" si="61"/>
        <v>-21.510393298726651</v>
      </c>
      <c r="AH121">
        <f t="shared" si="62"/>
        <v>54.198571850256506</v>
      </c>
      <c r="AI121">
        <f t="shared" si="63"/>
        <v>5.4144239039584212</v>
      </c>
      <c r="AJ121">
        <f t="shared" si="64"/>
        <v>38.102602455488281</v>
      </c>
      <c r="AK121">
        <v>-4.1104368611674102E-2</v>
      </c>
      <c r="AL121">
        <v>4.6143254707068197E-2</v>
      </c>
      <c r="AM121">
        <v>3.4499474636959602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51692.40813614455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-2.0018638134127906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1582054480.9709699</v>
      </c>
      <c r="BY121">
        <v>403.07658064516102</v>
      </c>
      <c r="BZ121">
        <v>399.98200000000003</v>
      </c>
      <c r="CA121">
        <v>32.563561290322603</v>
      </c>
      <c r="CB121">
        <v>31.754661290322598</v>
      </c>
      <c r="CC121">
        <v>350.01658064516101</v>
      </c>
      <c r="CD121">
        <v>99.095441935483805</v>
      </c>
      <c r="CE121">
        <v>0.199969129032258</v>
      </c>
      <c r="CF121">
        <v>31.187509677419399</v>
      </c>
      <c r="CG121">
        <v>30.740116129032302</v>
      </c>
      <c r="CH121">
        <v>999.9</v>
      </c>
      <c r="CI121">
        <v>0</v>
      </c>
      <c r="CJ121">
        <v>0</v>
      </c>
      <c r="CK121">
        <v>10003.0012903226</v>
      </c>
      <c r="CL121">
        <v>0</v>
      </c>
      <c r="CM121">
        <v>0.21165100000000001</v>
      </c>
      <c r="CN121">
        <v>0</v>
      </c>
      <c r="CO121">
        <v>0</v>
      </c>
      <c r="CP121">
        <v>0</v>
      </c>
      <c r="CQ121">
        <v>0</v>
      </c>
      <c r="CR121">
        <v>2.37096774193548</v>
      </c>
      <c r="CS121">
        <v>0</v>
      </c>
      <c r="CT121">
        <v>61.067741935483902</v>
      </c>
      <c r="CU121">
        <v>-1.9451612903225799</v>
      </c>
      <c r="CV121">
        <v>37.691064516129003</v>
      </c>
      <c r="CW121">
        <v>42.856709677419403</v>
      </c>
      <c r="CX121">
        <v>40.223516129032198</v>
      </c>
      <c r="CY121">
        <v>41.548000000000002</v>
      </c>
      <c r="CZ121">
        <v>38.936999999999998</v>
      </c>
      <c r="DA121">
        <v>0</v>
      </c>
      <c r="DB121">
        <v>0</v>
      </c>
      <c r="DC121">
        <v>0</v>
      </c>
      <c r="DD121">
        <v>1582054492.7</v>
      </c>
      <c r="DE121">
        <v>2.5307692307692302</v>
      </c>
      <c r="DF121">
        <v>14.167521290967899</v>
      </c>
      <c r="DG121">
        <v>-11.8051285511178</v>
      </c>
      <c r="DH121">
        <v>61.419230769230801</v>
      </c>
      <c r="DI121">
        <v>15</v>
      </c>
      <c r="DJ121">
        <v>100</v>
      </c>
      <c r="DK121">
        <v>100</v>
      </c>
      <c r="DL121">
        <v>2.887</v>
      </c>
      <c r="DM121">
        <v>0.44600000000000001</v>
      </c>
      <c r="DN121">
        <v>2</v>
      </c>
      <c r="DO121">
        <v>343.33300000000003</v>
      </c>
      <c r="DP121">
        <v>681.03399999999999</v>
      </c>
      <c r="DQ121">
        <v>31.000699999999998</v>
      </c>
      <c r="DR121">
        <v>30.053699999999999</v>
      </c>
      <c r="DS121">
        <v>30.000299999999999</v>
      </c>
      <c r="DT121">
        <v>29.964200000000002</v>
      </c>
      <c r="DU121">
        <v>29.973400000000002</v>
      </c>
      <c r="DV121">
        <v>21.069199999999999</v>
      </c>
      <c r="DW121">
        <v>17.696899999999999</v>
      </c>
      <c r="DX121">
        <v>100</v>
      </c>
      <c r="DY121">
        <v>31</v>
      </c>
      <c r="DZ121">
        <v>400</v>
      </c>
      <c r="EA121">
        <v>31.732800000000001</v>
      </c>
      <c r="EB121">
        <v>100.276</v>
      </c>
      <c r="EC121">
        <v>100.747</v>
      </c>
    </row>
    <row r="122" spans="1:133" x14ac:dyDescent="0.35">
      <c r="A122">
        <v>106</v>
      </c>
      <c r="B122">
        <v>1582054494.5999999</v>
      </c>
      <c r="C122">
        <v>525.09999990463302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1582054485.9709699</v>
      </c>
      <c r="O122">
        <f t="shared" si="43"/>
        <v>4.893335052009271E-4</v>
      </c>
      <c r="P122">
        <f t="shared" si="44"/>
        <v>-1.9894135530219454</v>
      </c>
      <c r="Q122">
        <f t="shared" si="45"/>
        <v>403.07516129032302</v>
      </c>
      <c r="R122">
        <f t="shared" si="46"/>
        <v>476.61248731927583</v>
      </c>
      <c r="S122">
        <f t="shared" si="47"/>
        <v>47.325617142135606</v>
      </c>
      <c r="T122">
        <f t="shared" si="48"/>
        <v>40.023669690281942</v>
      </c>
      <c r="U122">
        <f t="shared" si="49"/>
        <v>3.8919997177776687E-2</v>
      </c>
      <c r="V122">
        <f t="shared" si="50"/>
        <v>2.2464790069198437</v>
      </c>
      <c r="W122">
        <f t="shared" si="51"/>
        <v>3.8549246589468296E-2</v>
      </c>
      <c r="X122">
        <f t="shared" si="52"/>
        <v>2.4126295155678823E-2</v>
      </c>
      <c r="Y122">
        <f t="shared" si="53"/>
        <v>0</v>
      </c>
      <c r="Z122">
        <f t="shared" si="54"/>
        <v>31.026566811791689</v>
      </c>
      <c r="AA122">
        <f t="shared" si="55"/>
        <v>30.742390322580601</v>
      </c>
      <c r="AB122">
        <f t="shared" si="56"/>
        <v>4.4455363116157258</v>
      </c>
      <c r="AC122">
        <f t="shared" si="57"/>
        <v>70.916049942881358</v>
      </c>
      <c r="AD122">
        <f t="shared" si="58"/>
        <v>3.2338427989185785</v>
      </c>
      <c r="AE122">
        <f t="shared" si="59"/>
        <v>4.5601000077179217</v>
      </c>
      <c r="AF122">
        <f t="shared" si="60"/>
        <v>1.2116935126971473</v>
      </c>
      <c r="AG122">
        <f t="shared" si="61"/>
        <v>-21.579607579360886</v>
      </c>
      <c r="AH122">
        <f t="shared" si="62"/>
        <v>54.032439341053603</v>
      </c>
      <c r="AI122">
        <f t="shared" si="63"/>
        <v>5.3992862694962236</v>
      </c>
      <c r="AJ122">
        <f t="shared" si="64"/>
        <v>37.852118031188937</v>
      </c>
      <c r="AK122">
        <v>-4.1089024080309997E-2</v>
      </c>
      <c r="AL122">
        <v>4.6126029126357299E-2</v>
      </c>
      <c r="AM122">
        <v>3.4489276990528599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51673.735282156893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-1.9894135530219454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1582054485.9709699</v>
      </c>
      <c r="BY122">
        <v>403.07516129032302</v>
      </c>
      <c r="BZ122">
        <v>400.00306451612897</v>
      </c>
      <c r="CA122">
        <v>32.5677709677419</v>
      </c>
      <c r="CB122">
        <v>31.756287096774201</v>
      </c>
      <c r="CC122">
        <v>350.02322580645199</v>
      </c>
      <c r="CD122">
        <v>99.095806451612901</v>
      </c>
      <c r="CE122">
        <v>0.19999129032258101</v>
      </c>
      <c r="CF122">
        <v>31.188525806451601</v>
      </c>
      <c r="CG122">
        <v>30.742390322580601</v>
      </c>
      <c r="CH122">
        <v>999.9</v>
      </c>
      <c r="CI122">
        <v>0</v>
      </c>
      <c r="CJ122">
        <v>0</v>
      </c>
      <c r="CK122">
        <v>9999.23032258065</v>
      </c>
      <c r="CL122">
        <v>0</v>
      </c>
      <c r="CM122">
        <v>0.21165100000000001</v>
      </c>
      <c r="CN122">
        <v>0</v>
      </c>
      <c r="CO122">
        <v>0</v>
      </c>
      <c r="CP122">
        <v>0</v>
      </c>
      <c r="CQ122">
        <v>0</v>
      </c>
      <c r="CR122">
        <v>3.8806451612903201</v>
      </c>
      <c r="CS122">
        <v>0</v>
      </c>
      <c r="CT122">
        <v>60.235483870967698</v>
      </c>
      <c r="CU122">
        <v>-1.9258064516129001</v>
      </c>
      <c r="CV122">
        <v>37.691064516129003</v>
      </c>
      <c r="CW122">
        <v>42.856709677419403</v>
      </c>
      <c r="CX122">
        <v>40.245677419354799</v>
      </c>
      <c r="CY122">
        <v>41.548000000000002</v>
      </c>
      <c r="CZ122">
        <v>38.941064516129003</v>
      </c>
      <c r="DA122">
        <v>0</v>
      </c>
      <c r="DB122">
        <v>0</v>
      </c>
      <c r="DC122">
        <v>0</v>
      </c>
      <c r="DD122">
        <v>1582054497.5</v>
      </c>
      <c r="DE122">
        <v>2.9115384615384601</v>
      </c>
      <c r="DF122">
        <v>-16.933333655211399</v>
      </c>
      <c r="DG122">
        <v>-5.9658116344093299</v>
      </c>
      <c r="DH122">
        <v>61.403846153846203</v>
      </c>
      <c r="DI122">
        <v>15</v>
      </c>
      <c r="DJ122">
        <v>100</v>
      </c>
      <c r="DK122">
        <v>100</v>
      </c>
      <c r="DL122">
        <v>2.887</v>
      </c>
      <c r="DM122">
        <v>0.44600000000000001</v>
      </c>
      <c r="DN122">
        <v>2</v>
      </c>
      <c r="DO122">
        <v>343.50099999999998</v>
      </c>
      <c r="DP122">
        <v>680.99800000000005</v>
      </c>
      <c r="DQ122">
        <v>31.000699999999998</v>
      </c>
      <c r="DR122">
        <v>30.056899999999999</v>
      </c>
      <c r="DS122">
        <v>30.000399999999999</v>
      </c>
      <c r="DT122">
        <v>29.966799999999999</v>
      </c>
      <c r="DU122">
        <v>29.976199999999999</v>
      </c>
      <c r="DV122">
        <v>21.071999999999999</v>
      </c>
      <c r="DW122">
        <v>17.696899999999999</v>
      </c>
      <c r="DX122">
        <v>100</v>
      </c>
      <c r="DY122">
        <v>31</v>
      </c>
      <c r="DZ122">
        <v>400</v>
      </c>
      <c r="EA122">
        <v>31.7379</v>
      </c>
      <c r="EB122">
        <v>100.274</v>
      </c>
      <c r="EC122">
        <v>100.744</v>
      </c>
    </row>
    <row r="123" spans="1:133" x14ac:dyDescent="0.35">
      <c r="A123">
        <v>107</v>
      </c>
      <c r="B123">
        <v>1582054499.5999999</v>
      </c>
      <c r="C123">
        <v>530.09999990463302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1582054490.9709699</v>
      </c>
      <c r="O123">
        <f t="shared" si="43"/>
        <v>4.8970275578758937E-4</v>
      </c>
      <c r="P123">
        <f t="shared" si="44"/>
        <v>-1.9810290490508071</v>
      </c>
      <c r="Q123">
        <f t="shared" si="45"/>
        <v>403.06770967741897</v>
      </c>
      <c r="R123">
        <f t="shared" si="46"/>
        <v>476.24860703971558</v>
      </c>
      <c r="S123">
        <f t="shared" si="47"/>
        <v>47.289971240613298</v>
      </c>
      <c r="T123">
        <f t="shared" si="48"/>
        <v>40.023340996513326</v>
      </c>
      <c r="U123">
        <f t="shared" si="49"/>
        <v>3.8923178178354244E-2</v>
      </c>
      <c r="V123">
        <f t="shared" si="50"/>
        <v>2.2465073024242641</v>
      </c>
      <c r="W123">
        <f t="shared" si="51"/>
        <v>3.8552371917324163E-2</v>
      </c>
      <c r="X123">
        <f t="shared" si="52"/>
        <v>2.4128253423247033E-2</v>
      </c>
      <c r="Y123">
        <f t="shared" si="53"/>
        <v>0</v>
      </c>
      <c r="Z123">
        <f t="shared" si="54"/>
        <v>31.027524029453854</v>
      </c>
      <c r="AA123">
        <f t="shared" si="55"/>
        <v>30.746538709677399</v>
      </c>
      <c r="AB123">
        <f t="shared" si="56"/>
        <v>4.4465899219867122</v>
      </c>
      <c r="AC123">
        <f t="shared" si="57"/>
        <v>70.91680404708768</v>
      </c>
      <c r="AD123">
        <f t="shared" si="58"/>
        <v>3.2340755799718663</v>
      </c>
      <c r="AE123">
        <f t="shared" si="59"/>
        <v>4.5603797624953453</v>
      </c>
      <c r="AF123">
        <f t="shared" si="60"/>
        <v>1.2125143420148459</v>
      </c>
      <c r="AG123">
        <f t="shared" si="61"/>
        <v>-21.595891530232691</v>
      </c>
      <c r="AH123">
        <f t="shared" si="62"/>
        <v>53.661183635129667</v>
      </c>
      <c r="AI123">
        <f t="shared" si="63"/>
        <v>5.3622585941299352</v>
      </c>
      <c r="AJ123">
        <f t="shared" si="64"/>
        <v>37.427550699026909</v>
      </c>
      <c r="AK123">
        <v>-4.10897847648245E-2</v>
      </c>
      <c r="AL123">
        <v>4.61268830613644E-2</v>
      </c>
      <c r="AM123">
        <v>3.4489782555897599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51674.491526637161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-1.9810290490508071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1582054490.9709699</v>
      </c>
      <c r="BY123">
        <v>403.06770967741897</v>
      </c>
      <c r="BZ123">
        <v>400.01022580645201</v>
      </c>
      <c r="CA123">
        <v>32.569780645161302</v>
      </c>
      <c r="CB123">
        <v>31.7576838709677</v>
      </c>
      <c r="CC123">
        <v>350.022258064516</v>
      </c>
      <c r="CD123">
        <v>99.096825806451605</v>
      </c>
      <c r="CE123">
        <v>0.19999216129032299</v>
      </c>
      <c r="CF123">
        <v>31.189603225806501</v>
      </c>
      <c r="CG123">
        <v>30.746538709677399</v>
      </c>
      <c r="CH123">
        <v>999.9</v>
      </c>
      <c r="CI123">
        <v>0</v>
      </c>
      <c r="CJ123">
        <v>0</v>
      </c>
      <c r="CK123">
        <v>9999.3125806451608</v>
      </c>
      <c r="CL123">
        <v>0</v>
      </c>
      <c r="CM123">
        <v>0.21165100000000001</v>
      </c>
      <c r="CN123">
        <v>0</v>
      </c>
      <c r="CO123">
        <v>0</v>
      </c>
      <c r="CP123">
        <v>0</v>
      </c>
      <c r="CQ123">
        <v>0</v>
      </c>
      <c r="CR123">
        <v>3.5580645161290301</v>
      </c>
      <c r="CS123">
        <v>0</v>
      </c>
      <c r="CT123">
        <v>60.8935483870968</v>
      </c>
      <c r="CU123">
        <v>-2.1516129032258098</v>
      </c>
      <c r="CV123">
        <v>37.686999999999998</v>
      </c>
      <c r="CW123">
        <v>42.866870967741903</v>
      </c>
      <c r="CX123">
        <v>40.253774193548402</v>
      </c>
      <c r="CY123">
        <v>41.561999999999998</v>
      </c>
      <c r="CZ123">
        <v>38.941064516129003</v>
      </c>
      <c r="DA123">
        <v>0</v>
      </c>
      <c r="DB123">
        <v>0</v>
      </c>
      <c r="DC123">
        <v>0</v>
      </c>
      <c r="DD123">
        <v>1582054502.9000001</v>
      </c>
      <c r="DE123">
        <v>2.2076923076923101</v>
      </c>
      <c r="DF123">
        <v>-6.8444446396156904</v>
      </c>
      <c r="DG123">
        <v>18.526495883427899</v>
      </c>
      <c r="DH123">
        <v>62.065384615384602</v>
      </c>
      <c r="DI123">
        <v>15</v>
      </c>
      <c r="DJ123">
        <v>100</v>
      </c>
      <c r="DK123">
        <v>100</v>
      </c>
      <c r="DL123">
        <v>2.887</v>
      </c>
      <c r="DM123">
        <v>0.44600000000000001</v>
      </c>
      <c r="DN123">
        <v>2</v>
      </c>
      <c r="DO123">
        <v>343.495</v>
      </c>
      <c r="DP123">
        <v>680.80700000000002</v>
      </c>
      <c r="DQ123">
        <v>31.000699999999998</v>
      </c>
      <c r="DR123">
        <v>30.061199999999999</v>
      </c>
      <c r="DS123">
        <v>30.000399999999999</v>
      </c>
      <c r="DT123">
        <v>29.97</v>
      </c>
      <c r="DU123">
        <v>29.979500000000002</v>
      </c>
      <c r="DV123">
        <v>21.073699999999999</v>
      </c>
      <c r="DW123">
        <v>17.696899999999999</v>
      </c>
      <c r="DX123">
        <v>100</v>
      </c>
      <c r="DY123">
        <v>31</v>
      </c>
      <c r="DZ123">
        <v>400</v>
      </c>
      <c r="EA123">
        <v>31.7393</v>
      </c>
      <c r="EB123">
        <v>100.274</v>
      </c>
      <c r="EC123">
        <v>100.742</v>
      </c>
    </row>
    <row r="124" spans="1:133" x14ac:dyDescent="0.35">
      <c r="A124">
        <v>108</v>
      </c>
      <c r="B124">
        <v>1582054504.5999999</v>
      </c>
      <c r="C124">
        <v>535.09999990463302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1582054495.9709699</v>
      </c>
      <c r="O124">
        <f t="shared" si="43"/>
        <v>4.8928921546206915E-4</v>
      </c>
      <c r="P124">
        <f t="shared" si="44"/>
        <v>-1.9829440092067201</v>
      </c>
      <c r="Q124">
        <f t="shared" si="45"/>
        <v>403.07306451612902</v>
      </c>
      <c r="R124">
        <f t="shared" si="46"/>
        <v>476.44221438865731</v>
      </c>
      <c r="S124">
        <f t="shared" si="47"/>
        <v>47.309016584442013</v>
      </c>
      <c r="T124">
        <f t="shared" si="48"/>
        <v>40.023721068469179</v>
      </c>
      <c r="U124">
        <f t="shared" si="49"/>
        <v>3.8867870741555337E-2</v>
      </c>
      <c r="V124">
        <f t="shared" si="50"/>
        <v>2.2466373193605329</v>
      </c>
      <c r="W124">
        <f t="shared" si="51"/>
        <v>3.8498133296234652E-2</v>
      </c>
      <c r="X124">
        <f t="shared" si="52"/>
        <v>2.4094259533836003E-2</v>
      </c>
      <c r="Y124">
        <f t="shared" si="53"/>
        <v>0</v>
      </c>
      <c r="Z124">
        <f t="shared" si="54"/>
        <v>31.02897606116229</v>
      </c>
      <c r="AA124">
        <f t="shared" si="55"/>
        <v>30.7497935483871</v>
      </c>
      <c r="AB124">
        <f t="shared" si="56"/>
        <v>4.44741674057836</v>
      </c>
      <c r="AC124">
        <f t="shared" si="57"/>
        <v>70.914926449344037</v>
      </c>
      <c r="AD124">
        <f t="shared" si="58"/>
        <v>3.2342305287753192</v>
      </c>
      <c r="AE124">
        <f t="shared" si="59"/>
        <v>4.5607190061539375</v>
      </c>
      <c r="AF124">
        <f t="shared" si="60"/>
        <v>1.2131862118030408</v>
      </c>
      <c r="AG124">
        <f t="shared" si="61"/>
        <v>-21.57765440187725</v>
      </c>
      <c r="AH124">
        <f t="shared" si="62"/>
        <v>53.428299253140494</v>
      </c>
      <c r="AI124">
        <f t="shared" si="63"/>
        <v>5.338798073038145</v>
      </c>
      <c r="AJ124">
        <f t="shared" si="64"/>
        <v>37.189442924301389</v>
      </c>
      <c r="AK124">
        <v>-4.1093280196677601E-2</v>
      </c>
      <c r="AL124">
        <v>4.6130806989836098E-2</v>
      </c>
      <c r="AM124">
        <v>3.44921056450191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51678.47773244881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-1.9829440092067201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1582054495.9709699</v>
      </c>
      <c r="BY124">
        <v>403.07306451612902</v>
      </c>
      <c r="BZ124">
        <v>400.011967741935</v>
      </c>
      <c r="CA124">
        <v>32.571464516128998</v>
      </c>
      <c r="CB124">
        <v>31.760041935483901</v>
      </c>
      <c r="CC124">
        <v>350.01664516129</v>
      </c>
      <c r="CD124">
        <v>99.0964483870967</v>
      </c>
      <c r="CE124">
        <v>0.19999335483871</v>
      </c>
      <c r="CF124">
        <v>31.190909677419398</v>
      </c>
      <c r="CG124">
        <v>30.7497935483871</v>
      </c>
      <c r="CH124">
        <v>999.9</v>
      </c>
      <c r="CI124">
        <v>0</v>
      </c>
      <c r="CJ124">
        <v>0</v>
      </c>
      <c r="CK124">
        <v>10000.2012903226</v>
      </c>
      <c r="CL124">
        <v>0</v>
      </c>
      <c r="CM124">
        <v>0.21165100000000001</v>
      </c>
      <c r="CN124">
        <v>0</v>
      </c>
      <c r="CO124">
        <v>0</v>
      </c>
      <c r="CP124">
        <v>0</v>
      </c>
      <c r="CQ124">
        <v>0</v>
      </c>
      <c r="CR124">
        <v>4.6741935483871</v>
      </c>
      <c r="CS124">
        <v>0</v>
      </c>
      <c r="CT124">
        <v>60.158064516129002</v>
      </c>
      <c r="CU124">
        <v>-2.3903225806451598</v>
      </c>
      <c r="CV124">
        <v>37.686999999999998</v>
      </c>
      <c r="CW124">
        <v>42.870870967741901</v>
      </c>
      <c r="CX124">
        <v>40.279967741935501</v>
      </c>
      <c r="CY124">
        <v>41.561999999999998</v>
      </c>
      <c r="CZ124">
        <v>38.941064516129003</v>
      </c>
      <c r="DA124">
        <v>0</v>
      </c>
      <c r="DB124">
        <v>0</v>
      </c>
      <c r="DC124">
        <v>0</v>
      </c>
      <c r="DD124">
        <v>1582054507.7</v>
      </c>
      <c r="DE124">
        <v>2.56538461538462</v>
      </c>
      <c r="DF124">
        <v>16.837606374874898</v>
      </c>
      <c r="DG124">
        <v>-16.475213104273699</v>
      </c>
      <c r="DH124">
        <v>62.711538461538503</v>
      </c>
      <c r="DI124">
        <v>15</v>
      </c>
      <c r="DJ124">
        <v>100</v>
      </c>
      <c r="DK124">
        <v>100</v>
      </c>
      <c r="DL124">
        <v>2.887</v>
      </c>
      <c r="DM124">
        <v>0.44600000000000001</v>
      </c>
      <c r="DN124">
        <v>2</v>
      </c>
      <c r="DO124">
        <v>343.428</v>
      </c>
      <c r="DP124">
        <v>681</v>
      </c>
      <c r="DQ124">
        <v>31.000599999999999</v>
      </c>
      <c r="DR124">
        <v>30.064699999999998</v>
      </c>
      <c r="DS124">
        <v>30.000399999999999</v>
      </c>
      <c r="DT124">
        <v>29.973299999999998</v>
      </c>
      <c r="DU124">
        <v>29.981999999999999</v>
      </c>
      <c r="DV124">
        <v>21.0701</v>
      </c>
      <c r="DW124">
        <v>17.696899999999999</v>
      </c>
      <c r="DX124">
        <v>100</v>
      </c>
      <c r="DY124">
        <v>31</v>
      </c>
      <c r="DZ124">
        <v>400</v>
      </c>
      <c r="EA124">
        <v>31.747800000000002</v>
      </c>
      <c r="EB124">
        <v>100.27200000000001</v>
      </c>
      <c r="EC124">
        <v>100.742</v>
      </c>
    </row>
    <row r="125" spans="1:133" x14ac:dyDescent="0.35">
      <c r="A125">
        <v>109</v>
      </c>
      <c r="B125">
        <v>1582054509.5999999</v>
      </c>
      <c r="C125">
        <v>540.09999990463302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1582054500.9709699</v>
      </c>
      <c r="O125">
        <f t="shared" si="43"/>
        <v>4.8724602030955958E-4</v>
      </c>
      <c r="P125">
        <f t="shared" si="44"/>
        <v>-1.9854730710407542</v>
      </c>
      <c r="Q125">
        <f t="shared" si="45"/>
        <v>403.07980645161302</v>
      </c>
      <c r="R125">
        <f t="shared" si="46"/>
        <v>476.91850771832787</v>
      </c>
      <c r="S125">
        <f t="shared" si="47"/>
        <v>47.355869698453041</v>
      </c>
      <c r="T125">
        <f t="shared" si="48"/>
        <v>40.024017695857403</v>
      </c>
      <c r="U125">
        <f t="shared" si="49"/>
        <v>3.8691626499886597E-2</v>
      </c>
      <c r="V125">
        <f t="shared" si="50"/>
        <v>2.2463426277837577</v>
      </c>
      <c r="W125">
        <f t="shared" si="51"/>
        <v>3.8325169931843782E-2</v>
      </c>
      <c r="X125">
        <f t="shared" si="52"/>
        <v>2.3985866522951919E-2</v>
      </c>
      <c r="Y125">
        <f t="shared" si="53"/>
        <v>0</v>
      </c>
      <c r="Z125">
        <f t="shared" si="54"/>
        <v>31.030488004047477</v>
      </c>
      <c r="AA125">
        <f t="shared" si="55"/>
        <v>30.751012903225799</v>
      </c>
      <c r="AB125">
        <f t="shared" si="56"/>
        <v>4.4477265247428308</v>
      </c>
      <c r="AC125">
        <f t="shared" si="57"/>
        <v>70.910091053563605</v>
      </c>
      <c r="AD125">
        <f t="shared" si="58"/>
        <v>3.2341674105358016</v>
      </c>
      <c r="AE125">
        <f t="shared" si="59"/>
        <v>4.5609409922951549</v>
      </c>
      <c r="AF125">
        <f t="shared" si="60"/>
        <v>1.2135591142070292</v>
      </c>
      <c r="AG125">
        <f t="shared" si="61"/>
        <v>-21.487549495651578</v>
      </c>
      <c r="AH125">
        <f t="shared" si="62"/>
        <v>53.377146397763745</v>
      </c>
      <c r="AI125">
        <f t="shared" si="63"/>
        <v>5.3344409551494998</v>
      </c>
      <c r="AJ125">
        <f t="shared" si="64"/>
        <v>37.224037857261663</v>
      </c>
      <c r="AK125">
        <v>-4.1085357841583001E-2</v>
      </c>
      <c r="AL125">
        <v>4.6121913452206002E-2</v>
      </c>
      <c r="AM125">
        <v>3.4486840293675098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51668.75654273836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-1.9854730710407542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1582054500.9709699</v>
      </c>
      <c r="BY125">
        <v>403.07980645161302</v>
      </c>
      <c r="BZ125">
        <v>400.01290322580599</v>
      </c>
      <c r="CA125">
        <v>32.571132258064502</v>
      </c>
      <c r="CB125">
        <v>31.763080645161299</v>
      </c>
      <c r="CC125">
        <v>350.00922580645198</v>
      </c>
      <c r="CD125">
        <v>99.095512903225796</v>
      </c>
      <c r="CE125">
        <v>0.200003903225806</v>
      </c>
      <c r="CF125">
        <v>31.191764516128998</v>
      </c>
      <c r="CG125">
        <v>30.751012903225799</v>
      </c>
      <c r="CH125">
        <v>999.9</v>
      </c>
      <c r="CI125">
        <v>0</v>
      </c>
      <c r="CJ125">
        <v>0</v>
      </c>
      <c r="CK125">
        <v>9998.3677419354808</v>
      </c>
      <c r="CL125">
        <v>0</v>
      </c>
      <c r="CM125">
        <v>0.21165100000000001</v>
      </c>
      <c r="CN125">
        <v>0</v>
      </c>
      <c r="CO125">
        <v>0</v>
      </c>
      <c r="CP125">
        <v>0</v>
      </c>
      <c r="CQ125">
        <v>0</v>
      </c>
      <c r="CR125">
        <v>3.30645161290323</v>
      </c>
      <c r="CS125">
        <v>0</v>
      </c>
      <c r="CT125">
        <v>62.274193548387103</v>
      </c>
      <c r="CU125">
        <v>-2.49677419354839</v>
      </c>
      <c r="CV125">
        <v>37.686999999999998</v>
      </c>
      <c r="CW125">
        <v>42.878999999999998</v>
      </c>
      <c r="CX125">
        <v>40.298032258064502</v>
      </c>
      <c r="CY125">
        <v>41.561999999999998</v>
      </c>
      <c r="CZ125">
        <v>38.936999999999998</v>
      </c>
      <c r="DA125">
        <v>0</v>
      </c>
      <c r="DB125">
        <v>0</v>
      </c>
      <c r="DC125">
        <v>0</v>
      </c>
      <c r="DD125">
        <v>1582054512.5</v>
      </c>
      <c r="DE125">
        <v>3.33076923076923</v>
      </c>
      <c r="DF125">
        <v>23.904273185543602</v>
      </c>
      <c r="DG125">
        <v>-23.3777772534355</v>
      </c>
      <c r="DH125">
        <v>62.169230769230801</v>
      </c>
      <c r="DI125">
        <v>15</v>
      </c>
      <c r="DJ125">
        <v>100</v>
      </c>
      <c r="DK125">
        <v>100</v>
      </c>
      <c r="DL125">
        <v>2.887</v>
      </c>
      <c r="DM125">
        <v>0.44600000000000001</v>
      </c>
      <c r="DN125">
        <v>2</v>
      </c>
      <c r="DO125">
        <v>343.47</v>
      </c>
      <c r="DP125">
        <v>680.94799999999998</v>
      </c>
      <c r="DQ125">
        <v>31.000299999999999</v>
      </c>
      <c r="DR125">
        <v>30.068899999999999</v>
      </c>
      <c r="DS125">
        <v>30.000299999999999</v>
      </c>
      <c r="DT125">
        <v>29.976600000000001</v>
      </c>
      <c r="DU125">
        <v>29.985299999999999</v>
      </c>
      <c r="DV125">
        <v>21.066099999999999</v>
      </c>
      <c r="DW125">
        <v>17.696899999999999</v>
      </c>
      <c r="DX125">
        <v>100</v>
      </c>
      <c r="DY125">
        <v>31</v>
      </c>
      <c r="DZ125">
        <v>400</v>
      </c>
      <c r="EA125">
        <v>31.747299999999999</v>
      </c>
      <c r="EB125">
        <v>100.271</v>
      </c>
      <c r="EC125">
        <v>100.744</v>
      </c>
    </row>
    <row r="126" spans="1:133" x14ac:dyDescent="0.35">
      <c r="A126">
        <v>110</v>
      </c>
      <c r="B126">
        <v>1582054514.5999999</v>
      </c>
      <c r="C126">
        <v>545.09999990463302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1582054505.9709699</v>
      </c>
      <c r="O126">
        <f t="shared" si="43"/>
        <v>4.845617589146135E-4</v>
      </c>
      <c r="P126">
        <f t="shared" si="44"/>
        <v>-1.9767530655191703</v>
      </c>
      <c r="Q126">
        <f t="shared" si="45"/>
        <v>403.086677419355</v>
      </c>
      <c r="R126">
        <f t="shared" si="46"/>
        <v>476.98898536575393</v>
      </c>
      <c r="S126">
        <f t="shared" si="47"/>
        <v>47.362305412090294</v>
      </c>
      <c r="T126">
        <f t="shared" si="48"/>
        <v>40.024224686952039</v>
      </c>
      <c r="U126">
        <f t="shared" si="49"/>
        <v>3.8491888409604179E-2</v>
      </c>
      <c r="V126">
        <f t="shared" si="50"/>
        <v>2.2453237255953336</v>
      </c>
      <c r="W126">
        <f t="shared" si="51"/>
        <v>3.8129023549957557E-2</v>
      </c>
      <c r="X126">
        <f t="shared" si="52"/>
        <v>2.3862956502382886E-2</v>
      </c>
      <c r="Y126">
        <f t="shared" si="53"/>
        <v>0</v>
      </c>
      <c r="Z126">
        <f t="shared" si="54"/>
        <v>31.031668446548974</v>
      </c>
      <c r="AA126">
        <f t="shared" si="55"/>
        <v>30.7486838709677</v>
      </c>
      <c r="AB126">
        <f t="shared" si="56"/>
        <v>4.4471348369344215</v>
      </c>
      <c r="AC126">
        <f t="shared" si="57"/>
        <v>70.90636378304896</v>
      </c>
      <c r="AD126">
        <f t="shared" si="58"/>
        <v>3.2340633446848686</v>
      </c>
      <c r="AE126">
        <f t="shared" si="59"/>
        <v>4.5610339779657565</v>
      </c>
      <c r="AF126">
        <f t="shared" si="60"/>
        <v>1.2130714922495529</v>
      </c>
      <c r="AG126">
        <f t="shared" si="61"/>
        <v>-21.369173568134457</v>
      </c>
      <c r="AH126">
        <f t="shared" si="62"/>
        <v>53.678208222958439</v>
      </c>
      <c r="AI126">
        <f t="shared" si="63"/>
        <v>5.3669108699997619</v>
      </c>
      <c r="AJ126">
        <f t="shared" si="64"/>
        <v>37.675945524823746</v>
      </c>
      <c r="AK126">
        <v>-4.1057973342052197E-2</v>
      </c>
      <c r="AL126">
        <v>4.6091171952468799E-2</v>
      </c>
      <c r="AM126">
        <v>3.4468637341944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51635.635767505999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-1.9767530655191703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1582054505.9709699</v>
      </c>
      <c r="BY126">
        <v>403.086677419355</v>
      </c>
      <c r="BZ126">
        <v>400.03283870967698</v>
      </c>
      <c r="CA126">
        <v>32.570470967741898</v>
      </c>
      <c r="CB126">
        <v>31.766861290322598</v>
      </c>
      <c r="CC126">
        <v>350.005258064516</v>
      </c>
      <c r="CD126">
        <v>99.094361290322595</v>
      </c>
      <c r="CE126">
        <v>0.19997645161290301</v>
      </c>
      <c r="CF126">
        <v>31.192122580645201</v>
      </c>
      <c r="CG126">
        <v>30.7486838709677</v>
      </c>
      <c r="CH126">
        <v>999.9</v>
      </c>
      <c r="CI126">
        <v>0</v>
      </c>
      <c r="CJ126">
        <v>0</v>
      </c>
      <c r="CK126">
        <v>9991.8196774193493</v>
      </c>
      <c r="CL126">
        <v>0</v>
      </c>
      <c r="CM126">
        <v>0.21165100000000001</v>
      </c>
      <c r="CN126">
        <v>0</v>
      </c>
      <c r="CO126">
        <v>0</v>
      </c>
      <c r="CP126">
        <v>0</v>
      </c>
      <c r="CQ126">
        <v>0</v>
      </c>
      <c r="CR126">
        <v>4.0838709677419303</v>
      </c>
      <c r="CS126">
        <v>0</v>
      </c>
      <c r="CT126">
        <v>61.7</v>
      </c>
      <c r="CU126">
        <v>-2.5225806451612902</v>
      </c>
      <c r="CV126">
        <v>37.686999999999998</v>
      </c>
      <c r="CW126">
        <v>42.883000000000003</v>
      </c>
      <c r="CX126">
        <v>40.29</v>
      </c>
      <c r="CY126">
        <v>41.561999999999998</v>
      </c>
      <c r="CZ126">
        <v>38.936999999999998</v>
      </c>
      <c r="DA126">
        <v>0</v>
      </c>
      <c r="DB126">
        <v>0</v>
      </c>
      <c r="DC126">
        <v>0</v>
      </c>
      <c r="DD126">
        <v>1582054517.9000001</v>
      </c>
      <c r="DE126">
        <v>4.3076923076923102</v>
      </c>
      <c r="DF126">
        <v>-20.5470088438157</v>
      </c>
      <c r="DG126">
        <v>17.921367777108198</v>
      </c>
      <c r="DH126">
        <v>61.915384615384603</v>
      </c>
      <c r="DI126">
        <v>15</v>
      </c>
      <c r="DJ126">
        <v>100</v>
      </c>
      <c r="DK126">
        <v>100</v>
      </c>
      <c r="DL126">
        <v>2.887</v>
      </c>
      <c r="DM126">
        <v>0.44600000000000001</v>
      </c>
      <c r="DN126">
        <v>2</v>
      </c>
      <c r="DO126">
        <v>343.35700000000003</v>
      </c>
      <c r="DP126">
        <v>680.803</v>
      </c>
      <c r="DQ126">
        <v>31.0002</v>
      </c>
      <c r="DR126">
        <v>30.072500000000002</v>
      </c>
      <c r="DS126">
        <v>30.000399999999999</v>
      </c>
      <c r="DT126">
        <v>29.979800000000001</v>
      </c>
      <c r="DU126">
        <v>29.988600000000002</v>
      </c>
      <c r="DV126">
        <v>21.0669</v>
      </c>
      <c r="DW126">
        <v>17.696899999999999</v>
      </c>
      <c r="DX126">
        <v>100</v>
      </c>
      <c r="DY126">
        <v>31</v>
      </c>
      <c r="DZ126">
        <v>400</v>
      </c>
      <c r="EA126">
        <v>31.7547</v>
      </c>
      <c r="EB126">
        <v>100.271</v>
      </c>
      <c r="EC126">
        <v>100.742</v>
      </c>
    </row>
    <row r="127" spans="1:133" x14ac:dyDescent="0.35">
      <c r="A127">
        <v>111</v>
      </c>
      <c r="B127">
        <v>1582054519.5999999</v>
      </c>
      <c r="C127">
        <v>550.09999990463302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1582054510.9709699</v>
      </c>
      <c r="O127">
        <f t="shared" si="43"/>
        <v>4.8145967645299887E-4</v>
      </c>
      <c r="P127">
        <f t="shared" si="44"/>
        <v>-1.9777992282701704</v>
      </c>
      <c r="Q127">
        <f t="shared" si="45"/>
        <v>403.10325806451601</v>
      </c>
      <c r="R127">
        <f t="shared" si="46"/>
        <v>477.55968835518331</v>
      </c>
      <c r="S127">
        <f t="shared" si="47"/>
        <v>47.418739892129658</v>
      </c>
      <c r="T127">
        <f t="shared" si="48"/>
        <v>40.025674297732699</v>
      </c>
      <c r="U127">
        <f t="shared" si="49"/>
        <v>3.8252433234596116E-2</v>
      </c>
      <c r="V127">
        <f t="shared" si="50"/>
        <v>2.2470852855603254</v>
      </c>
      <c r="W127">
        <f t="shared" si="51"/>
        <v>3.789432447932279E-2</v>
      </c>
      <c r="X127">
        <f t="shared" si="52"/>
        <v>2.3715847949640635E-2</v>
      </c>
      <c r="Y127">
        <f t="shared" si="53"/>
        <v>0</v>
      </c>
      <c r="Z127">
        <f t="shared" si="54"/>
        <v>31.032473720135805</v>
      </c>
      <c r="AA127">
        <f t="shared" si="55"/>
        <v>30.746761290322599</v>
      </c>
      <c r="AB127">
        <f t="shared" si="56"/>
        <v>4.4466464593292745</v>
      </c>
      <c r="AC127">
        <f t="shared" si="57"/>
        <v>70.903647611877545</v>
      </c>
      <c r="AD127">
        <f t="shared" si="58"/>
        <v>3.2338776866904415</v>
      </c>
      <c r="AE127">
        <f t="shared" si="59"/>
        <v>4.5609468562075968</v>
      </c>
      <c r="AF127">
        <f t="shared" si="60"/>
        <v>1.212768772638833</v>
      </c>
      <c r="AG127">
        <f t="shared" si="61"/>
        <v>-21.232371731577249</v>
      </c>
      <c r="AH127">
        <f t="shared" si="62"/>
        <v>53.912589871247675</v>
      </c>
      <c r="AI127">
        <f t="shared" si="63"/>
        <v>5.3860594067092977</v>
      </c>
      <c r="AJ127">
        <f t="shared" si="64"/>
        <v>38.066277546379723</v>
      </c>
      <c r="AK127">
        <v>-4.1105324909896698E-2</v>
      </c>
      <c r="AL127">
        <v>4.6144328235599399E-2</v>
      </c>
      <c r="AM127">
        <v>3.4500110129030102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51692.801411470144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-1.9777992282701704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1582054510.9709699</v>
      </c>
      <c r="BY127">
        <v>403.10325806451601</v>
      </c>
      <c r="BZ127">
        <v>400.04551612903202</v>
      </c>
      <c r="CA127">
        <v>32.568761290322598</v>
      </c>
      <c r="CB127">
        <v>31.770299999999999</v>
      </c>
      <c r="CC127">
        <v>350.00754838709702</v>
      </c>
      <c r="CD127">
        <v>99.093887096774196</v>
      </c>
      <c r="CE127">
        <v>0.19996254838709701</v>
      </c>
      <c r="CF127">
        <v>31.191787096774199</v>
      </c>
      <c r="CG127">
        <v>30.746761290322599</v>
      </c>
      <c r="CH127">
        <v>999.9</v>
      </c>
      <c r="CI127">
        <v>0</v>
      </c>
      <c r="CJ127">
        <v>0</v>
      </c>
      <c r="CK127">
        <v>10003.3909677419</v>
      </c>
      <c r="CL127">
        <v>0</v>
      </c>
      <c r="CM127">
        <v>0.21165100000000001</v>
      </c>
      <c r="CN127">
        <v>0</v>
      </c>
      <c r="CO127">
        <v>0</v>
      </c>
      <c r="CP127">
        <v>0</v>
      </c>
      <c r="CQ127">
        <v>0</v>
      </c>
      <c r="CR127">
        <v>3.7322580645161301</v>
      </c>
      <c r="CS127">
        <v>0</v>
      </c>
      <c r="CT127">
        <v>62.645161290322598</v>
      </c>
      <c r="CU127">
        <v>-2.4322580645161298</v>
      </c>
      <c r="CV127">
        <v>37.686999999999998</v>
      </c>
      <c r="CW127">
        <v>42.887</v>
      </c>
      <c r="CX127">
        <v>40.293999999999997</v>
      </c>
      <c r="CY127">
        <v>41.561999999999998</v>
      </c>
      <c r="CZ127">
        <v>38.941064516129003</v>
      </c>
      <c r="DA127">
        <v>0</v>
      </c>
      <c r="DB127">
        <v>0</v>
      </c>
      <c r="DC127">
        <v>0</v>
      </c>
      <c r="DD127">
        <v>1582054522.7</v>
      </c>
      <c r="DE127">
        <v>3.5846153846153799</v>
      </c>
      <c r="DF127">
        <v>5.4769229561872903</v>
      </c>
      <c r="DG127">
        <v>-4.1982903770737696</v>
      </c>
      <c r="DH127">
        <v>62.538461538461497</v>
      </c>
      <c r="DI127">
        <v>15</v>
      </c>
      <c r="DJ127">
        <v>100</v>
      </c>
      <c r="DK127">
        <v>100</v>
      </c>
      <c r="DL127">
        <v>2.887</v>
      </c>
      <c r="DM127">
        <v>0.44600000000000001</v>
      </c>
      <c r="DN127">
        <v>2</v>
      </c>
      <c r="DO127">
        <v>343.37400000000002</v>
      </c>
      <c r="DP127">
        <v>680.90300000000002</v>
      </c>
      <c r="DQ127">
        <v>31.0002</v>
      </c>
      <c r="DR127">
        <v>30.076599999999999</v>
      </c>
      <c r="DS127">
        <v>30.000299999999999</v>
      </c>
      <c r="DT127">
        <v>29.983000000000001</v>
      </c>
      <c r="DU127">
        <v>29.991199999999999</v>
      </c>
      <c r="DV127">
        <v>21.066400000000002</v>
      </c>
      <c r="DW127">
        <v>17.696899999999999</v>
      </c>
      <c r="DX127">
        <v>100</v>
      </c>
      <c r="DY127">
        <v>31</v>
      </c>
      <c r="DZ127">
        <v>400</v>
      </c>
      <c r="EA127">
        <v>31.759499999999999</v>
      </c>
      <c r="EB127">
        <v>100.271</v>
      </c>
      <c r="EC127">
        <v>100.745</v>
      </c>
    </row>
    <row r="128" spans="1:133" x14ac:dyDescent="0.35">
      <c r="A128">
        <v>112</v>
      </c>
      <c r="B128">
        <v>1582054524.5999999</v>
      </c>
      <c r="C128">
        <v>555.09999990463302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1582054515.9709699</v>
      </c>
      <c r="O128">
        <f t="shared" si="43"/>
        <v>4.7864753696536677E-4</v>
      </c>
      <c r="P128">
        <f t="shared" si="44"/>
        <v>-1.9721759830848411</v>
      </c>
      <c r="Q128">
        <f t="shared" si="45"/>
        <v>403.09632258064499</v>
      </c>
      <c r="R128">
        <f t="shared" si="46"/>
        <v>477.77211350906566</v>
      </c>
      <c r="S128">
        <f t="shared" si="47"/>
        <v>47.440057387849578</v>
      </c>
      <c r="T128">
        <f t="shared" si="48"/>
        <v>40.025175466198633</v>
      </c>
      <c r="U128">
        <f t="shared" si="49"/>
        <v>3.8042824659733708E-2</v>
      </c>
      <c r="V128">
        <f t="shared" si="50"/>
        <v>2.2455658661347884</v>
      </c>
      <c r="W128">
        <f t="shared" si="51"/>
        <v>3.7688372879407774E-2</v>
      </c>
      <c r="X128">
        <f t="shared" si="52"/>
        <v>2.3586803802463006E-2</v>
      </c>
      <c r="Y128">
        <f t="shared" si="53"/>
        <v>0</v>
      </c>
      <c r="Z128">
        <f t="shared" si="54"/>
        <v>31.032522857616144</v>
      </c>
      <c r="AA128">
        <f t="shared" si="55"/>
        <v>30.7441741935484</v>
      </c>
      <c r="AB128">
        <f t="shared" si="56"/>
        <v>4.4459893538053192</v>
      </c>
      <c r="AC128">
        <f t="shared" si="57"/>
        <v>70.903011911822659</v>
      </c>
      <c r="AD128">
        <f t="shared" si="58"/>
        <v>3.2337043642161536</v>
      </c>
      <c r="AE128">
        <f t="shared" si="59"/>
        <v>4.560743298518398</v>
      </c>
      <c r="AF128">
        <f t="shared" si="60"/>
        <v>1.2122849895891656</v>
      </c>
      <c r="AG128">
        <f t="shared" si="61"/>
        <v>-21.108356380172676</v>
      </c>
      <c r="AH128">
        <f t="shared" si="62"/>
        <v>54.094439439179311</v>
      </c>
      <c r="AI128">
        <f t="shared" si="63"/>
        <v>5.4077935576567953</v>
      </c>
      <c r="AJ128">
        <f t="shared" si="64"/>
        <v>38.393876616663434</v>
      </c>
      <c r="AK128">
        <v>-4.10644802140561E-2</v>
      </c>
      <c r="AL128">
        <v>4.6098476486326402E-2</v>
      </c>
      <c r="AM128">
        <v>3.4472962949228498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51643.674890578739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-1.9721759830848411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1582054515.9709699</v>
      </c>
      <c r="BY128">
        <v>403.09632258064499</v>
      </c>
      <c r="BZ128">
        <v>400.04635483870999</v>
      </c>
      <c r="CA128">
        <v>32.566861290322599</v>
      </c>
      <c r="CB128">
        <v>31.773083870967699</v>
      </c>
      <c r="CC128">
        <v>350.01712903225803</v>
      </c>
      <c r="CD128">
        <v>99.094309677419403</v>
      </c>
      <c r="CE128">
        <v>0.200010870967742</v>
      </c>
      <c r="CF128">
        <v>31.191003225806501</v>
      </c>
      <c r="CG128">
        <v>30.7441741935484</v>
      </c>
      <c r="CH128">
        <v>999.9</v>
      </c>
      <c r="CI128">
        <v>0</v>
      </c>
      <c r="CJ128">
        <v>0</v>
      </c>
      <c r="CK128">
        <v>9993.4083870967697</v>
      </c>
      <c r="CL128">
        <v>0</v>
      </c>
      <c r="CM128">
        <v>0.21165100000000001</v>
      </c>
      <c r="CN128">
        <v>0</v>
      </c>
      <c r="CO128">
        <v>0</v>
      </c>
      <c r="CP128">
        <v>0</v>
      </c>
      <c r="CQ128">
        <v>0</v>
      </c>
      <c r="CR128">
        <v>3.9935483870967698</v>
      </c>
      <c r="CS128">
        <v>0</v>
      </c>
      <c r="CT128">
        <v>63.509677419354801</v>
      </c>
      <c r="CU128">
        <v>-2.1806451612903199</v>
      </c>
      <c r="CV128">
        <v>37.695129032258102</v>
      </c>
      <c r="CW128">
        <v>42.883000000000003</v>
      </c>
      <c r="CX128">
        <v>40.295999999999999</v>
      </c>
      <c r="CY128">
        <v>41.566064516129003</v>
      </c>
      <c r="CZ128">
        <v>38.941064516129003</v>
      </c>
      <c r="DA128">
        <v>0</v>
      </c>
      <c r="DB128">
        <v>0</v>
      </c>
      <c r="DC128">
        <v>0</v>
      </c>
      <c r="DD128">
        <v>1582054527.5</v>
      </c>
      <c r="DE128">
        <v>3.25</v>
      </c>
      <c r="DF128">
        <v>7.6136751402795797</v>
      </c>
      <c r="DG128">
        <v>1.35726518614587</v>
      </c>
      <c r="DH128">
        <v>63.119230769230803</v>
      </c>
      <c r="DI128">
        <v>15</v>
      </c>
      <c r="DJ128">
        <v>100</v>
      </c>
      <c r="DK128">
        <v>100</v>
      </c>
      <c r="DL128">
        <v>2.887</v>
      </c>
      <c r="DM128">
        <v>0.44600000000000001</v>
      </c>
      <c r="DN128">
        <v>2</v>
      </c>
      <c r="DO128">
        <v>343.42700000000002</v>
      </c>
      <c r="DP128">
        <v>680.92</v>
      </c>
      <c r="DQ128">
        <v>31.000499999999999</v>
      </c>
      <c r="DR128">
        <v>30.081</v>
      </c>
      <c r="DS128">
        <v>30.000399999999999</v>
      </c>
      <c r="DT128">
        <v>29.9864</v>
      </c>
      <c r="DU128">
        <v>29.994399999999999</v>
      </c>
      <c r="DV128">
        <v>21.064599999999999</v>
      </c>
      <c r="DW128">
        <v>17.696899999999999</v>
      </c>
      <c r="DX128">
        <v>100</v>
      </c>
      <c r="DY128">
        <v>31</v>
      </c>
      <c r="DZ128">
        <v>400</v>
      </c>
      <c r="EA128">
        <v>31.761399999999998</v>
      </c>
      <c r="EB128">
        <v>100.271</v>
      </c>
      <c r="EC128">
        <v>100.74299999999999</v>
      </c>
    </row>
    <row r="129" spans="1:133" x14ac:dyDescent="0.35">
      <c r="A129">
        <v>113</v>
      </c>
      <c r="B129">
        <v>1582054529.5999999</v>
      </c>
      <c r="C129">
        <v>560.09999990463302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1582054520.9709699</v>
      </c>
      <c r="O129">
        <f t="shared" si="43"/>
        <v>4.7659805949212244E-4</v>
      </c>
      <c r="P129">
        <f t="shared" si="44"/>
        <v>-1.9878033409418256</v>
      </c>
      <c r="Q129">
        <f t="shared" si="45"/>
        <v>403.08690322580702</v>
      </c>
      <c r="R129">
        <f t="shared" si="46"/>
        <v>478.74926825359188</v>
      </c>
      <c r="S129">
        <f t="shared" si="47"/>
        <v>47.53729176097545</v>
      </c>
      <c r="T129">
        <f t="shared" si="48"/>
        <v>40.024415689599344</v>
      </c>
      <c r="U129">
        <f t="shared" si="49"/>
        <v>3.7892689016469437E-2</v>
      </c>
      <c r="V129">
        <f t="shared" si="50"/>
        <v>2.2481582421169382</v>
      </c>
      <c r="W129">
        <f t="shared" si="51"/>
        <v>3.7541416907727845E-2</v>
      </c>
      <c r="X129">
        <f t="shared" si="52"/>
        <v>2.3494674482227827E-2</v>
      </c>
      <c r="Y129">
        <f t="shared" si="53"/>
        <v>0</v>
      </c>
      <c r="Z129">
        <f t="shared" si="54"/>
        <v>31.03232154090804</v>
      </c>
      <c r="AA129">
        <f t="shared" si="55"/>
        <v>30.741790322580599</v>
      </c>
      <c r="AB129">
        <f t="shared" si="56"/>
        <v>4.4453839411834801</v>
      </c>
      <c r="AC129">
        <f t="shared" si="57"/>
        <v>70.903939288495081</v>
      </c>
      <c r="AD129">
        <f t="shared" si="58"/>
        <v>3.2335542276520401</v>
      </c>
      <c r="AE129">
        <f t="shared" si="59"/>
        <v>4.5604719005742451</v>
      </c>
      <c r="AF129">
        <f t="shared" si="60"/>
        <v>1.21182971353144</v>
      </c>
      <c r="AG129">
        <f t="shared" si="61"/>
        <v>-21.017974423602599</v>
      </c>
      <c r="AH129">
        <f t="shared" si="62"/>
        <v>54.319143579441132</v>
      </c>
      <c r="AI129">
        <f t="shared" si="63"/>
        <v>5.4239036636264526</v>
      </c>
      <c r="AJ129">
        <f t="shared" si="64"/>
        <v>38.725072819464984</v>
      </c>
      <c r="AK129">
        <v>-4.1134182880847303E-2</v>
      </c>
      <c r="AL129">
        <v>4.61767238360885E-2</v>
      </c>
      <c r="AM129">
        <v>3.45192848281091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51727.933308882792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-1.9878033409418256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1582054520.9709699</v>
      </c>
      <c r="BY129">
        <v>403.08690322580702</v>
      </c>
      <c r="BZ129">
        <v>400.00864516129002</v>
      </c>
      <c r="CA129">
        <v>32.565206451612902</v>
      </c>
      <c r="CB129">
        <v>31.7748064516129</v>
      </c>
      <c r="CC129">
        <v>350.00825806451599</v>
      </c>
      <c r="CD129">
        <v>99.094809677419406</v>
      </c>
      <c r="CE129">
        <v>0.19994629032258099</v>
      </c>
      <c r="CF129">
        <v>31.189958064516102</v>
      </c>
      <c r="CG129">
        <v>30.741790322580599</v>
      </c>
      <c r="CH129">
        <v>999.9</v>
      </c>
      <c r="CI129">
        <v>0</v>
      </c>
      <c r="CJ129">
        <v>0</v>
      </c>
      <c r="CK129">
        <v>10010.3206451613</v>
      </c>
      <c r="CL129">
        <v>0</v>
      </c>
      <c r="CM129">
        <v>0.21165100000000001</v>
      </c>
      <c r="CN129">
        <v>0</v>
      </c>
      <c r="CO129">
        <v>0</v>
      </c>
      <c r="CP129">
        <v>0</v>
      </c>
      <c r="CQ129">
        <v>0</v>
      </c>
      <c r="CR129">
        <v>3.04838709677419</v>
      </c>
      <c r="CS129">
        <v>0</v>
      </c>
      <c r="CT129">
        <v>63.732258064516103</v>
      </c>
      <c r="CU129">
        <v>-2.23548387096774</v>
      </c>
      <c r="CV129">
        <v>37.703258064516099</v>
      </c>
      <c r="CW129">
        <v>42.890999999999998</v>
      </c>
      <c r="CX129">
        <v>40.310129032258097</v>
      </c>
      <c r="CY129">
        <v>41.570129032258002</v>
      </c>
      <c r="CZ129">
        <v>38.945129032258102</v>
      </c>
      <c r="DA129">
        <v>0</v>
      </c>
      <c r="DB129">
        <v>0</v>
      </c>
      <c r="DC129">
        <v>0</v>
      </c>
      <c r="DD129">
        <v>1582054532.9000001</v>
      </c>
      <c r="DE129">
        <v>3.54615384615385</v>
      </c>
      <c r="DF129">
        <v>-7.5008546073415499</v>
      </c>
      <c r="DG129">
        <v>21.8700857958471</v>
      </c>
      <c r="DH129">
        <v>62.873076923076901</v>
      </c>
      <c r="DI129">
        <v>15</v>
      </c>
      <c r="DJ129">
        <v>100</v>
      </c>
      <c r="DK129">
        <v>100</v>
      </c>
      <c r="DL129">
        <v>2.887</v>
      </c>
      <c r="DM129">
        <v>0.44600000000000001</v>
      </c>
      <c r="DN129">
        <v>2</v>
      </c>
      <c r="DO129">
        <v>343.51499999999999</v>
      </c>
      <c r="DP129">
        <v>680.75199999999995</v>
      </c>
      <c r="DQ129">
        <v>31.001000000000001</v>
      </c>
      <c r="DR129">
        <v>30.0855</v>
      </c>
      <c r="DS129">
        <v>30.000499999999999</v>
      </c>
      <c r="DT129">
        <v>29.989599999999999</v>
      </c>
      <c r="DU129">
        <v>29.997699999999998</v>
      </c>
      <c r="DV129">
        <v>21.066600000000001</v>
      </c>
      <c r="DW129">
        <v>17.696899999999999</v>
      </c>
      <c r="DX129">
        <v>100</v>
      </c>
      <c r="DY129">
        <v>31</v>
      </c>
      <c r="DZ129">
        <v>400</v>
      </c>
      <c r="EA129">
        <v>31.765799999999999</v>
      </c>
      <c r="EB129">
        <v>100.27</v>
      </c>
      <c r="EC129">
        <v>100.742</v>
      </c>
    </row>
    <row r="130" spans="1:133" x14ac:dyDescent="0.35">
      <c r="A130">
        <v>114</v>
      </c>
      <c r="B130">
        <v>1582054534.5999999</v>
      </c>
      <c r="C130">
        <v>565.09999990463302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1582054525.9709699</v>
      </c>
      <c r="O130">
        <f t="shared" si="43"/>
        <v>4.7470851624825357E-4</v>
      </c>
      <c r="P130">
        <f t="shared" si="44"/>
        <v>-1.9768427270216444</v>
      </c>
      <c r="Q130">
        <f t="shared" si="45"/>
        <v>403.06283870967701</v>
      </c>
      <c r="R130">
        <f t="shared" si="46"/>
        <v>478.58310362521587</v>
      </c>
      <c r="S130">
        <f t="shared" si="47"/>
        <v>47.520997086746256</v>
      </c>
      <c r="T130">
        <f t="shared" si="48"/>
        <v>40.02219852520728</v>
      </c>
      <c r="U130">
        <f t="shared" si="49"/>
        <v>3.7747702360036772E-2</v>
      </c>
      <c r="V130">
        <f t="shared" si="50"/>
        <v>2.246798804796418</v>
      </c>
      <c r="W130">
        <f t="shared" si="51"/>
        <v>3.7398891052120554E-2</v>
      </c>
      <c r="X130">
        <f t="shared" si="52"/>
        <v>2.3405377489438661E-2</v>
      </c>
      <c r="Y130">
        <f t="shared" si="53"/>
        <v>0</v>
      </c>
      <c r="Z130">
        <f t="shared" si="54"/>
        <v>31.032682716050168</v>
      </c>
      <c r="AA130">
        <f t="shared" si="55"/>
        <v>30.740154838709699</v>
      </c>
      <c r="AB130">
        <f t="shared" si="56"/>
        <v>4.4449686319783073</v>
      </c>
      <c r="AC130">
        <f t="shared" si="57"/>
        <v>70.899826571892035</v>
      </c>
      <c r="AD130">
        <f t="shared" si="58"/>
        <v>3.2333340053542492</v>
      </c>
      <c r="AE130">
        <f t="shared" si="59"/>
        <v>4.5604258313321351</v>
      </c>
      <c r="AF130">
        <f t="shared" si="60"/>
        <v>1.2116346266240581</v>
      </c>
      <c r="AG130">
        <f t="shared" si="61"/>
        <v>-20.934645566547982</v>
      </c>
      <c r="AH130">
        <f t="shared" si="62"/>
        <v>54.462911877458716</v>
      </c>
      <c r="AI130">
        <f t="shared" si="63"/>
        <v>5.4415010763370519</v>
      </c>
      <c r="AJ130">
        <f t="shared" si="64"/>
        <v>38.969767387247785</v>
      </c>
      <c r="AK130">
        <v>-4.1097621894971702E-2</v>
      </c>
      <c r="AL130">
        <v>4.6135680926524897E-2</v>
      </c>
      <c r="AM130">
        <v>3.44949910745625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51683.879314913189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-1.9768427270216444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1582054525.9709699</v>
      </c>
      <c r="BY130">
        <v>403.06283870967701</v>
      </c>
      <c r="BZ130">
        <v>400.00209677419298</v>
      </c>
      <c r="CA130">
        <v>32.5628483870968</v>
      </c>
      <c r="CB130">
        <v>31.7755935483871</v>
      </c>
      <c r="CC130">
        <v>350.01422580645198</v>
      </c>
      <c r="CD130">
        <v>99.095180645161307</v>
      </c>
      <c r="CE130">
        <v>0.200002838709677</v>
      </c>
      <c r="CF130">
        <v>31.189780645161299</v>
      </c>
      <c r="CG130">
        <v>30.740154838709699</v>
      </c>
      <c r="CH130">
        <v>999.9</v>
      </c>
      <c r="CI130">
        <v>0</v>
      </c>
      <c r="CJ130">
        <v>0</v>
      </c>
      <c r="CK130">
        <v>10001.385806451601</v>
      </c>
      <c r="CL130">
        <v>0</v>
      </c>
      <c r="CM130">
        <v>0.21165100000000001</v>
      </c>
      <c r="CN130">
        <v>0</v>
      </c>
      <c r="CO130">
        <v>0</v>
      </c>
      <c r="CP130">
        <v>0</v>
      </c>
      <c r="CQ130">
        <v>0</v>
      </c>
      <c r="CR130">
        <v>3.14838709677419</v>
      </c>
      <c r="CS130">
        <v>0</v>
      </c>
      <c r="CT130">
        <v>65.645161290322605</v>
      </c>
      <c r="CU130">
        <v>-2.41612903225806</v>
      </c>
      <c r="CV130">
        <v>37.713419354838699</v>
      </c>
      <c r="CW130">
        <v>42.893000000000001</v>
      </c>
      <c r="CX130">
        <v>40.310129032258097</v>
      </c>
      <c r="CY130">
        <v>41.578258064516099</v>
      </c>
      <c r="CZ130">
        <v>38.945129032258102</v>
      </c>
      <c r="DA130">
        <v>0</v>
      </c>
      <c r="DB130">
        <v>0</v>
      </c>
      <c r="DC130">
        <v>0</v>
      </c>
      <c r="DD130">
        <v>1582054537.7</v>
      </c>
      <c r="DE130">
        <v>3.2461538461538502</v>
      </c>
      <c r="DF130">
        <v>19.357265219708399</v>
      </c>
      <c r="DG130">
        <v>37.538461601002702</v>
      </c>
      <c r="DH130">
        <v>65.284615384615407</v>
      </c>
      <c r="DI130">
        <v>15</v>
      </c>
      <c r="DJ130">
        <v>100</v>
      </c>
      <c r="DK130">
        <v>100</v>
      </c>
      <c r="DL130">
        <v>2.887</v>
      </c>
      <c r="DM130">
        <v>0.44600000000000001</v>
      </c>
      <c r="DN130">
        <v>2</v>
      </c>
      <c r="DO130">
        <v>343.35399999999998</v>
      </c>
      <c r="DP130">
        <v>680.87599999999998</v>
      </c>
      <c r="DQ130">
        <v>31.001100000000001</v>
      </c>
      <c r="DR130">
        <v>30.0898</v>
      </c>
      <c r="DS130">
        <v>30.000399999999999</v>
      </c>
      <c r="DT130">
        <v>29.992799999999999</v>
      </c>
      <c r="DU130">
        <v>30.000299999999999</v>
      </c>
      <c r="DV130">
        <v>21.0656</v>
      </c>
      <c r="DW130">
        <v>17.696899999999999</v>
      </c>
      <c r="DX130">
        <v>100</v>
      </c>
      <c r="DY130">
        <v>31</v>
      </c>
      <c r="DZ130">
        <v>400</v>
      </c>
      <c r="EA130">
        <v>31.772500000000001</v>
      </c>
      <c r="EB130">
        <v>100.271</v>
      </c>
      <c r="EC130">
        <v>100.74</v>
      </c>
    </row>
    <row r="131" spans="1:133" x14ac:dyDescent="0.35">
      <c r="A131">
        <v>115</v>
      </c>
      <c r="B131">
        <v>1582054539.5999999</v>
      </c>
      <c r="C131">
        <v>570.09999990463302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1582054530.9709699</v>
      </c>
      <c r="O131">
        <f t="shared" si="43"/>
        <v>4.7311900593973973E-4</v>
      </c>
      <c r="P131">
        <f t="shared" si="44"/>
        <v>-1.9767278729048792</v>
      </c>
      <c r="Q131">
        <f t="shared" si="45"/>
        <v>403.05880645161301</v>
      </c>
      <c r="R131">
        <f t="shared" si="46"/>
        <v>478.86018145948981</v>
      </c>
      <c r="S131">
        <f t="shared" si="47"/>
        <v>47.548732328359662</v>
      </c>
      <c r="T131">
        <f t="shared" si="48"/>
        <v>40.02198562875742</v>
      </c>
      <c r="U131">
        <f t="shared" si="49"/>
        <v>3.7617865687254948E-2</v>
      </c>
      <c r="V131">
        <f t="shared" si="50"/>
        <v>2.2461526970268806</v>
      </c>
      <c r="W131">
        <f t="shared" si="51"/>
        <v>3.7271339249564946E-2</v>
      </c>
      <c r="X131">
        <f t="shared" si="52"/>
        <v>2.332545491795112E-2</v>
      </c>
      <c r="Y131">
        <f t="shared" si="53"/>
        <v>0</v>
      </c>
      <c r="Z131">
        <f t="shared" si="54"/>
        <v>31.033816282187018</v>
      </c>
      <c r="AA131">
        <f t="shared" si="55"/>
        <v>30.740096774193599</v>
      </c>
      <c r="AB131">
        <f t="shared" si="56"/>
        <v>4.4449538878941439</v>
      </c>
      <c r="AC131">
        <f t="shared" si="57"/>
        <v>70.895083091912284</v>
      </c>
      <c r="AD131">
        <f t="shared" si="58"/>
        <v>3.2332370443404108</v>
      </c>
      <c r="AE131">
        <f t="shared" si="59"/>
        <v>4.5605941954375941</v>
      </c>
      <c r="AF131">
        <f t="shared" si="60"/>
        <v>1.2117168435537331</v>
      </c>
      <c r="AG131">
        <f t="shared" si="61"/>
        <v>-20.864548161942523</v>
      </c>
      <c r="AH131">
        <f t="shared" si="62"/>
        <v>54.532797543119251</v>
      </c>
      <c r="AI131">
        <f t="shared" si="63"/>
        <v>5.4500666433228409</v>
      </c>
      <c r="AJ131">
        <f t="shared" si="64"/>
        <v>39.11831602449957</v>
      </c>
      <c r="AK131">
        <v>-4.1080252324738997E-2</v>
      </c>
      <c r="AL131">
        <v>4.6116182062280797E-2</v>
      </c>
      <c r="AM131">
        <v>3.4483446883437998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51662.827699107744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-1.9767278729048792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1582054530.9709699</v>
      </c>
      <c r="BY131">
        <v>403.05880645161301</v>
      </c>
      <c r="BZ131">
        <v>399.99716129032299</v>
      </c>
      <c r="CA131">
        <v>32.561719354838701</v>
      </c>
      <c r="CB131">
        <v>31.777100000000001</v>
      </c>
      <c r="CC131">
        <v>350.01438709677399</v>
      </c>
      <c r="CD131">
        <v>99.095651612903197</v>
      </c>
      <c r="CE131">
        <v>0.19999703225806501</v>
      </c>
      <c r="CF131">
        <v>31.190429032258098</v>
      </c>
      <c r="CG131">
        <v>30.740096774193599</v>
      </c>
      <c r="CH131">
        <v>999.9</v>
      </c>
      <c r="CI131">
        <v>0</v>
      </c>
      <c r="CJ131">
        <v>0</v>
      </c>
      <c r="CK131">
        <v>9997.1112903225803</v>
      </c>
      <c r="CL131">
        <v>0</v>
      </c>
      <c r="CM131">
        <v>0.21165100000000001</v>
      </c>
      <c r="CN131">
        <v>0</v>
      </c>
      <c r="CO131">
        <v>0</v>
      </c>
      <c r="CP131">
        <v>0</v>
      </c>
      <c r="CQ131">
        <v>0</v>
      </c>
      <c r="CR131">
        <v>2.3741935483871002</v>
      </c>
      <c r="CS131">
        <v>0</v>
      </c>
      <c r="CT131">
        <v>67.045161290322596</v>
      </c>
      <c r="CU131">
        <v>-2.58709677419355</v>
      </c>
      <c r="CV131">
        <v>37.713419354838699</v>
      </c>
      <c r="CW131">
        <v>42.896999999999998</v>
      </c>
      <c r="CX131">
        <v>40.3181935483871</v>
      </c>
      <c r="CY131">
        <v>41.586387096774203</v>
      </c>
      <c r="CZ131">
        <v>38.947161290322597</v>
      </c>
      <c r="DA131">
        <v>0</v>
      </c>
      <c r="DB131">
        <v>0</v>
      </c>
      <c r="DC131">
        <v>0</v>
      </c>
      <c r="DD131">
        <v>1582054542.5</v>
      </c>
      <c r="DE131">
        <v>2.4807692307692299</v>
      </c>
      <c r="DF131">
        <v>14.615384806616801</v>
      </c>
      <c r="DG131">
        <v>19.2376068223004</v>
      </c>
      <c r="DH131">
        <v>67.311538461538504</v>
      </c>
      <c r="DI131">
        <v>15</v>
      </c>
      <c r="DJ131">
        <v>100</v>
      </c>
      <c r="DK131">
        <v>100</v>
      </c>
      <c r="DL131">
        <v>2.887</v>
      </c>
      <c r="DM131">
        <v>0.44600000000000001</v>
      </c>
      <c r="DN131">
        <v>2</v>
      </c>
      <c r="DO131">
        <v>343.40300000000002</v>
      </c>
      <c r="DP131">
        <v>680.89200000000005</v>
      </c>
      <c r="DQ131">
        <v>31.001100000000001</v>
      </c>
      <c r="DR131">
        <v>30.093900000000001</v>
      </c>
      <c r="DS131">
        <v>30.000399999999999</v>
      </c>
      <c r="DT131">
        <v>29.9954</v>
      </c>
      <c r="DU131">
        <v>30.003499999999999</v>
      </c>
      <c r="DV131">
        <v>21.0654</v>
      </c>
      <c r="DW131">
        <v>17.696899999999999</v>
      </c>
      <c r="DX131">
        <v>100</v>
      </c>
      <c r="DY131">
        <v>31</v>
      </c>
      <c r="DZ131">
        <v>400</v>
      </c>
      <c r="EA131">
        <v>31.780999999999999</v>
      </c>
      <c r="EB131">
        <v>100.26900000000001</v>
      </c>
      <c r="EC131">
        <v>100.74</v>
      </c>
    </row>
    <row r="132" spans="1:133" x14ac:dyDescent="0.35">
      <c r="A132">
        <v>116</v>
      </c>
      <c r="B132">
        <v>1582054544.5999999</v>
      </c>
      <c r="C132">
        <v>575.09999990463302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1582054535.9709699</v>
      </c>
      <c r="O132">
        <f t="shared" si="43"/>
        <v>4.7109005664738033E-4</v>
      </c>
      <c r="P132">
        <f t="shared" si="44"/>
        <v>-1.9606059779357892</v>
      </c>
      <c r="Q132">
        <f t="shared" si="45"/>
        <v>403.04232258064502</v>
      </c>
      <c r="R132">
        <f t="shared" si="46"/>
        <v>478.51950275624819</v>
      </c>
      <c r="S132">
        <f t="shared" si="47"/>
        <v>47.515096795817925</v>
      </c>
      <c r="T132">
        <f t="shared" si="48"/>
        <v>40.020510888112518</v>
      </c>
      <c r="U132">
        <f t="shared" si="49"/>
        <v>3.7454650859323139E-2</v>
      </c>
      <c r="V132">
        <f t="shared" si="50"/>
        <v>2.2457332495648092</v>
      </c>
      <c r="W132">
        <f t="shared" si="51"/>
        <v>3.7111046543061479E-2</v>
      </c>
      <c r="X132">
        <f t="shared" si="52"/>
        <v>2.322501276199429E-2</v>
      </c>
      <c r="Y132">
        <f t="shared" si="53"/>
        <v>0</v>
      </c>
      <c r="Z132">
        <f t="shared" si="54"/>
        <v>31.035119591762676</v>
      </c>
      <c r="AA132">
        <f t="shared" si="55"/>
        <v>30.739296774193601</v>
      </c>
      <c r="AB132">
        <f t="shared" si="56"/>
        <v>4.4447507515161195</v>
      </c>
      <c r="AC132">
        <f t="shared" si="57"/>
        <v>70.887474552752565</v>
      </c>
      <c r="AD132">
        <f t="shared" si="58"/>
        <v>3.233011184060663</v>
      </c>
      <c r="AE132">
        <f t="shared" si="59"/>
        <v>4.5607650779754367</v>
      </c>
      <c r="AF132">
        <f t="shared" si="60"/>
        <v>1.2117395674554565</v>
      </c>
      <c r="AG132">
        <f t="shared" si="61"/>
        <v>-20.775071498149472</v>
      </c>
      <c r="AH132">
        <f t="shared" si="62"/>
        <v>54.699144811212541</v>
      </c>
      <c r="AI132">
        <f t="shared" si="63"/>
        <v>5.4677088014648039</v>
      </c>
      <c r="AJ132">
        <f t="shared" si="64"/>
        <v>39.391782114527871</v>
      </c>
      <c r="AK132">
        <v>-4.1068978559779E-2</v>
      </c>
      <c r="AL132">
        <v>4.6103526273477198E-2</v>
      </c>
      <c r="AM132">
        <v>3.4475953200759899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51649.124312277418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-1.9606059779357892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1582054535.9709699</v>
      </c>
      <c r="BY132">
        <v>403.04232258064502</v>
      </c>
      <c r="BZ132">
        <v>400.00696774193602</v>
      </c>
      <c r="CA132">
        <v>32.559312903225802</v>
      </c>
      <c r="CB132">
        <v>31.778074193548399</v>
      </c>
      <c r="CC132">
        <v>350.02235483870999</v>
      </c>
      <c r="CD132">
        <v>99.096045161290306</v>
      </c>
      <c r="CE132">
        <v>0.200005516129032</v>
      </c>
      <c r="CF132">
        <v>31.191087096774201</v>
      </c>
      <c r="CG132">
        <v>30.739296774193601</v>
      </c>
      <c r="CH132">
        <v>999.9</v>
      </c>
      <c r="CI132">
        <v>0</v>
      </c>
      <c r="CJ132">
        <v>0</v>
      </c>
      <c r="CK132">
        <v>9994.3280645161303</v>
      </c>
      <c r="CL132">
        <v>0</v>
      </c>
      <c r="CM132">
        <v>0.21165100000000001</v>
      </c>
      <c r="CN132">
        <v>0</v>
      </c>
      <c r="CO132">
        <v>0</v>
      </c>
      <c r="CP132">
        <v>0</v>
      </c>
      <c r="CQ132">
        <v>0</v>
      </c>
      <c r="CR132">
        <v>4.1580645161290297</v>
      </c>
      <c r="CS132">
        <v>0</v>
      </c>
      <c r="CT132">
        <v>69.254838709677401</v>
      </c>
      <c r="CU132">
        <v>-2.7677419354838699</v>
      </c>
      <c r="CV132">
        <v>37.707322580645098</v>
      </c>
      <c r="CW132">
        <v>42.911000000000001</v>
      </c>
      <c r="CX132">
        <v>40.328258064516099</v>
      </c>
      <c r="CY132">
        <v>41.596548387096803</v>
      </c>
      <c r="CZ132">
        <v>38.943096774193499</v>
      </c>
      <c r="DA132">
        <v>0</v>
      </c>
      <c r="DB132">
        <v>0</v>
      </c>
      <c r="DC132">
        <v>0</v>
      </c>
      <c r="DD132">
        <v>1582054547.9000001</v>
      </c>
      <c r="DE132">
        <v>4.9923076923076897</v>
      </c>
      <c r="DF132">
        <v>3.6786325874202501</v>
      </c>
      <c r="DG132">
        <v>47.811965740437898</v>
      </c>
      <c r="DH132">
        <v>70.626923076923106</v>
      </c>
      <c r="DI132">
        <v>15</v>
      </c>
      <c r="DJ132">
        <v>100</v>
      </c>
      <c r="DK132">
        <v>100</v>
      </c>
      <c r="DL132">
        <v>2.887</v>
      </c>
      <c r="DM132">
        <v>0.44600000000000001</v>
      </c>
      <c r="DN132">
        <v>2</v>
      </c>
      <c r="DO132">
        <v>343.38499999999999</v>
      </c>
      <c r="DP132">
        <v>680.83100000000002</v>
      </c>
      <c r="DQ132">
        <v>31.000499999999999</v>
      </c>
      <c r="DR132">
        <v>30.097799999999999</v>
      </c>
      <c r="DS132">
        <v>30.000299999999999</v>
      </c>
      <c r="DT132">
        <v>29.998699999999999</v>
      </c>
      <c r="DU132">
        <v>30.0061</v>
      </c>
      <c r="DV132">
        <v>21.0641</v>
      </c>
      <c r="DW132">
        <v>17.696899999999999</v>
      </c>
      <c r="DX132">
        <v>100</v>
      </c>
      <c r="DY132">
        <v>31</v>
      </c>
      <c r="DZ132">
        <v>400</v>
      </c>
      <c r="EA132">
        <v>31.786799999999999</v>
      </c>
      <c r="EB132">
        <v>100.271</v>
      </c>
      <c r="EC132">
        <v>100.739</v>
      </c>
    </row>
    <row r="133" spans="1:133" x14ac:dyDescent="0.35">
      <c r="A133">
        <v>117</v>
      </c>
      <c r="B133">
        <v>1582054549.5999999</v>
      </c>
      <c r="C133">
        <v>580.09999990463302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1582054540.9709699</v>
      </c>
      <c r="O133">
        <f t="shared" si="43"/>
        <v>4.6847473692096904E-4</v>
      </c>
      <c r="P133">
        <f t="shared" si="44"/>
        <v>-1.9584023353354825</v>
      </c>
      <c r="Q133">
        <f t="shared" si="45"/>
        <v>403.05519354838702</v>
      </c>
      <c r="R133">
        <f t="shared" si="46"/>
        <v>478.91786948349505</v>
      </c>
      <c r="S133">
        <f t="shared" si="47"/>
        <v>47.554475900738986</v>
      </c>
      <c r="T133">
        <f t="shared" si="48"/>
        <v>40.021639845963222</v>
      </c>
      <c r="U133">
        <f t="shared" si="49"/>
        <v>3.7238179972291341E-2</v>
      </c>
      <c r="V133">
        <f t="shared" si="50"/>
        <v>2.2462458522394555</v>
      </c>
      <c r="W133">
        <f t="shared" si="51"/>
        <v>3.6898593251587453E-2</v>
      </c>
      <c r="X133">
        <f t="shared" si="52"/>
        <v>2.3091873103663504E-2</v>
      </c>
      <c r="Y133">
        <f t="shared" si="53"/>
        <v>0</v>
      </c>
      <c r="Z133">
        <f t="shared" si="54"/>
        <v>31.036485445829712</v>
      </c>
      <c r="AA133">
        <f t="shared" si="55"/>
        <v>30.739322580645201</v>
      </c>
      <c r="AB133">
        <f t="shared" si="56"/>
        <v>4.4447573041762709</v>
      </c>
      <c r="AC133">
        <f t="shared" si="57"/>
        <v>70.881179118326401</v>
      </c>
      <c r="AD133">
        <f t="shared" si="58"/>
        <v>3.232810159213916</v>
      </c>
      <c r="AE133">
        <f t="shared" si="59"/>
        <v>4.5608865419933027</v>
      </c>
      <c r="AF133">
        <f t="shared" si="60"/>
        <v>1.2119471449623549</v>
      </c>
      <c r="AG133">
        <f t="shared" si="61"/>
        <v>-20.659735898214734</v>
      </c>
      <c r="AH133">
        <f t="shared" si="62"/>
        <v>54.765148446632651</v>
      </c>
      <c r="AI133">
        <f t="shared" si="63"/>
        <v>5.4730705797335286</v>
      </c>
      <c r="AJ133">
        <f t="shared" si="64"/>
        <v>39.578483128151447</v>
      </c>
      <c r="AK133">
        <v>-4.1082756375658398E-2</v>
      </c>
      <c r="AL133">
        <v>4.6118993078804703E-2</v>
      </c>
      <c r="AM133">
        <v>3.4485111232903298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51665.657557718754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-1.9584023353354825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1582054540.9709699</v>
      </c>
      <c r="BY133">
        <v>403.05519354838702</v>
      </c>
      <c r="BZ133">
        <v>400.02180645161297</v>
      </c>
      <c r="CA133">
        <v>32.5574096774194</v>
      </c>
      <c r="CB133">
        <v>31.780503225806498</v>
      </c>
      <c r="CC133">
        <v>350.02083870967698</v>
      </c>
      <c r="CD133">
        <v>99.095674193548405</v>
      </c>
      <c r="CE133">
        <v>0.20000661290322599</v>
      </c>
      <c r="CF133">
        <v>31.191554838709699</v>
      </c>
      <c r="CG133">
        <v>30.739322580645201</v>
      </c>
      <c r="CH133">
        <v>999.9</v>
      </c>
      <c r="CI133">
        <v>0</v>
      </c>
      <c r="CJ133">
        <v>0</v>
      </c>
      <c r="CK133">
        <v>9997.7183870967692</v>
      </c>
      <c r="CL133">
        <v>0</v>
      </c>
      <c r="CM133">
        <v>0.21165100000000001</v>
      </c>
      <c r="CN133">
        <v>0</v>
      </c>
      <c r="CO133">
        <v>0</v>
      </c>
      <c r="CP133">
        <v>0</v>
      </c>
      <c r="CQ133">
        <v>0</v>
      </c>
      <c r="CR133">
        <v>4.6645161290322603</v>
      </c>
      <c r="CS133">
        <v>0</v>
      </c>
      <c r="CT133">
        <v>71.948387096774198</v>
      </c>
      <c r="CU133">
        <v>-2.2419354838709702</v>
      </c>
      <c r="CV133">
        <v>37.711387096774203</v>
      </c>
      <c r="CW133">
        <v>42.905000000000001</v>
      </c>
      <c r="CX133">
        <v>40.326290322580597</v>
      </c>
      <c r="CY133">
        <v>41.602645161290297</v>
      </c>
      <c r="CZ133">
        <v>38.943096774193499</v>
      </c>
      <c r="DA133">
        <v>0</v>
      </c>
      <c r="DB133">
        <v>0</v>
      </c>
      <c r="DC133">
        <v>0</v>
      </c>
      <c r="DD133">
        <v>1582054552.7</v>
      </c>
      <c r="DE133">
        <v>5.3153846153846196</v>
      </c>
      <c r="DF133">
        <v>19.507692251495499</v>
      </c>
      <c r="DG133">
        <v>25.716239443157299</v>
      </c>
      <c r="DH133">
        <v>72.184615384615398</v>
      </c>
      <c r="DI133">
        <v>15</v>
      </c>
      <c r="DJ133">
        <v>100</v>
      </c>
      <c r="DK133">
        <v>100</v>
      </c>
      <c r="DL133">
        <v>2.887</v>
      </c>
      <c r="DM133">
        <v>0.44600000000000001</v>
      </c>
      <c r="DN133">
        <v>2</v>
      </c>
      <c r="DO133">
        <v>343.524</v>
      </c>
      <c r="DP133">
        <v>680.87199999999996</v>
      </c>
      <c r="DQ133">
        <v>31.000399999999999</v>
      </c>
      <c r="DR133">
        <v>30.101800000000001</v>
      </c>
      <c r="DS133">
        <v>30.0002</v>
      </c>
      <c r="DT133">
        <v>30.002300000000002</v>
      </c>
      <c r="DU133">
        <v>30.009399999999999</v>
      </c>
      <c r="DV133">
        <v>21.066299999999998</v>
      </c>
      <c r="DW133">
        <v>17.696899999999999</v>
      </c>
      <c r="DX133">
        <v>100</v>
      </c>
      <c r="DY133">
        <v>31</v>
      </c>
      <c r="DZ133">
        <v>400</v>
      </c>
      <c r="EA133">
        <v>31.799099999999999</v>
      </c>
      <c r="EB133">
        <v>100.267</v>
      </c>
      <c r="EC133">
        <v>100.73699999999999</v>
      </c>
    </row>
    <row r="134" spans="1:133" x14ac:dyDescent="0.35">
      <c r="A134">
        <v>118</v>
      </c>
      <c r="B134">
        <v>1582054554.5999999</v>
      </c>
      <c r="C134">
        <v>585.09999990463302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1582054545.9709699</v>
      </c>
      <c r="O134">
        <f t="shared" si="43"/>
        <v>4.6551779965025219E-4</v>
      </c>
      <c r="P134">
        <f t="shared" si="44"/>
        <v>-1.9779030251354497</v>
      </c>
      <c r="Q134">
        <f t="shared" si="45"/>
        <v>403.05612903225801</v>
      </c>
      <c r="R134">
        <f t="shared" si="46"/>
        <v>480.36145288573681</v>
      </c>
      <c r="S134">
        <f t="shared" si="47"/>
        <v>47.697277896598557</v>
      </c>
      <c r="T134">
        <f t="shared" si="48"/>
        <v>40.021279973420043</v>
      </c>
      <c r="U134">
        <f t="shared" si="49"/>
        <v>3.6968104616519892E-2</v>
      </c>
      <c r="V134">
        <f t="shared" si="50"/>
        <v>2.2464784386994161</v>
      </c>
      <c r="W134">
        <f t="shared" si="51"/>
        <v>3.6633436267958411E-2</v>
      </c>
      <c r="X134">
        <f t="shared" si="52"/>
        <v>2.2925713681002696E-2</v>
      </c>
      <c r="Y134">
        <f t="shared" si="53"/>
        <v>0</v>
      </c>
      <c r="Z134">
        <f t="shared" si="54"/>
        <v>31.037462588945694</v>
      </c>
      <c r="AA134">
        <f t="shared" si="55"/>
        <v>30.742390322580601</v>
      </c>
      <c r="AB134">
        <f t="shared" si="56"/>
        <v>4.4455363116157258</v>
      </c>
      <c r="AC134">
        <f t="shared" si="57"/>
        <v>70.875308617958524</v>
      </c>
      <c r="AD134">
        <f t="shared" si="58"/>
        <v>3.2325394437678026</v>
      </c>
      <c r="AE134">
        <f t="shared" si="59"/>
        <v>4.5608823535319827</v>
      </c>
      <c r="AF134">
        <f t="shared" si="60"/>
        <v>1.2129968678479233</v>
      </c>
      <c r="AG134">
        <f t="shared" si="61"/>
        <v>-20.529334964576123</v>
      </c>
      <c r="AH134">
        <f t="shared" si="62"/>
        <v>54.397324848306852</v>
      </c>
      <c r="AI134">
        <f t="shared" si="63"/>
        <v>5.4358303273993931</v>
      </c>
      <c r="AJ134">
        <f t="shared" si="64"/>
        <v>39.303820211130123</v>
      </c>
      <c r="AK134">
        <v>-4.1089008804598003E-2</v>
      </c>
      <c r="AL134">
        <v>4.6126011978032302E-2</v>
      </c>
      <c r="AM134">
        <v>3.44892668379675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51673.178314095465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-1.9779030251354497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1582054545.9709699</v>
      </c>
      <c r="BY134">
        <v>403.05612903225801</v>
      </c>
      <c r="BZ134">
        <v>399.98729032258098</v>
      </c>
      <c r="CA134">
        <v>32.555051612903199</v>
      </c>
      <c r="CB134">
        <v>31.783051612903201</v>
      </c>
      <c r="CC134">
        <v>350.02293548387098</v>
      </c>
      <c r="CD134">
        <v>99.094551612903203</v>
      </c>
      <c r="CE134">
        <v>0.200005870967742</v>
      </c>
      <c r="CF134">
        <v>31.191538709677399</v>
      </c>
      <c r="CG134">
        <v>30.742390322580601</v>
      </c>
      <c r="CH134">
        <v>999.9</v>
      </c>
      <c r="CI134">
        <v>0</v>
      </c>
      <c r="CJ134">
        <v>0</v>
      </c>
      <c r="CK134">
        <v>9999.3532258064497</v>
      </c>
      <c r="CL134">
        <v>0</v>
      </c>
      <c r="CM134">
        <v>0.21165100000000001</v>
      </c>
      <c r="CN134">
        <v>0</v>
      </c>
      <c r="CO134">
        <v>0</v>
      </c>
      <c r="CP134">
        <v>0</v>
      </c>
      <c r="CQ134">
        <v>0</v>
      </c>
      <c r="CR134">
        <v>5.5161290322580703</v>
      </c>
      <c r="CS134">
        <v>0</v>
      </c>
      <c r="CT134">
        <v>72.790322580645196</v>
      </c>
      <c r="CU134">
        <v>-2.1096774193548402</v>
      </c>
      <c r="CV134">
        <v>37.707322580645098</v>
      </c>
      <c r="CW134">
        <v>42.911000000000001</v>
      </c>
      <c r="CX134">
        <v>40.332419354838699</v>
      </c>
      <c r="CY134">
        <v>41.610774193548401</v>
      </c>
      <c r="CZ134">
        <v>38.953258064516099</v>
      </c>
      <c r="DA134">
        <v>0</v>
      </c>
      <c r="DB134">
        <v>0</v>
      </c>
      <c r="DC134">
        <v>0</v>
      </c>
      <c r="DD134">
        <v>1582054557.5</v>
      </c>
      <c r="DE134">
        <v>5.5</v>
      </c>
      <c r="DF134">
        <v>-7.1931623415700399</v>
      </c>
      <c r="DG134">
        <v>-19.8871795842227</v>
      </c>
      <c r="DH134">
        <v>73.142307692307696</v>
      </c>
      <c r="DI134">
        <v>15</v>
      </c>
      <c r="DJ134">
        <v>100</v>
      </c>
      <c r="DK134">
        <v>100</v>
      </c>
      <c r="DL134">
        <v>2.887</v>
      </c>
      <c r="DM134">
        <v>0.44600000000000001</v>
      </c>
      <c r="DN134">
        <v>2</v>
      </c>
      <c r="DO134">
        <v>343.58600000000001</v>
      </c>
      <c r="DP134">
        <v>680.46500000000003</v>
      </c>
      <c r="DQ134">
        <v>31.000399999999999</v>
      </c>
      <c r="DR134">
        <v>30.1052</v>
      </c>
      <c r="DS134">
        <v>30.000399999999999</v>
      </c>
      <c r="DT134">
        <v>30.005199999999999</v>
      </c>
      <c r="DU134">
        <v>30.012</v>
      </c>
      <c r="DV134">
        <v>21.068200000000001</v>
      </c>
      <c r="DW134">
        <v>17.696899999999999</v>
      </c>
      <c r="DX134">
        <v>100</v>
      </c>
      <c r="DY134">
        <v>31</v>
      </c>
      <c r="DZ134">
        <v>400</v>
      </c>
      <c r="EA134">
        <v>31.802600000000002</v>
      </c>
      <c r="EB134">
        <v>100.26600000000001</v>
      </c>
      <c r="EC134">
        <v>100.73699999999999</v>
      </c>
    </row>
    <row r="135" spans="1:133" x14ac:dyDescent="0.35">
      <c r="A135">
        <v>119</v>
      </c>
      <c r="B135">
        <v>1582054559.5999999</v>
      </c>
      <c r="C135">
        <v>590.09999990463302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1582054550.9709699</v>
      </c>
      <c r="O135">
        <f t="shared" si="43"/>
        <v>4.6205827405572072E-4</v>
      </c>
      <c r="P135">
        <f t="shared" si="44"/>
        <v>-1.9719108685395024</v>
      </c>
      <c r="Q135">
        <f t="shared" si="45"/>
        <v>403.04106451612898</v>
      </c>
      <c r="R135">
        <f t="shared" si="46"/>
        <v>480.73817025268607</v>
      </c>
      <c r="S135">
        <f t="shared" si="47"/>
        <v>47.733881885516858</v>
      </c>
      <c r="T135">
        <f t="shared" si="48"/>
        <v>40.019111772451119</v>
      </c>
      <c r="U135">
        <f t="shared" si="49"/>
        <v>3.6684999023835242E-2</v>
      </c>
      <c r="V135">
        <f t="shared" si="50"/>
        <v>2.2475655194002142</v>
      </c>
      <c r="W135">
        <f t="shared" si="51"/>
        <v>3.6355570111188423E-2</v>
      </c>
      <c r="X135">
        <f t="shared" si="52"/>
        <v>2.2751582544161472E-2</v>
      </c>
      <c r="Y135">
        <f t="shared" si="53"/>
        <v>0</v>
      </c>
      <c r="Z135">
        <f t="shared" si="54"/>
        <v>31.037616643573898</v>
      </c>
      <c r="AA135">
        <f t="shared" si="55"/>
        <v>30.7418451612903</v>
      </c>
      <c r="AB135">
        <f t="shared" si="56"/>
        <v>4.4453978673244041</v>
      </c>
      <c r="AC135">
        <f t="shared" si="57"/>
        <v>70.87283234125951</v>
      </c>
      <c r="AD135">
        <f t="shared" si="58"/>
        <v>3.2322317765230659</v>
      </c>
      <c r="AE135">
        <f t="shared" si="59"/>
        <v>4.5606075977880476</v>
      </c>
      <c r="AF135">
        <f t="shared" si="60"/>
        <v>1.2131660908013382</v>
      </c>
      <c r="AG135">
        <f t="shared" si="61"/>
        <v>-20.376769885857282</v>
      </c>
      <c r="AH135">
        <f t="shared" si="62"/>
        <v>54.361499081005405</v>
      </c>
      <c r="AI135">
        <f t="shared" si="63"/>
        <v>5.4295799392670352</v>
      </c>
      <c r="AJ135">
        <f t="shared" si="64"/>
        <v>39.414309134415163</v>
      </c>
      <c r="AK135">
        <v>-4.1118239623713797E-2</v>
      </c>
      <c r="AL135">
        <v>4.6158826133250203E-2</v>
      </c>
      <c r="AM135">
        <v>3.4508691890544099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51708.578129610592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-1.9719108685395024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1582054550.9709699</v>
      </c>
      <c r="BY135">
        <v>403.04106451612898</v>
      </c>
      <c r="BZ135">
        <v>399.97996774193598</v>
      </c>
      <c r="CA135">
        <v>32.552500000000002</v>
      </c>
      <c r="CB135">
        <v>31.7862032258064</v>
      </c>
      <c r="CC135">
        <v>350.00835483870998</v>
      </c>
      <c r="CD135">
        <v>99.092922580645194</v>
      </c>
      <c r="CE135">
        <v>0.19996664516129001</v>
      </c>
      <c r="CF135">
        <v>31.190480645161301</v>
      </c>
      <c r="CG135">
        <v>30.7418451612903</v>
      </c>
      <c r="CH135">
        <v>999.9</v>
      </c>
      <c r="CI135">
        <v>0</v>
      </c>
      <c r="CJ135">
        <v>0</v>
      </c>
      <c r="CK135">
        <v>10006.631290322601</v>
      </c>
      <c r="CL135">
        <v>0</v>
      </c>
      <c r="CM135">
        <v>0.21165100000000001</v>
      </c>
      <c r="CN135">
        <v>0</v>
      </c>
      <c r="CO135">
        <v>0</v>
      </c>
      <c r="CP135">
        <v>0</v>
      </c>
      <c r="CQ135">
        <v>0</v>
      </c>
      <c r="CR135">
        <v>4.4451612903225799</v>
      </c>
      <c r="CS135">
        <v>0</v>
      </c>
      <c r="CT135">
        <v>73.535483870967695</v>
      </c>
      <c r="CU135">
        <v>-2.4645161290322601</v>
      </c>
      <c r="CV135">
        <v>37.715451612903202</v>
      </c>
      <c r="CW135">
        <v>42.914999999999999</v>
      </c>
      <c r="CX135">
        <v>40.328419354838701</v>
      </c>
      <c r="CY135">
        <v>41.606709677419303</v>
      </c>
      <c r="CZ135">
        <v>38.961387096774203</v>
      </c>
      <c r="DA135">
        <v>0</v>
      </c>
      <c r="DB135">
        <v>0</v>
      </c>
      <c r="DC135">
        <v>0</v>
      </c>
      <c r="DD135">
        <v>1582054562.9000001</v>
      </c>
      <c r="DE135">
        <v>4.4269230769230798</v>
      </c>
      <c r="DF135">
        <v>-25.015384419508202</v>
      </c>
      <c r="DG135">
        <v>-4.08205141527863</v>
      </c>
      <c r="DH135">
        <v>73.061538461538404</v>
      </c>
      <c r="DI135">
        <v>15</v>
      </c>
      <c r="DJ135">
        <v>100</v>
      </c>
      <c r="DK135">
        <v>100</v>
      </c>
      <c r="DL135">
        <v>2.887</v>
      </c>
      <c r="DM135">
        <v>0.44600000000000001</v>
      </c>
      <c r="DN135">
        <v>2</v>
      </c>
      <c r="DO135">
        <v>343.33100000000002</v>
      </c>
      <c r="DP135">
        <v>680.66499999999996</v>
      </c>
      <c r="DQ135">
        <v>31</v>
      </c>
      <c r="DR135">
        <v>30.109500000000001</v>
      </c>
      <c r="DS135">
        <v>30.000399999999999</v>
      </c>
      <c r="DT135">
        <v>30.008500000000002</v>
      </c>
      <c r="DU135">
        <v>30.0151</v>
      </c>
      <c r="DV135">
        <v>21.065300000000001</v>
      </c>
      <c r="DW135">
        <v>17.696899999999999</v>
      </c>
      <c r="DX135">
        <v>100</v>
      </c>
      <c r="DY135">
        <v>31</v>
      </c>
      <c r="DZ135">
        <v>400</v>
      </c>
      <c r="EA135">
        <v>31.8139</v>
      </c>
      <c r="EB135">
        <v>100.268</v>
      </c>
      <c r="EC135">
        <v>100.73699999999999</v>
      </c>
    </row>
    <row r="136" spans="1:133" x14ac:dyDescent="0.35">
      <c r="A136">
        <v>120</v>
      </c>
      <c r="B136">
        <v>1582054564.5999999</v>
      </c>
      <c r="C136">
        <v>595.09999990463302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1582054555.9709699</v>
      </c>
      <c r="O136">
        <f t="shared" si="43"/>
        <v>4.5852364026696414E-4</v>
      </c>
      <c r="P136">
        <f t="shared" si="44"/>
        <v>-1.9703921814554921</v>
      </c>
      <c r="Q136">
        <f t="shared" si="45"/>
        <v>403.04083870967702</v>
      </c>
      <c r="R136">
        <f t="shared" si="46"/>
        <v>481.33354743824344</v>
      </c>
      <c r="S136">
        <f t="shared" si="47"/>
        <v>47.792491762224493</v>
      </c>
      <c r="T136">
        <f t="shared" si="48"/>
        <v>40.018664949472907</v>
      </c>
      <c r="U136">
        <f t="shared" si="49"/>
        <v>3.6402115887915885E-2</v>
      </c>
      <c r="V136">
        <f t="shared" si="50"/>
        <v>2.2453543280373727</v>
      </c>
      <c r="W136">
        <f t="shared" si="51"/>
        <v>3.6077407312761982E-2</v>
      </c>
      <c r="X136">
        <f t="shared" si="52"/>
        <v>2.2577311843124868E-2</v>
      </c>
      <c r="Y136">
        <f t="shared" si="53"/>
        <v>0</v>
      </c>
      <c r="Z136">
        <f t="shared" si="54"/>
        <v>31.036101500062287</v>
      </c>
      <c r="AA136">
        <f t="shared" si="55"/>
        <v>30.740535483871</v>
      </c>
      <c r="AB136">
        <f t="shared" si="56"/>
        <v>4.4450652886963562</v>
      </c>
      <c r="AC136">
        <f t="shared" si="57"/>
        <v>70.875987177398599</v>
      </c>
      <c r="AD136">
        <f t="shared" si="58"/>
        <v>3.2319066697492915</v>
      </c>
      <c r="AE136">
        <f t="shared" si="59"/>
        <v>4.5599458976987668</v>
      </c>
      <c r="AF136">
        <f t="shared" si="60"/>
        <v>1.2131586189470647</v>
      </c>
      <c r="AG136">
        <f t="shared" si="61"/>
        <v>-20.220892535773118</v>
      </c>
      <c r="AH136">
        <f t="shared" si="62"/>
        <v>54.158069640478928</v>
      </c>
      <c r="AI136">
        <f t="shared" si="63"/>
        <v>5.4144854391283062</v>
      </c>
      <c r="AJ136">
        <f t="shared" si="64"/>
        <v>39.351662543834117</v>
      </c>
      <c r="AK136">
        <v>-4.1058795665076198E-2</v>
      </c>
      <c r="AL136">
        <v>4.6092095082102699E-2</v>
      </c>
      <c r="AM136">
        <v>3.4469184014874998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51637.284960694793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-1.9703921814554921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1582054555.9709699</v>
      </c>
      <c r="BY136">
        <v>403.04083870967702</v>
      </c>
      <c r="BZ136">
        <v>399.97993548387097</v>
      </c>
      <c r="CA136">
        <v>32.5495709677419</v>
      </c>
      <c r="CB136">
        <v>31.789141935483901</v>
      </c>
      <c r="CC136">
        <v>350.01206451612899</v>
      </c>
      <c r="CD136">
        <v>99.091803225806402</v>
      </c>
      <c r="CE136">
        <v>0.20003299999999999</v>
      </c>
      <c r="CF136">
        <v>31.1879322580645</v>
      </c>
      <c r="CG136">
        <v>30.740535483871</v>
      </c>
      <c r="CH136">
        <v>999.9</v>
      </c>
      <c r="CI136">
        <v>0</v>
      </c>
      <c r="CJ136">
        <v>0</v>
      </c>
      <c r="CK136">
        <v>9992.2777419354807</v>
      </c>
      <c r="CL136">
        <v>0</v>
      </c>
      <c r="CM136">
        <v>0.21165100000000001</v>
      </c>
      <c r="CN136">
        <v>0</v>
      </c>
      <c r="CO136">
        <v>0</v>
      </c>
      <c r="CP136">
        <v>0</v>
      </c>
      <c r="CQ136">
        <v>0</v>
      </c>
      <c r="CR136">
        <v>3.5258064516129002</v>
      </c>
      <c r="CS136">
        <v>0</v>
      </c>
      <c r="CT136">
        <v>70.909677419354793</v>
      </c>
      <c r="CU136">
        <v>-2.9903225806451599</v>
      </c>
      <c r="CV136">
        <v>37.715451612903202</v>
      </c>
      <c r="CW136">
        <v>42.920999999999999</v>
      </c>
      <c r="CX136">
        <v>40.314322580645097</v>
      </c>
      <c r="CY136">
        <v>41.610774193548401</v>
      </c>
      <c r="CZ136">
        <v>38.967483870967698</v>
      </c>
      <c r="DA136">
        <v>0</v>
      </c>
      <c r="DB136">
        <v>0</v>
      </c>
      <c r="DC136">
        <v>0</v>
      </c>
      <c r="DD136">
        <v>1582054567.7</v>
      </c>
      <c r="DE136">
        <v>3.33076923076923</v>
      </c>
      <c r="DF136">
        <v>-9.2170937694830002</v>
      </c>
      <c r="DG136">
        <v>-22.181196744697601</v>
      </c>
      <c r="DH136">
        <v>71.0461538461538</v>
      </c>
      <c r="DI136">
        <v>15</v>
      </c>
      <c r="DJ136">
        <v>100</v>
      </c>
      <c r="DK136">
        <v>100</v>
      </c>
      <c r="DL136">
        <v>2.887</v>
      </c>
      <c r="DM136">
        <v>0.44600000000000001</v>
      </c>
      <c r="DN136">
        <v>2</v>
      </c>
      <c r="DO136">
        <v>343.33600000000001</v>
      </c>
      <c r="DP136">
        <v>680.697</v>
      </c>
      <c r="DQ136">
        <v>31.0001</v>
      </c>
      <c r="DR136">
        <v>30.113099999999999</v>
      </c>
      <c r="DS136">
        <v>30.000299999999999</v>
      </c>
      <c r="DT136">
        <v>30.011700000000001</v>
      </c>
      <c r="DU136">
        <v>30.017800000000001</v>
      </c>
      <c r="DV136">
        <v>21.0655</v>
      </c>
      <c r="DW136">
        <v>17.696899999999999</v>
      </c>
      <c r="DX136">
        <v>100</v>
      </c>
      <c r="DY136">
        <v>31</v>
      </c>
      <c r="DZ136">
        <v>400</v>
      </c>
      <c r="EA136">
        <v>31.822900000000001</v>
      </c>
      <c r="EB136">
        <v>100.268</v>
      </c>
      <c r="EC136">
        <v>100.735</v>
      </c>
    </row>
    <row r="137" spans="1:133" x14ac:dyDescent="0.35">
      <c r="A137">
        <v>121</v>
      </c>
      <c r="B137">
        <v>1582054569.5999999</v>
      </c>
      <c r="C137">
        <v>600.09999990463302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1582054560.9709699</v>
      </c>
      <c r="O137">
        <f t="shared" si="43"/>
        <v>4.5514380268687468E-4</v>
      </c>
      <c r="P137">
        <f t="shared" si="44"/>
        <v>-1.9577313878936276</v>
      </c>
      <c r="Q137">
        <f t="shared" si="45"/>
        <v>403.046516129032</v>
      </c>
      <c r="R137">
        <f t="shared" si="46"/>
        <v>481.33041301691509</v>
      </c>
      <c r="S137">
        <f t="shared" si="47"/>
        <v>47.792169500229377</v>
      </c>
      <c r="T137">
        <f t="shared" si="48"/>
        <v>40.019219426798834</v>
      </c>
      <c r="U137">
        <f t="shared" si="49"/>
        <v>3.6174443660680448E-2</v>
      </c>
      <c r="V137">
        <f t="shared" si="50"/>
        <v>2.2457490201997041</v>
      </c>
      <c r="W137">
        <f t="shared" si="51"/>
        <v>3.5853820594921558E-2</v>
      </c>
      <c r="X137">
        <f t="shared" si="52"/>
        <v>2.243720763082609E-2</v>
      </c>
      <c r="Y137">
        <f t="shared" si="53"/>
        <v>0</v>
      </c>
      <c r="Z137">
        <f t="shared" si="54"/>
        <v>31.034157225662764</v>
      </c>
      <c r="AA137">
        <f t="shared" si="55"/>
        <v>30.733712903225801</v>
      </c>
      <c r="AB137">
        <f t="shared" si="56"/>
        <v>4.4433331175696642</v>
      </c>
      <c r="AC137">
        <f t="shared" si="57"/>
        <v>70.881601670489076</v>
      </c>
      <c r="AD137">
        <f t="shared" si="58"/>
        <v>3.2315945953300482</v>
      </c>
      <c r="AE137">
        <f t="shared" si="59"/>
        <v>4.5591444312346772</v>
      </c>
      <c r="AF137">
        <f t="shared" si="60"/>
        <v>1.211738522239616</v>
      </c>
      <c r="AG137">
        <f t="shared" si="61"/>
        <v>-20.071841698491173</v>
      </c>
      <c r="AH137">
        <f t="shared" si="62"/>
        <v>54.619855207822425</v>
      </c>
      <c r="AI137">
        <f t="shared" si="63"/>
        <v>5.4594260767860456</v>
      </c>
      <c r="AJ137">
        <f t="shared" si="64"/>
        <v>40.0074395861173</v>
      </c>
      <c r="AK137">
        <v>-4.1069402403225402E-2</v>
      </c>
      <c r="AL137">
        <v>4.6104002074876499E-2</v>
      </c>
      <c r="AM137">
        <v>3.4476234942665598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51650.60588681254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-1.9577313878936276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1582054560.9709699</v>
      </c>
      <c r="BY137">
        <v>403.046516129032</v>
      </c>
      <c r="BZ137">
        <v>400.00493548387101</v>
      </c>
      <c r="CA137">
        <v>32.546435483871001</v>
      </c>
      <c r="CB137">
        <v>31.791596774193501</v>
      </c>
      <c r="CC137">
        <v>350.00629032258098</v>
      </c>
      <c r="CD137">
        <v>99.091825806451595</v>
      </c>
      <c r="CE137">
        <v>0.19998748387096801</v>
      </c>
      <c r="CF137">
        <v>31.184845161290301</v>
      </c>
      <c r="CG137">
        <v>30.733712903225801</v>
      </c>
      <c r="CH137">
        <v>999.9</v>
      </c>
      <c r="CI137">
        <v>0</v>
      </c>
      <c r="CJ137">
        <v>0</v>
      </c>
      <c r="CK137">
        <v>9994.8567741935494</v>
      </c>
      <c r="CL137">
        <v>0</v>
      </c>
      <c r="CM137">
        <v>0.21165100000000001</v>
      </c>
      <c r="CN137">
        <v>0</v>
      </c>
      <c r="CO137">
        <v>0</v>
      </c>
      <c r="CP137">
        <v>0</v>
      </c>
      <c r="CQ137">
        <v>0</v>
      </c>
      <c r="CR137">
        <v>2.9451612903225799</v>
      </c>
      <c r="CS137">
        <v>0</v>
      </c>
      <c r="CT137">
        <v>70.519354838709702</v>
      </c>
      <c r="CU137">
        <v>-3.0677419354838702</v>
      </c>
      <c r="CV137">
        <v>37.7195161290323</v>
      </c>
      <c r="CW137">
        <v>42.929000000000002</v>
      </c>
      <c r="CX137">
        <v>40.3062258064516</v>
      </c>
      <c r="CY137">
        <v>41.620935483871001</v>
      </c>
      <c r="CZ137">
        <v>38.969516129032201</v>
      </c>
      <c r="DA137">
        <v>0</v>
      </c>
      <c r="DB137">
        <v>0</v>
      </c>
      <c r="DC137">
        <v>0</v>
      </c>
      <c r="DD137">
        <v>1582054572.5</v>
      </c>
      <c r="DE137">
        <v>2.7230769230769201</v>
      </c>
      <c r="DF137">
        <v>-1.60000007554264</v>
      </c>
      <c r="DG137">
        <v>-9.18974358762976</v>
      </c>
      <c r="DH137">
        <v>70.646153846153894</v>
      </c>
      <c r="DI137">
        <v>15</v>
      </c>
      <c r="DJ137">
        <v>100</v>
      </c>
      <c r="DK137">
        <v>100</v>
      </c>
      <c r="DL137">
        <v>2.887</v>
      </c>
      <c r="DM137">
        <v>0.44600000000000001</v>
      </c>
      <c r="DN137">
        <v>2</v>
      </c>
      <c r="DO137">
        <v>343.35300000000001</v>
      </c>
      <c r="DP137">
        <v>680.59100000000001</v>
      </c>
      <c r="DQ137">
        <v>31.0002</v>
      </c>
      <c r="DR137">
        <v>30.116700000000002</v>
      </c>
      <c r="DS137">
        <v>30.000299999999999</v>
      </c>
      <c r="DT137">
        <v>30.015000000000001</v>
      </c>
      <c r="DU137">
        <v>30.020399999999999</v>
      </c>
      <c r="DV137">
        <v>21.064499999999999</v>
      </c>
      <c r="DW137">
        <v>17.696899999999999</v>
      </c>
      <c r="DX137">
        <v>100</v>
      </c>
      <c r="DY137">
        <v>31</v>
      </c>
      <c r="DZ137">
        <v>400</v>
      </c>
      <c r="EA137">
        <v>31.837299999999999</v>
      </c>
      <c r="EB137">
        <v>100.267</v>
      </c>
      <c r="EC137">
        <v>100.736</v>
      </c>
    </row>
    <row r="138" spans="1:133" x14ac:dyDescent="0.35">
      <c r="A138">
        <v>122</v>
      </c>
      <c r="B138">
        <v>1582054574.5999999</v>
      </c>
      <c r="C138">
        <v>605.09999990463302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1582054565.9709699</v>
      </c>
      <c r="O138">
        <f t="shared" si="43"/>
        <v>4.5261501738402994E-4</v>
      </c>
      <c r="P138">
        <f t="shared" si="44"/>
        <v>-1.9583772709252598</v>
      </c>
      <c r="Q138">
        <f t="shared" si="45"/>
        <v>403.05990322580601</v>
      </c>
      <c r="R138">
        <f t="shared" si="46"/>
        <v>481.8089717845545</v>
      </c>
      <c r="S138">
        <f t="shared" si="47"/>
        <v>47.839973237625856</v>
      </c>
      <c r="T138">
        <f t="shared" si="48"/>
        <v>40.020788554566238</v>
      </c>
      <c r="U138">
        <f t="shared" si="49"/>
        <v>3.5993105553437807E-2</v>
      </c>
      <c r="V138">
        <f t="shared" si="50"/>
        <v>2.2467574501297398</v>
      </c>
      <c r="W138">
        <f t="shared" si="51"/>
        <v>3.5675814822728302E-2</v>
      </c>
      <c r="X138">
        <f t="shared" si="52"/>
        <v>2.2325658353545615E-2</v>
      </c>
      <c r="Y138">
        <f t="shared" si="53"/>
        <v>0</v>
      </c>
      <c r="Z138">
        <f t="shared" si="54"/>
        <v>31.032464916045814</v>
      </c>
      <c r="AA138">
        <f t="shared" si="55"/>
        <v>30.730064516129001</v>
      </c>
      <c r="AB138">
        <f t="shared" si="56"/>
        <v>4.4424070773117172</v>
      </c>
      <c r="AC138">
        <f t="shared" si="57"/>
        <v>70.887212232065181</v>
      </c>
      <c r="AD138">
        <f t="shared" si="58"/>
        <v>3.2313737431895611</v>
      </c>
      <c r="AE138">
        <f t="shared" si="59"/>
        <v>4.5584720310497397</v>
      </c>
      <c r="AF138">
        <f t="shared" si="60"/>
        <v>1.2110333341221562</v>
      </c>
      <c r="AG138">
        <f t="shared" si="61"/>
        <v>-19.960322266635721</v>
      </c>
      <c r="AH138">
        <f t="shared" si="62"/>
        <v>54.772542057376839</v>
      </c>
      <c r="AI138">
        <f t="shared" si="63"/>
        <v>5.4720619007053202</v>
      </c>
      <c r="AJ138">
        <f t="shared" si="64"/>
        <v>40.284281691446438</v>
      </c>
      <c r="AK138">
        <v>-4.1096510006413602E-2</v>
      </c>
      <c r="AL138">
        <v>4.6134432734211597E-2</v>
      </c>
      <c r="AM138">
        <v>3.4494252139553598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51683.758880757596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-1.9583772709252598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1582054565.9709699</v>
      </c>
      <c r="BY138">
        <v>403.05990322580601</v>
      </c>
      <c r="BZ138">
        <v>400.01541935483903</v>
      </c>
      <c r="CA138">
        <v>32.5440161290323</v>
      </c>
      <c r="CB138">
        <v>31.7933548387097</v>
      </c>
      <c r="CC138">
        <v>349.99948387096799</v>
      </c>
      <c r="CD138">
        <v>99.092461290322603</v>
      </c>
      <c r="CE138">
        <v>0.199947193548387</v>
      </c>
      <c r="CF138">
        <v>31.182254838709699</v>
      </c>
      <c r="CG138">
        <v>30.730064516129001</v>
      </c>
      <c r="CH138">
        <v>999.9</v>
      </c>
      <c r="CI138">
        <v>0</v>
      </c>
      <c r="CJ138">
        <v>0</v>
      </c>
      <c r="CK138">
        <v>10001.3896774194</v>
      </c>
      <c r="CL138">
        <v>0</v>
      </c>
      <c r="CM138">
        <v>0.21165100000000001</v>
      </c>
      <c r="CN138">
        <v>0</v>
      </c>
      <c r="CO138">
        <v>0</v>
      </c>
      <c r="CP138">
        <v>0</v>
      </c>
      <c r="CQ138">
        <v>0</v>
      </c>
      <c r="CR138">
        <v>2.04516129032258</v>
      </c>
      <c r="CS138">
        <v>0</v>
      </c>
      <c r="CT138">
        <v>71.761290322580606</v>
      </c>
      <c r="CU138">
        <v>-2.7096774193548399</v>
      </c>
      <c r="CV138">
        <v>37.7195161290323</v>
      </c>
      <c r="CW138">
        <v>42.929000000000002</v>
      </c>
      <c r="CX138">
        <v>40.290161290322601</v>
      </c>
      <c r="CY138">
        <v>41.620935483871001</v>
      </c>
      <c r="CZ138">
        <v>38.9796774193548</v>
      </c>
      <c r="DA138">
        <v>0</v>
      </c>
      <c r="DB138">
        <v>0</v>
      </c>
      <c r="DC138">
        <v>0</v>
      </c>
      <c r="DD138">
        <v>1582054577.9000001</v>
      </c>
      <c r="DE138">
        <v>1.5576923076923099</v>
      </c>
      <c r="DF138">
        <v>-34.970940307945497</v>
      </c>
      <c r="DG138">
        <v>50.741880577589001</v>
      </c>
      <c r="DH138">
        <v>72.661538461538498</v>
      </c>
      <c r="DI138">
        <v>15</v>
      </c>
      <c r="DJ138">
        <v>100</v>
      </c>
      <c r="DK138">
        <v>100</v>
      </c>
      <c r="DL138">
        <v>2.887</v>
      </c>
      <c r="DM138">
        <v>0.44600000000000001</v>
      </c>
      <c r="DN138">
        <v>2</v>
      </c>
      <c r="DO138">
        <v>343.33199999999999</v>
      </c>
      <c r="DP138">
        <v>680.71400000000006</v>
      </c>
      <c r="DQ138">
        <v>31.000499999999999</v>
      </c>
      <c r="DR138">
        <v>30.1206</v>
      </c>
      <c r="DS138">
        <v>30.0002</v>
      </c>
      <c r="DT138">
        <v>30.017600000000002</v>
      </c>
      <c r="DU138">
        <v>30.023</v>
      </c>
      <c r="DV138">
        <v>21.067399999999999</v>
      </c>
      <c r="DW138">
        <v>17.696899999999999</v>
      </c>
      <c r="DX138">
        <v>100</v>
      </c>
      <c r="DY138">
        <v>31</v>
      </c>
      <c r="DZ138">
        <v>400</v>
      </c>
      <c r="EA138">
        <v>31.851199999999999</v>
      </c>
      <c r="EB138">
        <v>100.267</v>
      </c>
      <c r="EC138">
        <v>100.733</v>
      </c>
    </row>
    <row r="139" spans="1:133" x14ac:dyDescent="0.35">
      <c r="A139">
        <v>123</v>
      </c>
      <c r="B139">
        <v>1582054579.5999999</v>
      </c>
      <c r="C139">
        <v>610.09999990463302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1582054570.9709699</v>
      </c>
      <c r="O139">
        <f t="shared" si="43"/>
        <v>4.5014373679818639E-4</v>
      </c>
      <c r="P139">
        <f t="shared" si="44"/>
        <v>-1.9824136126977809</v>
      </c>
      <c r="Q139">
        <f t="shared" si="45"/>
        <v>403.07416129032299</v>
      </c>
      <c r="R139">
        <f t="shared" si="46"/>
        <v>483.30907373546091</v>
      </c>
      <c r="S139">
        <f t="shared" si="47"/>
        <v>47.989049972254151</v>
      </c>
      <c r="T139">
        <f t="shared" si="48"/>
        <v>40.02231102177322</v>
      </c>
      <c r="U139">
        <f t="shared" si="49"/>
        <v>3.5823311733283271E-2</v>
      </c>
      <c r="V139">
        <f t="shared" si="50"/>
        <v>2.247288499478143</v>
      </c>
      <c r="W139">
        <f t="shared" si="51"/>
        <v>3.5509066984258916E-2</v>
      </c>
      <c r="X139">
        <f t="shared" si="52"/>
        <v>2.2221170654258476E-2</v>
      </c>
      <c r="Y139">
        <f t="shared" si="53"/>
        <v>0</v>
      </c>
      <c r="Z139">
        <f t="shared" si="54"/>
        <v>31.032137192921162</v>
      </c>
      <c r="AA139">
        <f t="shared" si="55"/>
        <v>30.7252096774194</v>
      </c>
      <c r="AB139">
        <f t="shared" si="56"/>
        <v>4.4411750740296885</v>
      </c>
      <c r="AC139">
        <f t="shared" si="57"/>
        <v>70.885633053438497</v>
      </c>
      <c r="AD139">
        <f t="shared" si="58"/>
        <v>3.2310851246827235</v>
      </c>
      <c r="AE139">
        <f t="shared" si="59"/>
        <v>4.5581664231550389</v>
      </c>
      <c r="AF139">
        <f t="shared" si="60"/>
        <v>1.210089949346965</v>
      </c>
      <c r="AG139">
        <f t="shared" si="61"/>
        <v>-19.851338792800021</v>
      </c>
      <c r="AH139">
        <f t="shared" si="62"/>
        <v>55.231028984294042</v>
      </c>
      <c r="AI139">
        <f t="shared" si="63"/>
        <v>5.5163990514088539</v>
      </c>
      <c r="AJ139">
        <f t="shared" si="64"/>
        <v>40.896089242902875</v>
      </c>
      <c r="AK139">
        <v>-4.1110789547343603E-2</v>
      </c>
      <c r="AL139">
        <v>4.6150462769862101E-2</v>
      </c>
      <c r="AM139">
        <v>3.4503741465633402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51701.187961574171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-1.9824136126977809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1582054570.9709699</v>
      </c>
      <c r="BY139">
        <v>403.07416129032299</v>
      </c>
      <c r="BZ139">
        <v>399.98687096774199</v>
      </c>
      <c r="CA139">
        <v>32.541022580645198</v>
      </c>
      <c r="CB139">
        <v>31.7944806451613</v>
      </c>
      <c r="CC139">
        <v>350.010290322581</v>
      </c>
      <c r="CD139">
        <v>99.0927516129032</v>
      </c>
      <c r="CE139">
        <v>0.19992170967741901</v>
      </c>
      <c r="CF139">
        <v>31.1810774193548</v>
      </c>
      <c r="CG139">
        <v>30.7252096774194</v>
      </c>
      <c r="CH139">
        <v>999.9</v>
      </c>
      <c r="CI139">
        <v>0</v>
      </c>
      <c r="CJ139">
        <v>0</v>
      </c>
      <c r="CK139">
        <v>10004.835483871</v>
      </c>
      <c r="CL139">
        <v>0</v>
      </c>
      <c r="CM139">
        <v>0.21165100000000001</v>
      </c>
      <c r="CN139">
        <v>0</v>
      </c>
      <c r="CO139">
        <v>0</v>
      </c>
      <c r="CP139">
        <v>0</v>
      </c>
      <c r="CQ139">
        <v>0</v>
      </c>
      <c r="CR139">
        <v>2.1129032258064502</v>
      </c>
      <c r="CS139">
        <v>0</v>
      </c>
      <c r="CT139">
        <v>72.603225806451604</v>
      </c>
      <c r="CU139">
        <v>-2.2903225806451601</v>
      </c>
      <c r="CV139">
        <v>37.727645161290297</v>
      </c>
      <c r="CW139">
        <v>42.929000000000002</v>
      </c>
      <c r="CX139">
        <v>40.276000000000003</v>
      </c>
      <c r="CY139">
        <v>41.624935483870999</v>
      </c>
      <c r="CZ139">
        <v>38.987806451612897</v>
      </c>
      <c r="DA139">
        <v>0</v>
      </c>
      <c r="DB139">
        <v>0</v>
      </c>
      <c r="DC139">
        <v>0</v>
      </c>
      <c r="DD139">
        <v>1582054582.7</v>
      </c>
      <c r="DE139">
        <v>1.6346153846153799</v>
      </c>
      <c r="DF139">
        <v>-17.8700855483502</v>
      </c>
      <c r="DG139">
        <v>14.5435898773953</v>
      </c>
      <c r="DH139">
        <v>73.315384615384602</v>
      </c>
      <c r="DI139">
        <v>15</v>
      </c>
      <c r="DJ139">
        <v>100</v>
      </c>
      <c r="DK139">
        <v>100</v>
      </c>
      <c r="DL139">
        <v>2.887</v>
      </c>
      <c r="DM139">
        <v>0.44600000000000001</v>
      </c>
      <c r="DN139">
        <v>2</v>
      </c>
      <c r="DO139">
        <v>343.27800000000002</v>
      </c>
      <c r="DP139">
        <v>680.72299999999996</v>
      </c>
      <c r="DQ139">
        <v>31.000299999999999</v>
      </c>
      <c r="DR139">
        <v>30.123899999999999</v>
      </c>
      <c r="DS139">
        <v>30.000399999999999</v>
      </c>
      <c r="DT139">
        <v>30.020900000000001</v>
      </c>
      <c r="DU139">
        <v>30.025600000000001</v>
      </c>
      <c r="DV139">
        <v>21.0688</v>
      </c>
      <c r="DW139">
        <v>17.696899999999999</v>
      </c>
      <c r="DX139">
        <v>100</v>
      </c>
      <c r="DY139">
        <v>31</v>
      </c>
      <c r="DZ139">
        <v>400</v>
      </c>
      <c r="EA139">
        <v>31.863</v>
      </c>
      <c r="EB139">
        <v>100.265</v>
      </c>
      <c r="EC139">
        <v>100.735</v>
      </c>
    </row>
    <row r="140" spans="1:133" x14ac:dyDescent="0.35">
      <c r="A140">
        <v>124</v>
      </c>
      <c r="B140">
        <v>1582054584.5999999</v>
      </c>
      <c r="C140">
        <v>615.09999990463302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1582054575.9709699</v>
      </c>
      <c r="O140">
        <f t="shared" si="43"/>
        <v>4.4764760124012211E-4</v>
      </c>
      <c r="P140">
        <f t="shared" si="44"/>
        <v>-1.9871914922402198</v>
      </c>
      <c r="Q140">
        <f t="shared" si="45"/>
        <v>403.08151612903202</v>
      </c>
      <c r="R140">
        <f t="shared" si="46"/>
        <v>484.0473348670746</v>
      </c>
      <c r="S140">
        <f t="shared" si="47"/>
        <v>48.062400268479813</v>
      </c>
      <c r="T140">
        <f t="shared" si="48"/>
        <v>40.023079921180276</v>
      </c>
      <c r="U140">
        <f t="shared" si="49"/>
        <v>3.5612140794766968E-2</v>
      </c>
      <c r="V140">
        <f t="shared" si="50"/>
        <v>2.2476341997582159</v>
      </c>
      <c r="W140">
        <f t="shared" si="51"/>
        <v>3.5301619930501564E-2</v>
      </c>
      <c r="X140">
        <f t="shared" si="52"/>
        <v>2.2091185750341299E-2</v>
      </c>
      <c r="Y140">
        <f t="shared" si="53"/>
        <v>0</v>
      </c>
      <c r="Z140">
        <f t="shared" si="54"/>
        <v>31.03235791442404</v>
      </c>
      <c r="AA140">
        <f t="shared" si="55"/>
        <v>30.725374193548401</v>
      </c>
      <c r="AB140">
        <f t="shared" si="56"/>
        <v>4.4412168181053016</v>
      </c>
      <c r="AC140">
        <f t="shared" si="57"/>
        <v>70.881080832531723</v>
      </c>
      <c r="AD140">
        <f t="shared" si="58"/>
        <v>3.2307624979800345</v>
      </c>
      <c r="AE140">
        <f t="shared" si="59"/>
        <v>4.5580039977285978</v>
      </c>
      <c r="AF140">
        <f t="shared" si="60"/>
        <v>1.2104543201252671</v>
      </c>
      <c r="AG140">
        <f t="shared" si="61"/>
        <v>-19.741259214689386</v>
      </c>
      <c r="AH140">
        <f t="shared" si="62"/>
        <v>55.143758262823738</v>
      </c>
      <c r="AI140">
        <f t="shared" si="63"/>
        <v>5.5068229090287355</v>
      </c>
      <c r="AJ140">
        <f t="shared" si="64"/>
        <v>40.909321957163087</v>
      </c>
      <c r="AK140">
        <v>-4.1120086817158397E-2</v>
      </c>
      <c r="AL140">
        <v>4.61608997697147E-2</v>
      </c>
      <c r="AM140">
        <v>3.4509919265576299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51712.507651683489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-1.9871914922402198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1582054575.9709699</v>
      </c>
      <c r="BY140">
        <v>403.08151612903202</v>
      </c>
      <c r="BZ140">
        <v>399.98432258064503</v>
      </c>
      <c r="CA140">
        <v>32.537741935483901</v>
      </c>
      <c r="CB140">
        <v>31.795338709677399</v>
      </c>
      <c r="CC140">
        <v>350.01100000000002</v>
      </c>
      <c r="CD140">
        <v>99.092780645161298</v>
      </c>
      <c r="CE140">
        <v>0.19998848387096799</v>
      </c>
      <c r="CF140">
        <v>31.180451612903202</v>
      </c>
      <c r="CG140">
        <v>30.725374193548401</v>
      </c>
      <c r="CH140">
        <v>999.9</v>
      </c>
      <c r="CI140">
        <v>0</v>
      </c>
      <c r="CJ140">
        <v>0</v>
      </c>
      <c r="CK140">
        <v>10007.095161290301</v>
      </c>
      <c r="CL140">
        <v>0</v>
      </c>
      <c r="CM140">
        <v>0.21165100000000001</v>
      </c>
      <c r="CN140">
        <v>0</v>
      </c>
      <c r="CO140">
        <v>0</v>
      </c>
      <c r="CP140">
        <v>0</v>
      </c>
      <c r="CQ140">
        <v>0</v>
      </c>
      <c r="CR140">
        <v>1.54193548387097</v>
      </c>
      <c r="CS140">
        <v>0</v>
      </c>
      <c r="CT140">
        <v>72.358064516129005</v>
      </c>
      <c r="CU140">
        <v>-2.2161290322580598</v>
      </c>
      <c r="CV140">
        <v>37.725612903225802</v>
      </c>
      <c r="CW140">
        <v>42.927</v>
      </c>
      <c r="CX140">
        <v>40.274032258064501</v>
      </c>
      <c r="CY140">
        <v>41.626935483871002</v>
      </c>
      <c r="CZ140">
        <v>38.9898387096774</v>
      </c>
      <c r="DA140">
        <v>0</v>
      </c>
      <c r="DB140">
        <v>0</v>
      </c>
      <c r="DC140">
        <v>0</v>
      </c>
      <c r="DD140">
        <v>1582054587.5</v>
      </c>
      <c r="DE140">
        <v>1.34230769230769</v>
      </c>
      <c r="DF140">
        <v>8.9264957668715006</v>
      </c>
      <c r="DG140">
        <v>-46.570939706358999</v>
      </c>
      <c r="DH140">
        <v>73.092307692307699</v>
      </c>
      <c r="DI140">
        <v>15</v>
      </c>
      <c r="DJ140">
        <v>100</v>
      </c>
      <c r="DK140">
        <v>100</v>
      </c>
      <c r="DL140">
        <v>2.887</v>
      </c>
      <c r="DM140">
        <v>0.44600000000000001</v>
      </c>
      <c r="DN140">
        <v>2</v>
      </c>
      <c r="DO140">
        <v>343.351</v>
      </c>
      <c r="DP140">
        <v>680.755</v>
      </c>
      <c r="DQ140">
        <v>31.000299999999999</v>
      </c>
      <c r="DR140">
        <v>30.127800000000001</v>
      </c>
      <c r="DS140">
        <v>30.000499999999999</v>
      </c>
      <c r="DT140">
        <v>30.023399999999999</v>
      </c>
      <c r="DU140">
        <v>30.028199999999998</v>
      </c>
      <c r="DV140">
        <v>21.0669</v>
      </c>
      <c r="DW140">
        <v>17.696899999999999</v>
      </c>
      <c r="DX140">
        <v>100</v>
      </c>
      <c r="DY140">
        <v>31</v>
      </c>
      <c r="DZ140">
        <v>400</v>
      </c>
      <c r="EA140">
        <v>31.874400000000001</v>
      </c>
      <c r="EB140">
        <v>100.264</v>
      </c>
      <c r="EC140">
        <v>100.73399999999999</v>
      </c>
    </row>
    <row r="141" spans="1:133" x14ac:dyDescent="0.35">
      <c r="A141">
        <v>125</v>
      </c>
      <c r="B141">
        <v>1582054589.5999999</v>
      </c>
      <c r="C141">
        <v>620.09999990463302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1582054580.9709699</v>
      </c>
      <c r="O141">
        <f t="shared" si="43"/>
        <v>4.4507510967061104E-4</v>
      </c>
      <c r="P141">
        <f t="shared" si="44"/>
        <v>-1.9940186714253192</v>
      </c>
      <c r="Q141">
        <f t="shared" si="45"/>
        <v>403.09509677419402</v>
      </c>
      <c r="R141">
        <f t="shared" si="46"/>
        <v>484.91010694115795</v>
      </c>
      <c r="S141">
        <f t="shared" si="47"/>
        <v>48.147961054602519</v>
      </c>
      <c r="T141">
        <f t="shared" si="48"/>
        <v>40.024340064209554</v>
      </c>
      <c r="U141">
        <f t="shared" si="49"/>
        <v>3.5394108034277331E-2</v>
      </c>
      <c r="V141">
        <f t="shared" si="50"/>
        <v>2.2471320702112076</v>
      </c>
      <c r="W141">
        <f t="shared" si="51"/>
        <v>3.5087292241493741E-2</v>
      </c>
      <c r="X141">
        <f t="shared" si="52"/>
        <v>2.1956902053100857E-2</v>
      </c>
      <c r="Y141">
        <f t="shared" si="53"/>
        <v>0</v>
      </c>
      <c r="Z141">
        <f t="shared" si="54"/>
        <v>31.032259578683451</v>
      </c>
      <c r="AA141">
        <f t="shared" si="55"/>
        <v>30.7253096774194</v>
      </c>
      <c r="AB141">
        <f t="shared" si="56"/>
        <v>4.4412004478388365</v>
      </c>
      <c r="AC141">
        <f t="shared" si="57"/>
        <v>70.87575936946466</v>
      </c>
      <c r="AD141">
        <f t="shared" si="58"/>
        <v>3.2303508319989902</v>
      </c>
      <c r="AE141">
        <f t="shared" si="59"/>
        <v>4.5577653921979975</v>
      </c>
      <c r="AF141">
        <f t="shared" si="60"/>
        <v>1.2108496158398463</v>
      </c>
      <c r="AG141">
        <f t="shared" si="61"/>
        <v>-19.627812336473948</v>
      </c>
      <c r="AH141">
        <f t="shared" si="62"/>
        <v>55.027877475749627</v>
      </c>
      <c r="AI141">
        <f t="shared" si="63"/>
        <v>5.4964519363158706</v>
      </c>
      <c r="AJ141">
        <f t="shared" si="64"/>
        <v>40.896517075591547</v>
      </c>
      <c r="AK141">
        <v>-4.1106582959248301E-2</v>
      </c>
      <c r="AL141">
        <v>4.6145740506207802E-2</v>
      </c>
      <c r="AM141">
        <v>3.4500946137069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51696.373101743397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-1.9940186714253192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1582054580.9709699</v>
      </c>
      <c r="BY141">
        <v>403.09509677419402</v>
      </c>
      <c r="BZ141">
        <v>399.984451612903</v>
      </c>
      <c r="CA141">
        <v>32.533667741935503</v>
      </c>
      <c r="CB141">
        <v>31.795532258064501</v>
      </c>
      <c r="CC141">
        <v>350.01312903225801</v>
      </c>
      <c r="CD141">
        <v>99.092564516129002</v>
      </c>
      <c r="CE141">
        <v>0.19998551612903201</v>
      </c>
      <c r="CF141">
        <v>31.179532258064501</v>
      </c>
      <c r="CG141">
        <v>30.7253096774194</v>
      </c>
      <c r="CH141">
        <v>999.9</v>
      </c>
      <c r="CI141">
        <v>0</v>
      </c>
      <c r="CJ141">
        <v>0</v>
      </c>
      <c r="CK141">
        <v>10003.830645161301</v>
      </c>
      <c r="CL141">
        <v>0</v>
      </c>
      <c r="CM141">
        <v>0.21165100000000001</v>
      </c>
      <c r="CN141">
        <v>0</v>
      </c>
      <c r="CO141">
        <v>0</v>
      </c>
      <c r="CP141">
        <v>0</v>
      </c>
      <c r="CQ141">
        <v>0</v>
      </c>
      <c r="CR141">
        <v>2.6741935483871</v>
      </c>
      <c r="CS141">
        <v>0</v>
      </c>
      <c r="CT141">
        <v>70.0322580645161</v>
      </c>
      <c r="CU141">
        <v>-1.93548387096774</v>
      </c>
      <c r="CV141">
        <v>37.715451612903202</v>
      </c>
      <c r="CW141">
        <v>42.927</v>
      </c>
      <c r="CX141">
        <v>40.269967741935503</v>
      </c>
      <c r="CY141">
        <v>41.634999999999998</v>
      </c>
      <c r="CZ141">
        <v>38.9898387096774</v>
      </c>
      <c r="DA141">
        <v>0</v>
      </c>
      <c r="DB141">
        <v>0</v>
      </c>
      <c r="DC141">
        <v>0</v>
      </c>
      <c r="DD141">
        <v>1582054592.9000001</v>
      </c>
      <c r="DE141">
        <v>2.0730769230769202</v>
      </c>
      <c r="DF141">
        <v>-10.895726382409</v>
      </c>
      <c r="DG141">
        <v>-10.482050984331799</v>
      </c>
      <c r="DH141">
        <v>69.9538461538462</v>
      </c>
      <c r="DI141">
        <v>15</v>
      </c>
      <c r="DJ141">
        <v>100</v>
      </c>
      <c r="DK141">
        <v>100</v>
      </c>
      <c r="DL141">
        <v>2.887</v>
      </c>
      <c r="DM141">
        <v>0.44600000000000001</v>
      </c>
      <c r="DN141">
        <v>2</v>
      </c>
      <c r="DO141">
        <v>343.26900000000001</v>
      </c>
      <c r="DP141">
        <v>680.74</v>
      </c>
      <c r="DQ141">
        <v>30.9999</v>
      </c>
      <c r="DR141">
        <v>30.131</v>
      </c>
      <c r="DS141">
        <v>30.000299999999999</v>
      </c>
      <c r="DT141">
        <v>30.026</v>
      </c>
      <c r="DU141">
        <v>30.030799999999999</v>
      </c>
      <c r="DV141">
        <v>21.069400000000002</v>
      </c>
      <c r="DW141">
        <v>17.696899999999999</v>
      </c>
      <c r="DX141">
        <v>100</v>
      </c>
      <c r="DY141">
        <v>31</v>
      </c>
      <c r="DZ141">
        <v>400</v>
      </c>
      <c r="EA141">
        <v>31.8918</v>
      </c>
      <c r="EB141">
        <v>100.26600000000001</v>
      </c>
      <c r="EC141">
        <v>100.73399999999999</v>
      </c>
    </row>
    <row r="142" spans="1:133" x14ac:dyDescent="0.35">
      <c r="A142">
        <v>126</v>
      </c>
      <c r="B142">
        <v>1582054594.5999999</v>
      </c>
      <c r="C142">
        <v>625.09999990463302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1582054585.9709699</v>
      </c>
      <c r="O142">
        <f t="shared" si="43"/>
        <v>4.4186792592493864E-4</v>
      </c>
      <c r="P142">
        <f t="shared" si="44"/>
        <v>-2.0089208982813407</v>
      </c>
      <c r="Q142">
        <f t="shared" si="45"/>
        <v>403.12025806451601</v>
      </c>
      <c r="R142">
        <f t="shared" si="46"/>
        <v>486.34501655486088</v>
      </c>
      <c r="S142">
        <f t="shared" si="47"/>
        <v>48.290381806717654</v>
      </c>
      <c r="T142">
        <f t="shared" si="48"/>
        <v>40.026792736267552</v>
      </c>
      <c r="U142">
        <f t="shared" si="49"/>
        <v>3.5102421174014818E-2</v>
      </c>
      <c r="V142">
        <f t="shared" si="50"/>
        <v>2.2468721693432574</v>
      </c>
      <c r="W142">
        <f t="shared" si="51"/>
        <v>3.4800583700988173E-2</v>
      </c>
      <c r="X142">
        <f t="shared" si="52"/>
        <v>2.1777267283418347E-2</v>
      </c>
      <c r="Y142">
        <f t="shared" si="53"/>
        <v>0</v>
      </c>
      <c r="Z142">
        <f t="shared" si="54"/>
        <v>31.032653744665964</v>
      </c>
      <c r="AA142">
        <f t="shared" si="55"/>
        <v>30.728358064516101</v>
      </c>
      <c r="AB142">
        <f t="shared" si="56"/>
        <v>4.4419740003688482</v>
      </c>
      <c r="AC142">
        <f t="shared" si="57"/>
        <v>70.869586893701381</v>
      </c>
      <c r="AD142">
        <f t="shared" si="58"/>
        <v>3.2299496572534672</v>
      </c>
      <c r="AE142">
        <f t="shared" si="59"/>
        <v>4.5575962818834101</v>
      </c>
      <c r="AF142">
        <f t="shared" si="60"/>
        <v>1.212024343115381</v>
      </c>
      <c r="AG142">
        <f t="shared" si="61"/>
        <v>-19.486375533289795</v>
      </c>
      <c r="AH142">
        <f t="shared" si="62"/>
        <v>54.57331953303575</v>
      </c>
      <c r="AI142">
        <f t="shared" si="63"/>
        <v>5.4517434478591227</v>
      </c>
      <c r="AJ142">
        <f t="shared" si="64"/>
        <v>40.538687447605078</v>
      </c>
      <c r="AK142">
        <v>-4.1099594467411203E-2</v>
      </c>
      <c r="AL142">
        <v>4.6137895311895098E-2</v>
      </c>
      <c r="AM142">
        <v>3.4496301982986899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51688.052597603935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-2.0089208982813407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1582054585.9709699</v>
      </c>
      <c r="BY142">
        <v>403.12025806451601</v>
      </c>
      <c r="BZ142">
        <v>399.981870967742</v>
      </c>
      <c r="CA142">
        <v>32.529664516129003</v>
      </c>
      <c r="CB142">
        <v>31.7968451612903</v>
      </c>
      <c r="CC142">
        <v>350.013225806452</v>
      </c>
      <c r="CD142">
        <v>99.092461290322603</v>
      </c>
      <c r="CE142">
        <v>0.199975483870968</v>
      </c>
      <c r="CF142">
        <v>31.1788806451613</v>
      </c>
      <c r="CG142">
        <v>30.728358064516101</v>
      </c>
      <c r="CH142">
        <v>999.9</v>
      </c>
      <c r="CI142">
        <v>0</v>
      </c>
      <c r="CJ142">
        <v>0</v>
      </c>
      <c r="CK142">
        <v>10002.140322580601</v>
      </c>
      <c r="CL142">
        <v>0</v>
      </c>
      <c r="CM142">
        <v>0.21165100000000001</v>
      </c>
      <c r="CN142">
        <v>0</v>
      </c>
      <c r="CO142">
        <v>0</v>
      </c>
      <c r="CP142">
        <v>0</v>
      </c>
      <c r="CQ142">
        <v>0</v>
      </c>
      <c r="CR142">
        <v>2.7483870967741901</v>
      </c>
      <c r="CS142">
        <v>0</v>
      </c>
      <c r="CT142">
        <v>67.503225806451596</v>
      </c>
      <c r="CU142">
        <v>-2.04838709677419</v>
      </c>
      <c r="CV142">
        <v>37.7093548387097</v>
      </c>
      <c r="CW142">
        <v>42.930999999999997</v>
      </c>
      <c r="CX142">
        <v>40.267870967741899</v>
      </c>
      <c r="CY142">
        <v>41.631</v>
      </c>
      <c r="CZ142">
        <v>38.985774193548401</v>
      </c>
      <c r="DA142">
        <v>0</v>
      </c>
      <c r="DB142">
        <v>0</v>
      </c>
      <c r="DC142">
        <v>0</v>
      </c>
      <c r="DD142">
        <v>1582054597.7</v>
      </c>
      <c r="DE142">
        <v>1.9923076923076899</v>
      </c>
      <c r="DF142">
        <v>-8.5880340094738195</v>
      </c>
      <c r="DG142">
        <v>9.6376068607559802</v>
      </c>
      <c r="DH142">
        <v>68.349999999999994</v>
      </c>
      <c r="DI142">
        <v>15</v>
      </c>
      <c r="DJ142">
        <v>100</v>
      </c>
      <c r="DK142">
        <v>100</v>
      </c>
      <c r="DL142">
        <v>2.887</v>
      </c>
      <c r="DM142">
        <v>0.44600000000000001</v>
      </c>
      <c r="DN142">
        <v>2</v>
      </c>
      <c r="DO142">
        <v>343.28399999999999</v>
      </c>
      <c r="DP142">
        <v>680.74900000000002</v>
      </c>
      <c r="DQ142">
        <v>31</v>
      </c>
      <c r="DR142">
        <v>30.134</v>
      </c>
      <c r="DS142">
        <v>30.000399999999999</v>
      </c>
      <c r="DT142">
        <v>30.028700000000001</v>
      </c>
      <c r="DU142">
        <v>30.0334</v>
      </c>
      <c r="DV142">
        <v>21.068300000000001</v>
      </c>
      <c r="DW142">
        <v>17.412299999999998</v>
      </c>
      <c r="DX142">
        <v>100</v>
      </c>
      <c r="DY142">
        <v>31</v>
      </c>
      <c r="DZ142">
        <v>400</v>
      </c>
      <c r="EA142">
        <v>31.908200000000001</v>
      </c>
      <c r="EB142">
        <v>100.265</v>
      </c>
      <c r="EC142">
        <v>100.733</v>
      </c>
    </row>
    <row r="143" spans="1:133" x14ac:dyDescent="0.35">
      <c r="A143">
        <v>127</v>
      </c>
      <c r="B143">
        <v>1582054599.5999999</v>
      </c>
      <c r="C143">
        <v>630.09999990463302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1582054590.9709699</v>
      </c>
      <c r="O143">
        <f t="shared" si="43"/>
        <v>4.3323234295804703E-4</v>
      </c>
      <c r="P143">
        <f t="shared" si="44"/>
        <v>-2.0019350046540256</v>
      </c>
      <c r="Q143">
        <f t="shared" si="45"/>
        <v>403.126483870968</v>
      </c>
      <c r="R143">
        <f t="shared" si="46"/>
        <v>487.98301566054698</v>
      </c>
      <c r="S143">
        <f t="shared" si="47"/>
        <v>48.453605554231139</v>
      </c>
      <c r="T143">
        <f t="shared" si="48"/>
        <v>40.027892387827684</v>
      </c>
      <c r="U143">
        <f t="shared" si="49"/>
        <v>3.4355527673513284E-2</v>
      </c>
      <c r="V143">
        <f t="shared" si="50"/>
        <v>2.2467018084497452</v>
      </c>
      <c r="W143">
        <f t="shared" si="51"/>
        <v>3.4066319452189624E-2</v>
      </c>
      <c r="X143">
        <f t="shared" si="52"/>
        <v>2.1317230840667792E-2</v>
      </c>
      <c r="Y143">
        <f t="shared" si="53"/>
        <v>0</v>
      </c>
      <c r="Z143">
        <f t="shared" si="54"/>
        <v>31.035314506619997</v>
      </c>
      <c r="AA143">
        <f t="shared" si="55"/>
        <v>30.7348741935484</v>
      </c>
      <c r="AB143">
        <f t="shared" si="56"/>
        <v>4.4436279136749111</v>
      </c>
      <c r="AC143">
        <f t="shared" si="57"/>
        <v>70.86422267924803</v>
      </c>
      <c r="AD143">
        <f t="shared" si="58"/>
        <v>3.2296707695960714</v>
      </c>
      <c r="AE143">
        <f t="shared" si="59"/>
        <v>4.5575477264662814</v>
      </c>
      <c r="AF143">
        <f t="shared" si="60"/>
        <v>1.2139571440788397</v>
      </c>
      <c r="AG143">
        <f t="shared" si="61"/>
        <v>-19.105546324449875</v>
      </c>
      <c r="AH143">
        <f t="shared" si="62"/>
        <v>53.757258927871142</v>
      </c>
      <c r="AI143">
        <f t="shared" si="63"/>
        <v>5.3707958215139353</v>
      </c>
      <c r="AJ143">
        <f t="shared" si="64"/>
        <v>40.022508424935204</v>
      </c>
      <c r="AK143">
        <v>-4.1095014016972298E-2</v>
      </c>
      <c r="AL143">
        <v>4.6132753355007897E-2</v>
      </c>
      <c r="AM143">
        <v>3.4493257929307002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51682.584715628662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-2.0019350046540256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1582054590.9709699</v>
      </c>
      <c r="BY143">
        <v>403.126483870968</v>
      </c>
      <c r="BZ143">
        <v>399.99419354838699</v>
      </c>
      <c r="CA143">
        <v>32.526464516129003</v>
      </c>
      <c r="CB143">
        <v>31.8079838709677</v>
      </c>
      <c r="CC143">
        <v>350.02264516128997</v>
      </c>
      <c r="CD143">
        <v>99.093641935483902</v>
      </c>
      <c r="CE143">
        <v>0.19998919354838701</v>
      </c>
      <c r="CF143">
        <v>31.178693548387098</v>
      </c>
      <c r="CG143">
        <v>30.7348741935484</v>
      </c>
      <c r="CH143">
        <v>999.9</v>
      </c>
      <c r="CI143">
        <v>0</v>
      </c>
      <c r="CJ143">
        <v>0</v>
      </c>
      <c r="CK143">
        <v>10000.9064516129</v>
      </c>
      <c r="CL143">
        <v>0</v>
      </c>
      <c r="CM143">
        <v>0.21165100000000001</v>
      </c>
      <c r="CN143">
        <v>0</v>
      </c>
      <c r="CO143">
        <v>0</v>
      </c>
      <c r="CP143">
        <v>0</v>
      </c>
      <c r="CQ143">
        <v>0</v>
      </c>
      <c r="CR143">
        <v>3.8451612903225798</v>
      </c>
      <c r="CS143">
        <v>0</v>
      </c>
      <c r="CT143">
        <v>65.370967741935502</v>
      </c>
      <c r="CU143">
        <v>-2.23548387096774</v>
      </c>
      <c r="CV143">
        <v>37.705290322580602</v>
      </c>
      <c r="CW143">
        <v>42.936999999999998</v>
      </c>
      <c r="CX143">
        <v>40.253709677419302</v>
      </c>
      <c r="CY143">
        <v>41.633000000000003</v>
      </c>
      <c r="CZ143">
        <v>38.987806451612897</v>
      </c>
      <c r="DA143">
        <v>0</v>
      </c>
      <c r="DB143">
        <v>0</v>
      </c>
      <c r="DC143">
        <v>0</v>
      </c>
      <c r="DD143">
        <v>1582054602.5</v>
      </c>
      <c r="DE143">
        <v>2.76538461538461</v>
      </c>
      <c r="DF143">
        <v>19.305983178487999</v>
      </c>
      <c r="DG143">
        <v>-55.042735205717698</v>
      </c>
      <c r="DH143">
        <v>66.030769230769195</v>
      </c>
      <c r="DI143">
        <v>15</v>
      </c>
      <c r="DJ143">
        <v>100</v>
      </c>
      <c r="DK143">
        <v>100</v>
      </c>
      <c r="DL143">
        <v>2.887</v>
      </c>
      <c r="DM143">
        <v>0.44600000000000001</v>
      </c>
      <c r="DN143">
        <v>2</v>
      </c>
      <c r="DO143">
        <v>343.39600000000002</v>
      </c>
      <c r="DP143">
        <v>680.57299999999998</v>
      </c>
      <c r="DQ143">
        <v>30.9999</v>
      </c>
      <c r="DR143">
        <v>30.136900000000001</v>
      </c>
      <c r="DS143">
        <v>30.0002</v>
      </c>
      <c r="DT143">
        <v>30.0319</v>
      </c>
      <c r="DU143">
        <v>30.036000000000001</v>
      </c>
      <c r="DV143">
        <v>21.067699999999999</v>
      </c>
      <c r="DW143">
        <v>17.412299999999998</v>
      </c>
      <c r="DX143">
        <v>100</v>
      </c>
      <c r="DY143">
        <v>31</v>
      </c>
      <c r="DZ143">
        <v>400</v>
      </c>
      <c r="EA143">
        <v>31.912199999999999</v>
      </c>
      <c r="EB143">
        <v>100.264</v>
      </c>
      <c r="EC143">
        <v>100.733</v>
      </c>
    </row>
    <row r="144" spans="1:133" x14ac:dyDescent="0.35">
      <c r="A144">
        <v>128</v>
      </c>
      <c r="B144">
        <v>1582054604.5999999</v>
      </c>
      <c r="C144">
        <v>635.09999990463302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1582054595.9709699</v>
      </c>
      <c r="O144">
        <f t="shared" si="43"/>
        <v>4.2336517743987587E-4</v>
      </c>
      <c r="P144">
        <f t="shared" si="44"/>
        <v>-2.0137674467685449</v>
      </c>
      <c r="Q144">
        <f t="shared" si="45"/>
        <v>403.15761290322598</v>
      </c>
      <c r="R144">
        <f t="shared" si="46"/>
        <v>490.81471281332495</v>
      </c>
      <c r="S144">
        <f t="shared" si="47"/>
        <v>48.734834562030294</v>
      </c>
      <c r="T144">
        <f t="shared" si="48"/>
        <v>40.031032188585925</v>
      </c>
      <c r="U144">
        <f t="shared" si="49"/>
        <v>3.3539431726840895E-2</v>
      </c>
      <c r="V144">
        <f t="shared" si="50"/>
        <v>2.2462627997366118</v>
      </c>
      <c r="W144">
        <f t="shared" si="51"/>
        <v>3.3263687375984265E-2</v>
      </c>
      <c r="X144">
        <f t="shared" si="52"/>
        <v>2.0814390077793087E-2</v>
      </c>
      <c r="Y144">
        <f t="shared" si="53"/>
        <v>0</v>
      </c>
      <c r="Z144">
        <f t="shared" si="54"/>
        <v>31.039645632007993</v>
      </c>
      <c r="AA144">
        <f t="shared" si="55"/>
        <v>30.7390774193548</v>
      </c>
      <c r="AB144">
        <f t="shared" si="56"/>
        <v>4.4446950542445647</v>
      </c>
      <c r="AC144">
        <f t="shared" si="57"/>
        <v>70.861947677705558</v>
      </c>
      <c r="AD144">
        <f t="shared" si="58"/>
        <v>3.2297676013960515</v>
      </c>
      <c r="AE144">
        <f t="shared" si="59"/>
        <v>4.5578306936829991</v>
      </c>
      <c r="AF144">
        <f t="shared" si="60"/>
        <v>1.2149274528485132</v>
      </c>
      <c r="AG144">
        <f t="shared" si="61"/>
        <v>-18.670404325098527</v>
      </c>
      <c r="AH144">
        <f t="shared" si="62"/>
        <v>53.369780483855145</v>
      </c>
      <c r="AI144">
        <f t="shared" si="63"/>
        <v>5.3332648927164206</v>
      </c>
      <c r="AJ144">
        <f t="shared" si="64"/>
        <v>40.032641051473036</v>
      </c>
      <c r="AK144">
        <v>-4.10832119414897E-2</v>
      </c>
      <c r="AL144">
        <v>4.6119504491360097E-2</v>
      </c>
      <c r="AM144">
        <v>3.4485414026820802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51668.165516699366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-2.0137674467685449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1582054595.9709699</v>
      </c>
      <c r="BY144">
        <v>403.15761290322598</v>
      </c>
      <c r="BZ144">
        <v>399.99825806451599</v>
      </c>
      <c r="CA144">
        <v>32.5274</v>
      </c>
      <c r="CB144">
        <v>31.825287096774201</v>
      </c>
      <c r="CC144">
        <v>350.02422580645202</v>
      </c>
      <c r="CD144">
        <v>99.093751612903205</v>
      </c>
      <c r="CE144">
        <v>0.200000774193548</v>
      </c>
      <c r="CF144">
        <v>31.1797838709677</v>
      </c>
      <c r="CG144">
        <v>30.7390774193548</v>
      </c>
      <c r="CH144">
        <v>999.9</v>
      </c>
      <c r="CI144">
        <v>0</v>
      </c>
      <c r="CJ144">
        <v>0</v>
      </c>
      <c r="CK144">
        <v>9998.0232258064498</v>
      </c>
      <c r="CL144">
        <v>0</v>
      </c>
      <c r="CM144">
        <v>0.21165100000000001</v>
      </c>
      <c r="CN144">
        <v>0</v>
      </c>
      <c r="CO144">
        <v>0</v>
      </c>
      <c r="CP144">
        <v>0</v>
      </c>
      <c r="CQ144">
        <v>0</v>
      </c>
      <c r="CR144">
        <v>3.36774193548387</v>
      </c>
      <c r="CS144">
        <v>0</v>
      </c>
      <c r="CT144">
        <v>63.480645161290298</v>
      </c>
      <c r="CU144">
        <v>-2.3451612903225798</v>
      </c>
      <c r="CV144">
        <v>37.705290322580602</v>
      </c>
      <c r="CW144">
        <v>42.936999999999998</v>
      </c>
      <c r="CX144">
        <v>40.227516129032203</v>
      </c>
      <c r="CY144">
        <v>41.628999999999998</v>
      </c>
      <c r="CZ144">
        <v>38.987806451612897</v>
      </c>
      <c r="DA144">
        <v>0</v>
      </c>
      <c r="DB144">
        <v>0</v>
      </c>
      <c r="DC144">
        <v>0</v>
      </c>
      <c r="DD144">
        <v>1582054607.9000001</v>
      </c>
      <c r="DE144">
        <v>2.6807692307692301</v>
      </c>
      <c r="DF144">
        <v>17.582905902692399</v>
      </c>
      <c r="DG144">
        <v>-42.273504538741101</v>
      </c>
      <c r="DH144">
        <v>63.2038461538462</v>
      </c>
      <c r="DI144">
        <v>15</v>
      </c>
      <c r="DJ144">
        <v>100</v>
      </c>
      <c r="DK144">
        <v>100</v>
      </c>
      <c r="DL144">
        <v>2.887</v>
      </c>
      <c r="DM144">
        <v>0.44600000000000001</v>
      </c>
      <c r="DN144">
        <v>2</v>
      </c>
      <c r="DO144">
        <v>343.34699999999998</v>
      </c>
      <c r="DP144">
        <v>680.78899999999999</v>
      </c>
      <c r="DQ144">
        <v>31.000299999999999</v>
      </c>
      <c r="DR144">
        <v>30.139500000000002</v>
      </c>
      <c r="DS144">
        <v>30.000299999999999</v>
      </c>
      <c r="DT144">
        <v>30.033899999999999</v>
      </c>
      <c r="DU144">
        <v>30.038499999999999</v>
      </c>
      <c r="DV144">
        <v>21.066600000000001</v>
      </c>
      <c r="DW144">
        <v>17.412299999999998</v>
      </c>
      <c r="DX144">
        <v>100</v>
      </c>
      <c r="DY144">
        <v>31</v>
      </c>
      <c r="DZ144">
        <v>400</v>
      </c>
      <c r="EA144">
        <v>31.917400000000001</v>
      </c>
      <c r="EB144">
        <v>100.26300000000001</v>
      </c>
      <c r="EC144">
        <v>100.733</v>
      </c>
    </row>
    <row r="145" spans="1:133" x14ac:dyDescent="0.35">
      <c r="A145">
        <v>129</v>
      </c>
      <c r="B145">
        <v>1582054609.5999999</v>
      </c>
      <c r="C145">
        <v>640.09999990463302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1582054600.9709699</v>
      </c>
      <c r="O145">
        <f t="shared" ref="O145:O208" si="86">CC145*AP145*(CA145-CB145)/(100*BU145*(1000-AP145*CA145))</f>
        <v>4.14790339180965E-4</v>
      </c>
      <c r="P145">
        <f t="shared" ref="P145:P208" si="87">CC145*AP145*(BZ145-BY145*(1000-AP145*CB145)/(1000-AP145*CA145))/(100*BU145)</f>
        <v>-2.0134705789842067</v>
      </c>
      <c r="Q145">
        <f t="shared" ref="Q145:Q208" si="88">BY145 - IF(AP145&gt;1, P145*BU145*100/(AR145*CK145), 0)</f>
        <v>403.17516129032299</v>
      </c>
      <c r="R145">
        <f t="shared" ref="R145:R208" si="89">((X145-O145/2)*Q145-P145)/(X145+O145/2)</f>
        <v>492.79616662878897</v>
      </c>
      <c r="S145">
        <f t="shared" ref="S145:S208" si="90">R145*(CD145+CE145)/1000</f>
        <v>48.931556081604256</v>
      </c>
      <c r="T145">
        <f t="shared" ref="T145:T208" si="91">(BY145 - IF(AP145&gt;1, P145*BU145*100/(AR145*CK145), 0))*(CD145+CE145)/1000</f>
        <v>40.032754618093207</v>
      </c>
      <c r="U145">
        <f t="shared" ref="U145:U208" si="92">2/((1/W145-1/V145)+SIGN(W145)*SQRT((1/W145-1/V145)*(1/W145-1/V145) + 4*BV145/((BV145+1)*(BV145+1))*(2*1/W145*1/V145-1/V145*1/V145)))</f>
        <v>3.2855835521556361E-2</v>
      </c>
      <c r="V145">
        <f t="shared" ref="V145:V208" si="93">AM145+AL145*BU145+AK145*BU145*BU145</f>
        <v>2.2466069106798465</v>
      </c>
      <c r="W145">
        <f t="shared" ref="W145:W208" si="94">O145*(1000-(1000*0.61365*EXP(17.502*AA145/(240.97+AA145))/(CD145+CE145)+CA145)/2)/(1000*0.61365*EXP(17.502*AA145/(240.97+AA145))/(CD145+CE145)-CA145)</f>
        <v>3.259120931969435E-2</v>
      </c>
      <c r="X145">
        <f t="shared" ref="X145:X208" si="95">1/((BV145+1)/(U145/1.6)+1/(V145/1.37)) + BV145/((BV145+1)/(U145/1.6) + BV145/(V145/1.37))</f>
        <v>2.0393103676753444E-2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31.04420976977071</v>
      </c>
      <c r="AA145">
        <f t="shared" ref="AA145:AA208" si="98">($C$7*CG145+$D$7*CH145+$E$7*Z145)</f>
        <v>30.740570967741899</v>
      </c>
      <c r="AB145">
        <f t="shared" ref="AB145:AB208" si="99">0.61365*EXP(17.502*AA145/(240.97+AA145))</f>
        <v>4.4450742991616581</v>
      </c>
      <c r="AC145">
        <f t="shared" ref="AC145:AC208" si="100">(AD145/AE145*100)</f>
        <v>70.864527308030304</v>
      </c>
      <c r="AD145">
        <f t="shared" ref="AD145:AD208" si="101">CA145*(CD145+CE145)/1000</f>
        <v>3.2301990352328938</v>
      </c>
      <c r="AE145">
        <f t="shared" ref="AE145:AE208" si="102">0.61365*EXP(17.502*CF145/(240.97+CF145))</f>
        <v>4.5582735932069793</v>
      </c>
      <c r="AF145">
        <f t="shared" ref="AF145:AF208" si="103">(AB145-CA145*(CD145+CE145)/1000)</f>
        <v>1.2148752639287643</v>
      </c>
      <c r="AG145">
        <f t="shared" ref="AG145:AG208" si="104">(-O145*44100)</f>
        <v>-18.292253957880558</v>
      </c>
      <c r="AH145">
        <f t="shared" ref="AH145:AH208" si="105">2*29.3*V145*0.92*(CF145-AA145)</f>
        <v>53.403742982861111</v>
      </c>
      <c r="AI145">
        <f t="shared" ref="AI145:AI208" si="106">2*0.95*0.0000000567*(((CF145+$B$7)+273)^4-(AA145+273)^4)</f>
        <v>5.3359256325404036</v>
      </c>
      <c r="AJ145">
        <f t="shared" ref="AJ145:AJ208" si="107">Y145+AI145+AG145+AH145</f>
        <v>40.447414657520959</v>
      </c>
      <c r="AK145">
        <v>-4.1092462660164898E-2</v>
      </c>
      <c r="AL145">
        <v>4.6129889233480499E-2</v>
      </c>
      <c r="AM145">
        <v>3.4491562310449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51679.033644418749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-2.0134705789842067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1582054600.9709699</v>
      </c>
      <c r="BY145">
        <v>403.17516129032299</v>
      </c>
      <c r="BZ145">
        <v>400.01032258064498</v>
      </c>
      <c r="CA145">
        <v>32.531761290322599</v>
      </c>
      <c r="CB145">
        <v>31.843854838709699</v>
      </c>
      <c r="CC145">
        <v>350.01545161290301</v>
      </c>
      <c r="CD145">
        <v>99.093716129032202</v>
      </c>
      <c r="CE145">
        <v>0.199986612903226</v>
      </c>
      <c r="CF145">
        <v>31.181490322580601</v>
      </c>
      <c r="CG145">
        <v>30.740570967741899</v>
      </c>
      <c r="CH145">
        <v>999.9</v>
      </c>
      <c r="CI145">
        <v>0</v>
      </c>
      <c r="CJ145">
        <v>0</v>
      </c>
      <c r="CK145">
        <v>10000.2780645161</v>
      </c>
      <c r="CL145">
        <v>0</v>
      </c>
      <c r="CM145">
        <v>0.21165100000000001</v>
      </c>
      <c r="CN145">
        <v>0</v>
      </c>
      <c r="CO145">
        <v>0</v>
      </c>
      <c r="CP145">
        <v>0</v>
      </c>
      <c r="CQ145">
        <v>0</v>
      </c>
      <c r="CR145">
        <v>5.3064516129032304</v>
      </c>
      <c r="CS145">
        <v>0</v>
      </c>
      <c r="CT145">
        <v>60.535483870967802</v>
      </c>
      <c r="CU145">
        <v>-2.5677419354838702</v>
      </c>
      <c r="CV145">
        <v>37.703258064516099</v>
      </c>
      <c r="CW145">
        <v>42.936999999999998</v>
      </c>
      <c r="CX145">
        <v>40.2578064516129</v>
      </c>
      <c r="CY145">
        <v>41.628999999999998</v>
      </c>
      <c r="CZ145">
        <v>38.991870967741903</v>
      </c>
      <c r="DA145">
        <v>0</v>
      </c>
      <c r="DB145">
        <v>0</v>
      </c>
      <c r="DC145">
        <v>0</v>
      </c>
      <c r="DD145">
        <v>1582054612.7</v>
      </c>
      <c r="DE145">
        <v>5.12692307692308</v>
      </c>
      <c r="DF145">
        <v>24.434187866184999</v>
      </c>
      <c r="DG145">
        <v>-21.323076865159798</v>
      </c>
      <c r="DH145">
        <v>59.611538461538501</v>
      </c>
      <c r="DI145">
        <v>15</v>
      </c>
      <c r="DJ145">
        <v>100</v>
      </c>
      <c r="DK145">
        <v>100</v>
      </c>
      <c r="DL145">
        <v>2.887</v>
      </c>
      <c r="DM145">
        <v>0.44600000000000001</v>
      </c>
      <c r="DN145">
        <v>2</v>
      </c>
      <c r="DO145">
        <v>343.36399999999998</v>
      </c>
      <c r="DP145">
        <v>680.75099999999998</v>
      </c>
      <c r="DQ145">
        <v>31.000699999999998</v>
      </c>
      <c r="DR145">
        <v>30.142800000000001</v>
      </c>
      <c r="DS145">
        <v>30.000399999999999</v>
      </c>
      <c r="DT145">
        <v>30.037199999999999</v>
      </c>
      <c r="DU145">
        <v>30.0411</v>
      </c>
      <c r="DV145">
        <v>21.066500000000001</v>
      </c>
      <c r="DW145">
        <v>17.412299999999998</v>
      </c>
      <c r="DX145">
        <v>100</v>
      </c>
      <c r="DY145">
        <v>31</v>
      </c>
      <c r="DZ145">
        <v>400</v>
      </c>
      <c r="EA145">
        <v>31.923400000000001</v>
      </c>
      <c r="EB145">
        <v>100.26300000000001</v>
      </c>
      <c r="EC145">
        <v>100.733</v>
      </c>
    </row>
    <row r="146" spans="1:133" x14ac:dyDescent="0.35">
      <c r="A146">
        <v>130</v>
      </c>
      <c r="B146">
        <v>1582054614.5999999</v>
      </c>
      <c r="C146">
        <v>645.09999990463302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1582054605.9709699</v>
      </c>
      <c r="O146">
        <f t="shared" si="86"/>
        <v>4.1006295477122925E-4</v>
      </c>
      <c r="P146">
        <f t="shared" si="87"/>
        <v>-2.0233473897874372</v>
      </c>
      <c r="Q146">
        <f t="shared" si="88"/>
        <v>403.196741935484</v>
      </c>
      <c r="R146">
        <f t="shared" si="89"/>
        <v>494.42069975550578</v>
      </c>
      <c r="S146">
        <f t="shared" si="90"/>
        <v>49.092614987970784</v>
      </c>
      <c r="T146">
        <f t="shared" si="91"/>
        <v>40.034696010970372</v>
      </c>
      <c r="U146">
        <f t="shared" si="92"/>
        <v>3.2481904748936571E-2</v>
      </c>
      <c r="V146">
        <f t="shared" si="93"/>
        <v>2.2458743269599353</v>
      </c>
      <c r="W146">
        <f t="shared" si="94"/>
        <v>3.2223158435509131E-2</v>
      </c>
      <c r="X146">
        <f t="shared" si="95"/>
        <v>2.0162549439252109E-2</v>
      </c>
      <c r="Y146">
        <f t="shared" si="96"/>
        <v>0</v>
      </c>
      <c r="Z146">
        <f t="shared" si="97"/>
        <v>31.04793761815683</v>
      </c>
      <c r="AA146">
        <f t="shared" si="98"/>
        <v>30.742229032258098</v>
      </c>
      <c r="AB146">
        <f t="shared" si="99"/>
        <v>4.4454953513750022</v>
      </c>
      <c r="AC146">
        <f t="shared" si="100"/>
        <v>70.867955876588283</v>
      </c>
      <c r="AD146">
        <f t="shared" si="101"/>
        <v>3.23076060537687</v>
      </c>
      <c r="AE146">
        <f t="shared" si="102"/>
        <v>4.5588454830036573</v>
      </c>
      <c r="AF146">
        <f t="shared" si="103"/>
        <v>1.2147347459981321</v>
      </c>
      <c r="AG146">
        <f t="shared" si="104"/>
        <v>-18.08377630541121</v>
      </c>
      <c r="AH146">
        <f t="shared" si="105"/>
        <v>53.45233674762018</v>
      </c>
      <c r="AI146">
        <f t="shared" si="106"/>
        <v>5.3426248836731505</v>
      </c>
      <c r="AJ146">
        <f t="shared" si="107"/>
        <v>40.71118532588212</v>
      </c>
      <c r="AK146">
        <v>-4.1072770178201601E-2</v>
      </c>
      <c r="AL146">
        <v>4.61077826973205E-2</v>
      </c>
      <c r="AM146">
        <v>3.4478473571912698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51654.893809334426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-2.0233473897874372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1582054605.9709699</v>
      </c>
      <c r="BY146">
        <v>403.196741935484</v>
      </c>
      <c r="BZ146">
        <v>400.01170967741899</v>
      </c>
      <c r="CA146">
        <v>32.537580645161299</v>
      </c>
      <c r="CB146">
        <v>31.857516129032302</v>
      </c>
      <c r="CC146">
        <v>350.01429032258102</v>
      </c>
      <c r="CD146">
        <v>99.093216129032299</v>
      </c>
      <c r="CE146">
        <v>0.199987032258065</v>
      </c>
      <c r="CF146">
        <v>31.183693548387101</v>
      </c>
      <c r="CG146">
        <v>30.742229032258098</v>
      </c>
      <c r="CH146">
        <v>999.9</v>
      </c>
      <c r="CI146">
        <v>0</v>
      </c>
      <c r="CJ146">
        <v>0</v>
      </c>
      <c r="CK146">
        <v>9995.5361290322599</v>
      </c>
      <c r="CL146">
        <v>0</v>
      </c>
      <c r="CM146">
        <v>0.21165100000000001</v>
      </c>
      <c r="CN146">
        <v>0</v>
      </c>
      <c r="CO146">
        <v>0</v>
      </c>
      <c r="CP146">
        <v>0</v>
      </c>
      <c r="CQ146">
        <v>0</v>
      </c>
      <c r="CR146">
        <v>5.1516129032258098</v>
      </c>
      <c r="CS146">
        <v>0</v>
      </c>
      <c r="CT146">
        <v>59.648387096774201</v>
      </c>
      <c r="CU146">
        <v>-2.6870967741935501</v>
      </c>
      <c r="CV146">
        <v>37.7093548387097</v>
      </c>
      <c r="CW146">
        <v>42.936999999999998</v>
      </c>
      <c r="CX146">
        <v>40.249838709677398</v>
      </c>
      <c r="CY146">
        <v>41.633000000000003</v>
      </c>
      <c r="CZ146">
        <v>38.995935483871001</v>
      </c>
      <c r="DA146">
        <v>0</v>
      </c>
      <c r="DB146">
        <v>0</v>
      </c>
      <c r="DC146">
        <v>0</v>
      </c>
      <c r="DD146">
        <v>1582054617.5</v>
      </c>
      <c r="DE146">
        <v>4.62692307692308</v>
      </c>
      <c r="DF146">
        <v>-1.0358977710780499</v>
      </c>
      <c r="DG146">
        <v>-5.0529911007284296</v>
      </c>
      <c r="DH146">
        <v>59.815384615384602</v>
      </c>
      <c r="DI146">
        <v>15</v>
      </c>
      <c r="DJ146">
        <v>100</v>
      </c>
      <c r="DK146">
        <v>100</v>
      </c>
      <c r="DL146">
        <v>2.887</v>
      </c>
      <c r="DM146">
        <v>0.44600000000000001</v>
      </c>
      <c r="DN146">
        <v>2</v>
      </c>
      <c r="DO146">
        <v>343.24700000000001</v>
      </c>
      <c r="DP146">
        <v>680.76</v>
      </c>
      <c r="DQ146">
        <v>31.000399999999999</v>
      </c>
      <c r="DR146">
        <v>30.146000000000001</v>
      </c>
      <c r="DS146">
        <v>30.0002</v>
      </c>
      <c r="DT146">
        <v>30.0398</v>
      </c>
      <c r="DU146">
        <v>30.043700000000001</v>
      </c>
      <c r="DV146">
        <v>21.0685</v>
      </c>
      <c r="DW146">
        <v>17.412299999999998</v>
      </c>
      <c r="DX146">
        <v>100</v>
      </c>
      <c r="DY146">
        <v>31</v>
      </c>
      <c r="DZ146">
        <v>400</v>
      </c>
      <c r="EA146">
        <v>31.9282</v>
      </c>
      <c r="EB146">
        <v>100.265</v>
      </c>
      <c r="EC146">
        <v>100.733</v>
      </c>
    </row>
    <row r="147" spans="1:133" x14ac:dyDescent="0.35">
      <c r="A147">
        <v>131</v>
      </c>
      <c r="B147">
        <v>1582054619.5999999</v>
      </c>
      <c r="C147">
        <v>650.09999990463302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1582054610.9709699</v>
      </c>
      <c r="O147">
        <f t="shared" si="86"/>
        <v>4.1057254354877397E-4</v>
      </c>
      <c r="P147">
        <f t="shared" si="87"/>
        <v>-2.0162511214201224</v>
      </c>
      <c r="Q147">
        <f t="shared" si="88"/>
        <v>403.17745161290298</v>
      </c>
      <c r="R147">
        <f t="shared" si="89"/>
        <v>493.92936373019216</v>
      </c>
      <c r="S147">
        <f t="shared" si="90"/>
        <v>49.04375010948678</v>
      </c>
      <c r="T147">
        <f t="shared" si="91"/>
        <v>40.03271649483073</v>
      </c>
      <c r="U147">
        <f t="shared" si="92"/>
        <v>3.2522837771572291E-2</v>
      </c>
      <c r="V147">
        <f t="shared" si="93"/>
        <v>2.247200365862442</v>
      </c>
      <c r="W147">
        <f t="shared" si="94"/>
        <v>3.2263593472697388E-2</v>
      </c>
      <c r="X147">
        <f t="shared" si="95"/>
        <v>2.0187865634689078E-2</v>
      </c>
      <c r="Y147">
        <f t="shared" si="96"/>
        <v>0</v>
      </c>
      <c r="Z147">
        <f t="shared" si="97"/>
        <v>31.049487183196241</v>
      </c>
      <c r="AA147">
        <f t="shared" si="98"/>
        <v>30.744393548387102</v>
      </c>
      <c r="AB147">
        <f t="shared" si="99"/>
        <v>4.4460450652058245</v>
      </c>
      <c r="AC147">
        <f t="shared" si="100"/>
        <v>70.873898691463637</v>
      </c>
      <c r="AD147">
        <f t="shared" si="101"/>
        <v>3.2313342132091782</v>
      </c>
      <c r="AE147">
        <f t="shared" si="102"/>
        <v>4.559272557131635</v>
      </c>
      <c r="AF147">
        <f t="shared" si="103"/>
        <v>1.2147108519966463</v>
      </c>
      <c r="AG147">
        <f t="shared" si="104"/>
        <v>-18.106249170500931</v>
      </c>
      <c r="AH147">
        <f t="shared" si="105"/>
        <v>53.420976392704489</v>
      </c>
      <c r="AI147">
        <f t="shared" si="106"/>
        <v>5.3364399437253036</v>
      </c>
      <c r="AJ147">
        <f t="shared" si="107"/>
        <v>40.651167165928861</v>
      </c>
      <c r="AK147">
        <v>-4.1108419486407602E-2</v>
      </c>
      <c r="AL147">
        <v>4.6147802168832602E-2</v>
      </c>
      <c r="AM147">
        <v>3.45021665436012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51697.612236233159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-2.0162511214201224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1582054610.9709699</v>
      </c>
      <c r="BY147">
        <v>403.17745161290298</v>
      </c>
      <c r="BZ147">
        <v>400.004903225806</v>
      </c>
      <c r="CA147">
        <v>32.543409677419397</v>
      </c>
      <c r="CB147">
        <v>31.862500000000001</v>
      </c>
      <c r="CC147">
        <v>350.01216129032298</v>
      </c>
      <c r="CD147">
        <v>99.093077419354799</v>
      </c>
      <c r="CE147">
        <v>0.199966709677419</v>
      </c>
      <c r="CF147">
        <v>31.185338709677399</v>
      </c>
      <c r="CG147">
        <v>30.744393548387102</v>
      </c>
      <c r="CH147">
        <v>999.9</v>
      </c>
      <c r="CI147">
        <v>0</v>
      </c>
      <c r="CJ147">
        <v>0</v>
      </c>
      <c r="CK147">
        <v>10004.225806451601</v>
      </c>
      <c r="CL147">
        <v>0</v>
      </c>
      <c r="CM147">
        <v>0.21165100000000001</v>
      </c>
      <c r="CN147">
        <v>0</v>
      </c>
      <c r="CO147">
        <v>0</v>
      </c>
      <c r="CP147">
        <v>0</v>
      </c>
      <c r="CQ147">
        <v>0</v>
      </c>
      <c r="CR147">
        <v>5.0548387096774201</v>
      </c>
      <c r="CS147">
        <v>0</v>
      </c>
      <c r="CT147">
        <v>58.264516129032302</v>
      </c>
      <c r="CU147">
        <v>-2.62903225806452</v>
      </c>
      <c r="CV147">
        <v>37.713419354838699</v>
      </c>
      <c r="CW147">
        <v>42.933</v>
      </c>
      <c r="CX147">
        <v>40.296161290322601</v>
      </c>
      <c r="CY147">
        <v>41.633000000000003</v>
      </c>
      <c r="CZ147">
        <v>38.9898387096774</v>
      </c>
      <c r="DA147">
        <v>0</v>
      </c>
      <c r="DB147">
        <v>0</v>
      </c>
      <c r="DC147">
        <v>0</v>
      </c>
      <c r="DD147">
        <v>1582054622.9000001</v>
      </c>
      <c r="DE147">
        <v>4.6615384615384601</v>
      </c>
      <c r="DF147">
        <v>-29.6000001256958</v>
      </c>
      <c r="DG147">
        <v>-18.5094015180319</v>
      </c>
      <c r="DH147">
        <v>58.146153846153801</v>
      </c>
      <c r="DI147">
        <v>15</v>
      </c>
      <c r="DJ147">
        <v>100</v>
      </c>
      <c r="DK147">
        <v>100</v>
      </c>
      <c r="DL147">
        <v>2.887</v>
      </c>
      <c r="DM147">
        <v>0.44600000000000001</v>
      </c>
      <c r="DN147">
        <v>2</v>
      </c>
      <c r="DO147">
        <v>343.36799999999999</v>
      </c>
      <c r="DP147">
        <v>680.88300000000004</v>
      </c>
      <c r="DQ147">
        <v>31.000299999999999</v>
      </c>
      <c r="DR147">
        <v>30.148599999999998</v>
      </c>
      <c r="DS147">
        <v>30.000299999999999</v>
      </c>
      <c r="DT147">
        <v>30.042400000000001</v>
      </c>
      <c r="DU147">
        <v>30.046299999999999</v>
      </c>
      <c r="DV147">
        <v>21.067599999999999</v>
      </c>
      <c r="DW147">
        <v>17.412299999999998</v>
      </c>
      <c r="DX147">
        <v>100</v>
      </c>
      <c r="DY147">
        <v>31</v>
      </c>
      <c r="DZ147">
        <v>400</v>
      </c>
      <c r="EA147">
        <v>31.9377</v>
      </c>
      <c r="EB147">
        <v>100.264</v>
      </c>
      <c r="EC147">
        <v>100.732</v>
      </c>
    </row>
    <row r="148" spans="1:133" x14ac:dyDescent="0.35">
      <c r="A148">
        <v>132</v>
      </c>
      <c r="B148">
        <v>1582054624.5999999</v>
      </c>
      <c r="C148">
        <v>655.09999990463302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1582054615.9709699</v>
      </c>
      <c r="O148">
        <f t="shared" si="86"/>
        <v>4.1060897861526545E-4</v>
      </c>
      <c r="P148">
        <f t="shared" si="87"/>
        <v>-2.0250651782894744</v>
      </c>
      <c r="Q148">
        <f t="shared" si="88"/>
        <v>403.16596774193602</v>
      </c>
      <c r="R148">
        <f t="shared" si="89"/>
        <v>494.33068823345957</v>
      </c>
      <c r="S148">
        <f t="shared" si="90"/>
        <v>49.083731481185744</v>
      </c>
      <c r="T148">
        <f t="shared" si="91"/>
        <v>40.031684404856939</v>
      </c>
      <c r="U148">
        <f t="shared" si="92"/>
        <v>3.2529688215976751E-2</v>
      </c>
      <c r="V148">
        <f t="shared" si="93"/>
        <v>2.2470125916895531</v>
      </c>
      <c r="W148">
        <f t="shared" si="94"/>
        <v>3.2270313677043284E-2</v>
      </c>
      <c r="X148">
        <f t="shared" si="95"/>
        <v>2.0192077327218852E-2</v>
      </c>
      <c r="Y148">
        <f t="shared" si="96"/>
        <v>0</v>
      </c>
      <c r="Z148">
        <f t="shared" si="97"/>
        <v>31.050668179668705</v>
      </c>
      <c r="AA148">
        <f t="shared" si="98"/>
        <v>30.745222580645201</v>
      </c>
      <c r="AB148">
        <f t="shared" si="99"/>
        <v>4.4462556270210092</v>
      </c>
      <c r="AC148">
        <f t="shared" si="100"/>
        <v>70.876849573177125</v>
      </c>
      <c r="AD148">
        <f t="shared" si="101"/>
        <v>3.2316901516334151</v>
      </c>
      <c r="AE148">
        <f t="shared" si="102"/>
        <v>4.5595849294865198</v>
      </c>
      <c r="AF148">
        <f t="shared" si="103"/>
        <v>1.2145654753875941</v>
      </c>
      <c r="AG148">
        <f t="shared" si="104"/>
        <v>-18.107855956933207</v>
      </c>
      <c r="AH148">
        <f t="shared" si="105"/>
        <v>53.461842740098028</v>
      </c>
      <c r="AI148">
        <f t="shared" si="106"/>
        <v>5.3410221054010201</v>
      </c>
      <c r="AJ148">
        <f t="shared" si="107"/>
        <v>40.695008888565837</v>
      </c>
      <c r="AK148">
        <v>-4.1103370202851798E-2</v>
      </c>
      <c r="AL148">
        <v>4.6142133905699698E-2</v>
      </c>
      <c r="AM148">
        <v>3.44988111555802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51691.323073295578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-2.0250651782894744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1582054615.9709699</v>
      </c>
      <c r="BY148">
        <v>403.16596774193602</v>
      </c>
      <c r="BZ148">
        <v>399.97838709677399</v>
      </c>
      <c r="CA148">
        <v>32.546906451612898</v>
      </c>
      <c r="CB148">
        <v>31.865951612903199</v>
      </c>
      <c r="CC148">
        <v>350.018741935484</v>
      </c>
      <c r="CD148">
        <v>99.093319354838698</v>
      </c>
      <c r="CE148">
        <v>0.199993096774194</v>
      </c>
      <c r="CF148">
        <v>31.186541935483898</v>
      </c>
      <c r="CG148">
        <v>30.745222580645201</v>
      </c>
      <c r="CH148">
        <v>999.9</v>
      </c>
      <c r="CI148">
        <v>0</v>
      </c>
      <c r="CJ148">
        <v>0</v>
      </c>
      <c r="CK148">
        <v>10002.972580645201</v>
      </c>
      <c r="CL148">
        <v>0</v>
      </c>
      <c r="CM148">
        <v>0.21165100000000001</v>
      </c>
      <c r="CN148">
        <v>0</v>
      </c>
      <c r="CO148">
        <v>0</v>
      </c>
      <c r="CP148">
        <v>0</v>
      </c>
      <c r="CQ148">
        <v>0</v>
      </c>
      <c r="CR148">
        <v>3</v>
      </c>
      <c r="CS148">
        <v>0</v>
      </c>
      <c r="CT148">
        <v>59.283870967741898</v>
      </c>
      <c r="CU148">
        <v>-2.43870967741936</v>
      </c>
      <c r="CV148">
        <v>37.711387096774203</v>
      </c>
      <c r="CW148">
        <v>42.933</v>
      </c>
      <c r="CX148">
        <v>40.3061935483871</v>
      </c>
      <c r="CY148">
        <v>41.637</v>
      </c>
      <c r="CZ148">
        <v>38.993903225806498</v>
      </c>
      <c r="DA148">
        <v>0</v>
      </c>
      <c r="DB148">
        <v>0</v>
      </c>
      <c r="DC148">
        <v>0</v>
      </c>
      <c r="DD148">
        <v>1582054627.7</v>
      </c>
      <c r="DE148">
        <v>2.39230769230769</v>
      </c>
      <c r="DF148">
        <v>-24.246153773005499</v>
      </c>
      <c r="DG148">
        <v>22.926495576624799</v>
      </c>
      <c r="DH148">
        <v>58.592307692307699</v>
      </c>
      <c r="DI148">
        <v>15</v>
      </c>
      <c r="DJ148">
        <v>100</v>
      </c>
      <c r="DK148">
        <v>100</v>
      </c>
      <c r="DL148">
        <v>2.887</v>
      </c>
      <c r="DM148">
        <v>0.44600000000000001</v>
      </c>
      <c r="DN148">
        <v>2</v>
      </c>
      <c r="DO148">
        <v>343.358</v>
      </c>
      <c r="DP148">
        <v>680.8</v>
      </c>
      <c r="DQ148">
        <v>31.000299999999999</v>
      </c>
      <c r="DR148">
        <v>30.151199999999999</v>
      </c>
      <c r="DS148">
        <v>30.000299999999999</v>
      </c>
      <c r="DT148">
        <v>30.045000000000002</v>
      </c>
      <c r="DU148">
        <v>30.0489</v>
      </c>
      <c r="DV148">
        <v>21.069400000000002</v>
      </c>
      <c r="DW148">
        <v>17.132200000000001</v>
      </c>
      <c r="DX148">
        <v>100</v>
      </c>
      <c r="DY148">
        <v>31</v>
      </c>
      <c r="DZ148">
        <v>400</v>
      </c>
      <c r="EA148">
        <v>31.9422</v>
      </c>
      <c r="EB148">
        <v>100.262</v>
      </c>
      <c r="EC148">
        <v>100.73</v>
      </c>
    </row>
    <row r="149" spans="1:133" x14ac:dyDescent="0.35">
      <c r="A149">
        <v>133</v>
      </c>
      <c r="B149">
        <v>1582054629.5999999</v>
      </c>
      <c r="C149">
        <v>660.09999990463302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1582054620.9709699</v>
      </c>
      <c r="O149">
        <f t="shared" si="86"/>
        <v>4.0652601217881567E-4</v>
      </c>
      <c r="P149">
        <f t="shared" si="87"/>
        <v>-2.0170011651382729</v>
      </c>
      <c r="Q149">
        <f t="shared" si="88"/>
        <v>403.15067741935502</v>
      </c>
      <c r="R149">
        <f t="shared" si="89"/>
        <v>494.92941013740528</v>
      </c>
      <c r="S149">
        <f t="shared" si="90"/>
        <v>49.143364867592034</v>
      </c>
      <c r="T149">
        <f t="shared" si="91"/>
        <v>40.030316306189775</v>
      </c>
      <c r="U149">
        <f t="shared" si="92"/>
        <v>3.2198361458021275E-2</v>
      </c>
      <c r="V149">
        <f t="shared" si="93"/>
        <v>2.2468925082593389</v>
      </c>
      <c r="W149">
        <f t="shared" si="94"/>
        <v>3.194420792167809E-2</v>
      </c>
      <c r="X149">
        <f t="shared" si="95"/>
        <v>1.9987797308860206E-2</v>
      </c>
      <c r="Y149">
        <f t="shared" si="96"/>
        <v>0</v>
      </c>
      <c r="Z149">
        <f t="shared" si="97"/>
        <v>31.053109637040915</v>
      </c>
      <c r="AA149">
        <f t="shared" si="98"/>
        <v>30.7468677419355</v>
      </c>
      <c r="AB149">
        <f t="shared" si="99"/>
        <v>4.4466734991492567</v>
      </c>
      <c r="AC149">
        <f t="shared" si="100"/>
        <v>70.877220009617304</v>
      </c>
      <c r="AD149">
        <f t="shared" si="101"/>
        <v>3.2319088666063269</v>
      </c>
      <c r="AE149">
        <f t="shared" si="102"/>
        <v>4.5598696819200732</v>
      </c>
      <c r="AF149">
        <f t="shared" si="103"/>
        <v>1.2147646325429298</v>
      </c>
      <c r="AG149">
        <f t="shared" si="104"/>
        <v>-17.927797137085772</v>
      </c>
      <c r="AH149">
        <f t="shared" si="105"/>
        <v>53.392557086280426</v>
      </c>
      <c r="AI149">
        <f t="shared" si="106"/>
        <v>5.3344574788080417</v>
      </c>
      <c r="AJ149">
        <f t="shared" si="107"/>
        <v>40.799217428002692</v>
      </c>
      <c r="AK149">
        <v>-4.1100141335626401E-2</v>
      </c>
      <c r="AL149">
        <v>4.6138509219374901E-2</v>
      </c>
      <c r="AM149">
        <v>3.44966654102564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51687.250240714558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-2.0170011651382729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1582054620.9709699</v>
      </c>
      <c r="BY149">
        <v>403.15067741935502</v>
      </c>
      <c r="BZ149">
        <v>399.97406451612898</v>
      </c>
      <c r="CA149">
        <v>32.548987096774198</v>
      </c>
      <c r="CB149">
        <v>31.8748</v>
      </c>
      <c r="CC149">
        <v>350.01619354838698</v>
      </c>
      <c r="CD149">
        <v>99.093690322580699</v>
      </c>
      <c r="CE149">
        <v>0.19999451612903199</v>
      </c>
      <c r="CF149">
        <v>31.187638709677401</v>
      </c>
      <c r="CG149">
        <v>30.7468677419355</v>
      </c>
      <c r="CH149">
        <v>999.9</v>
      </c>
      <c r="CI149">
        <v>0</v>
      </c>
      <c r="CJ149">
        <v>0</v>
      </c>
      <c r="CK149">
        <v>10002.149354838701</v>
      </c>
      <c r="CL149">
        <v>0</v>
      </c>
      <c r="CM149">
        <v>0.21165100000000001</v>
      </c>
      <c r="CN149">
        <v>0</v>
      </c>
      <c r="CO149">
        <v>0</v>
      </c>
      <c r="CP149">
        <v>0</v>
      </c>
      <c r="CQ149">
        <v>0</v>
      </c>
      <c r="CR149">
        <v>1.76129032258065</v>
      </c>
      <c r="CS149">
        <v>0</v>
      </c>
      <c r="CT149">
        <v>57.806451612903203</v>
      </c>
      <c r="CU149">
        <v>-2.62903225806452</v>
      </c>
      <c r="CV149">
        <v>37.721548387096803</v>
      </c>
      <c r="CW149">
        <v>42.933</v>
      </c>
      <c r="CX149">
        <v>40.314225806451603</v>
      </c>
      <c r="CY149">
        <v>41.645000000000003</v>
      </c>
      <c r="CZ149">
        <v>38.993903225806498</v>
      </c>
      <c r="DA149">
        <v>0</v>
      </c>
      <c r="DB149">
        <v>0</v>
      </c>
      <c r="DC149">
        <v>0</v>
      </c>
      <c r="DD149">
        <v>1582054632.5</v>
      </c>
      <c r="DE149">
        <v>1.40384615384615</v>
      </c>
      <c r="DF149">
        <v>-21.835897402631801</v>
      </c>
      <c r="DG149">
        <v>-0.90256404633702603</v>
      </c>
      <c r="DH149">
        <v>57.2384615384615</v>
      </c>
      <c r="DI149">
        <v>15</v>
      </c>
      <c r="DJ149">
        <v>100</v>
      </c>
      <c r="DK149">
        <v>100</v>
      </c>
      <c r="DL149">
        <v>2.887</v>
      </c>
      <c r="DM149">
        <v>0.44600000000000001</v>
      </c>
      <c r="DN149">
        <v>2</v>
      </c>
      <c r="DO149">
        <v>343.226</v>
      </c>
      <c r="DP149">
        <v>680.779</v>
      </c>
      <c r="DQ149">
        <v>31.0002</v>
      </c>
      <c r="DR149">
        <v>30.154499999999999</v>
      </c>
      <c r="DS149">
        <v>30.0002</v>
      </c>
      <c r="DT149">
        <v>30.046900000000001</v>
      </c>
      <c r="DU149">
        <v>30.050999999999998</v>
      </c>
      <c r="DV149">
        <v>21.070599999999999</v>
      </c>
      <c r="DW149">
        <v>17.132200000000001</v>
      </c>
      <c r="DX149">
        <v>100</v>
      </c>
      <c r="DY149">
        <v>31</v>
      </c>
      <c r="DZ149">
        <v>400</v>
      </c>
      <c r="EA149">
        <v>31.945900000000002</v>
      </c>
      <c r="EB149">
        <v>100.259</v>
      </c>
      <c r="EC149">
        <v>100.727</v>
      </c>
    </row>
    <row r="150" spans="1:133" x14ac:dyDescent="0.35">
      <c r="A150">
        <v>134</v>
      </c>
      <c r="B150">
        <v>1582054634.5999999</v>
      </c>
      <c r="C150">
        <v>665.09999990463302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1582054625.9709699</v>
      </c>
      <c r="O150">
        <f t="shared" si="86"/>
        <v>3.8978959297945593E-4</v>
      </c>
      <c r="P150">
        <f t="shared" si="87"/>
        <v>-1.9920333339637317</v>
      </c>
      <c r="Q150">
        <f t="shared" si="88"/>
        <v>403.141387096774</v>
      </c>
      <c r="R150">
        <f t="shared" si="89"/>
        <v>497.90413122423297</v>
      </c>
      <c r="S150">
        <f t="shared" si="90"/>
        <v>49.438854290485217</v>
      </c>
      <c r="T150">
        <f t="shared" si="91"/>
        <v>40.029489705450096</v>
      </c>
      <c r="U150">
        <f t="shared" si="92"/>
        <v>3.0869476551442003E-2</v>
      </c>
      <c r="V150">
        <f t="shared" si="93"/>
        <v>2.245287314186645</v>
      </c>
      <c r="W150">
        <f t="shared" si="94"/>
        <v>3.0635621000620998E-2</v>
      </c>
      <c r="X150">
        <f t="shared" si="95"/>
        <v>1.9168126332426875E-2</v>
      </c>
      <c r="Y150">
        <f t="shared" si="96"/>
        <v>0</v>
      </c>
      <c r="Z150">
        <f t="shared" si="97"/>
        <v>31.060048338025648</v>
      </c>
      <c r="AA150">
        <f t="shared" si="98"/>
        <v>30.747377419354802</v>
      </c>
      <c r="AB150">
        <f t="shared" si="99"/>
        <v>4.4468029645144922</v>
      </c>
      <c r="AC150">
        <f t="shared" si="100"/>
        <v>70.87975992471894</v>
      </c>
      <c r="AD150">
        <f t="shared" si="101"/>
        <v>3.2322977675072146</v>
      </c>
      <c r="AE150">
        <f t="shared" si="102"/>
        <v>4.5602549598647384</v>
      </c>
      <c r="AF150">
        <f t="shared" si="103"/>
        <v>1.2145051970072775</v>
      </c>
      <c r="AG150">
        <f t="shared" si="104"/>
        <v>-17.189721050394006</v>
      </c>
      <c r="AH150">
        <f t="shared" si="105"/>
        <v>53.472337221434074</v>
      </c>
      <c r="AI150">
        <f t="shared" si="106"/>
        <v>5.3463003226436765</v>
      </c>
      <c r="AJ150">
        <f t="shared" si="107"/>
        <v>41.628916493683747</v>
      </c>
      <c r="AK150">
        <v>-4.1056994938498501E-2</v>
      </c>
      <c r="AL150">
        <v>4.6090073608766803E-2</v>
      </c>
      <c r="AM150">
        <v>3.4467986903199899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51634.955351172648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-1.9920333339637317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1582054625.9709699</v>
      </c>
      <c r="BY150">
        <v>403.141387096774</v>
      </c>
      <c r="BZ150">
        <v>399.99599999999998</v>
      </c>
      <c r="CA150">
        <v>32.552825806451601</v>
      </c>
      <c r="CB150">
        <v>31.906396774193599</v>
      </c>
      <c r="CC150">
        <v>350.01600000000002</v>
      </c>
      <c r="CD150">
        <v>99.093925806451594</v>
      </c>
      <c r="CE150">
        <v>0.19999683870967699</v>
      </c>
      <c r="CF150">
        <v>31.189122580645201</v>
      </c>
      <c r="CG150">
        <v>30.747377419354802</v>
      </c>
      <c r="CH150">
        <v>999.9</v>
      </c>
      <c r="CI150">
        <v>0</v>
      </c>
      <c r="CJ150">
        <v>0</v>
      </c>
      <c r="CK150">
        <v>9991.6254838709701</v>
      </c>
      <c r="CL150">
        <v>0</v>
      </c>
      <c r="CM150">
        <v>0.21165100000000001</v>
      </c>
      <c r="CN150">
        <v>0</v>
      </c>
      <c r="CO150">
        <v>0</v>
      </c>
      <c r="CP150">
        <v>0</v>
      </c>
      <c r="CQ150">
        <v>0</v>
      </c>
      <c r="CR150">
        <v>1.98064516129032</v>
      </c>
      <c r="CS150">
        <v>0</v>
      </c>
      <c r="CT150">
        <v>55.496774193548397</v>
      </c>
      <c r="CU150">
        <v>-2.8903225806451598</v>
      </c>
      <c r="CV150">
        <v>37.717483870967698</v>
      </c>
      <c r="CW150">
        <v>42.941129032257997</v>
      </c>
      <c r="CX150">
        <v>40.296161290322601</v>
      </c>
      <c r="CY150">
        <v>41.640999999999998</v>
      </c>
      <c r="CZ150">
        <v>38.991870967741903</v>
      </c>
      <c r="DA150">
        <v>0</v>
      </c>
      <c r="DB150">
        <v>0</v>
      </c>
      <c r="DC150">
        <v>0</v>
      </c>
      <c r="DD150">
        <v>1582054637.9000001</v>
      </c>
      <c r="DE150">
        <v>1.35769230769231</v>
      </c>
      <c r="DF150">
        <v>16.4205127829328</v>
      </c>
      <c r="DG150">
        <v>-53.545298930183897</v>
      </c>
      <c r="DH150">
        <v>55.007692307692302</v>
      </c>
      <c r="DI150">
        <v>15</v>
      </c>
      <c r="DJ150">
        <v>100</v>
      </c>
      <c r="DK150">
        <v>100</v>
      </c>
      <c r="DL150">
        <v>2.887</v>
      </c>
      <c r="DM150">
        <v>0.44600000000000001</v>
      </c>
      <c r="DN150">
        <v>2</v>
      </c>
      <c r="DO150">
        <v>343.27499999999998</v>
      </c>
      <c r="DP150">
        <v>680.93299999999999</v>
      </c>
      <c r="DQ150">
        <v>31.0001</v>
      </c>
      <c r="DR150">
        <v>30.1571</v>
      </c>
      <c r="DS150">
        <v>30.0002</v>
      </c>
      <c r="DT150">
        <v>30.049600000000002</v>
      </c>
      <c r="DU150">
        <v>30.054099999999998</v>
      </c>
      <c r="DV150">
        <v>21.069099999999999</v>
      </c>
      <c r="DW150">
        <v>17.132200000000001</v>
      </c>
      <c r="DX150">
        <v>100</v>
      </c>
      <c r="DY150">
        <v>31</v>
      </c>
      <c r="DZ150">
        <v>400</v>
      </c>
      <c r="EA150">
        <v>31.935199999999998</v>
      </c>
      <c r="EB150">
        <v>100.259</v>
      </c>
      <c r="EC150">
        <v>100.727</v>
      </c>
    </row>
    <row r="151" spans="1:133" x14ac:dyDescent="0.35">
      <c r="A151">
        <v>135</v>
      </c>
      <c r="B151">
        <v>1582054639.5999999</v>
      </c>
      <c r="C151">
        <v>670.09999990463302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1582054630.9709699</v>
      </c>
      <c r="O151">
        <f t="shared" si="86"/>
        <v>3.7470792873875225E-4</v>
      </c>
      <c r="P151">
        <f t="shared" si="87"/>
        <v>-1.9877940027539276</v>
      </c>
      <c r="Q151">
        <f t="shared" si="88"/>
        <v>403.14480645161302</v>
      </c>
      <c r="R151">
        <f t="shared" si="89"/>
        <v>501.80981999410642</v>
      </c>
      <c r="S151">
        <f t="shared" si="90"/>
        <v>49.826845647364763</v>
      </c>
      <c r="T151">
        <f t="shared" si="91"/>
        <v>40.029973994604539</v>
      </c>
      <c r="U151">
        <f t="shared" si="92"/>
        <v>2.9670802367636251E-2</v>
      </c>
      <c r="V151">
        <f t="shared" si="93"/>
        <v>2.2457625656246947</v>
      </c>
      <c r="W151">
        <f t="shared" si="94"/>
        <v>2.9454732389764707E-2</v>
      </c>
      <c r="X151">
        <f t="shared" si="95"/>
        <v>1.8428489498274109E-2</v>
      </c>
      <c r="Y151">
        <f t="shared" si="96"/>
        <v>0</v>
      </c>
      <c r="Z151">
        <f t="shared" si="97"/>
        <v>31.066889104608585</v>
      </c>
      <c r="AA151">
        <f t="shared" si="98"/>
        <v>30.750461290322601</v>
      </c>
      <c r="AB151">
        <f t="shared" si="99"/>
        <v>4.447586381959181</v>
      </c>
      <c r="AC151">
        <f t="shared" si="100"/>
        <v>70.893758505918115</v>
      </c>
      <c r="AD151">
        <f t="shared" si="101"/>
        <v>3.2332716507424535</v>
      </c>
      <c r="AE151">
        <f t="shared" si="102"/>
        <v>4.5607282204857915</v>
      </c>
      <c r="AF151">
        <f t="shared" si="103"/>
        <v>1.2143147312167275</v>
      </c>
      <c r="AG151">
        <f t="shared" si="104"/>
        <v>-16.524619657378974</v>
      </c>
      <c r="AH151">
        <f t="shared" si="105"/>
        <v>53.330946609198939</v>
      </c>
      <c r="AI151">
        <f t="shared" si="106"/>
        <v>5.3311643894384133</v>
      </c>
      <c r="AJ151">
        <f t="shared" si="107"/>
        <v>42.137491341258382</v>
      </c>
      <c r="AK151">
        <v>-4.1069766445215497E-2</v>
      </c>
      <c r="AL151">
        <v>4.6104410743902098E-2</v>
      </c>
      <c r="AM151">
        <v>3.4476476931890399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51650.062050930144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-1.9877940027539276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1582054630.9709699</v>
      </c>
      <c r="BY151">
        <v>403.14480645161302</v>
      </c>
      <c r="BZ151">
        <v>399.99625806451598</v>
      </c>
      <c r="CA151">
        <v>32.562516129032304</v>
      </c>
      <c r="CB151">
        <v>31.941103225806501</v>
      </c>
      <c r="CC151">
        <v>350.01509677419398</v>
      </c>
      <c r="CD151">
        <v>99.094309677419403</v>
      </c>
      <c r="CE151">
        <v>0.19997206451612901</v>
      </c>
      <c r="CF151">
        <v>31.190945161290301</v>
      </c>
      <c r="CG151">
        <v>30.750461290322601</v>
      </c>
      <c r="CH151">
        <v>999.9</v>
      </c>
      <c r="CI151">
        <v>0</v>
      </c>
      <c r="CJ151">
        <v>0</v>
      </c>
      <c r="CK151">
        <v>9994.69483870968</v>
      </c>
      <c r="CL151">
        <v>0</v>
      </c>
      <c r="CM151">
        <v>0.21165100000000001</v>
      </c>
      <c r="CN151">
        <v>0</v>
      </c>
      <c r="CO151">
        <v>0</v>
      </c>
      <c r="CP151">
        <v>0</v>
      </c>
      <c r="CQ151">
        <v>0</v>
      </c>
      <c r="CR151">
        <v>3.1354838709677399</v>
      </c>
      <c r="CS151">
        <v>0</v>
      </c>
      <c r="CT151">
        <v>54.206451612903201</v>
      </c>
      <c r="CU151">
        <v>-2.5935483870967699</v>
      </c>
      <c r="CV151">
        <v>37.727645161290297</v>
      </c>
      <c r="CW151">
        <v>42.945129032258002</v>
      </c>
      <c r="CX151">
        <v>40.286129032258103</v>
      </c>
      <c r="CY151">
        <v>41.640999999999998</v>
      </c>
      <c r="CZ151">
        <v>38.993903225806498</v>
      </c>
      <c r="DA151">
        <v>0</v>
      </c>
      <c r="DB151">
        <v>0</v>
      </c>
      <c r="DC151">
        <v>0</v>
      </c>
      <c r="DD151">
        <v>1582054642.7</v>
      </c>
      <c r="DE151">
        <v>3.2807692307692302</v>
      </c>
      <c r="DF151">
        <v>35.059829036922402</v>
      </c>
      <c r="DG151">
        <v>-2.3965808998860401</v>
      </c>
      <c r="DH151">
        <v>53.603846153846099</v>
      </c>
      <c r="DI151">
        <v>15</v>
      </c>
      <c r="DJ151">
        <v>100</v>
      </c>
      <c r="DK151">
        <v>100</v>
      </c>
      <c r="DL151">
        <v>2.887</v>
      </c>
      <c r="DM151">
        <v>0.44600000000000001</v>
      </c>
      <c r="DN151">
        <v>2</v>
      </c>
      <c r="DO151">
        <v>343.32499999999999</v>
      </c>
      <c r="DP151">
        <v>680.86500000000001</v>
      </c>
      <c r="DQ151">
        <v>31.000399999999999</v>
      </c>
      <c r="DR151">
        <v>30.1601</v>
      </c>
      <c r="DS151">
        <v>30.000299999999999</v>
      </c>
      <c r="DT151">
        <v>30.052199999999999</v>
      </c>
      <c r="DU151">
        <v>30.0562</v>
      </c>
      <c r="DV151">
        <v>21.0716</v>
      </c>
      <c r="DW151">
        <v>17.132200000000001</v>
      </c>
      <c r="DX151">
        <v>100</v>
      </c>
      <c r="DY151">
        <v>31</v>
      </c>
      <c r="DZ151">
        <v>400</v>
      </c>
      <c r="EA151">
        <v>31.930599999999998</v>
      </c>
      <c r="EB151">
        <v>100.258</v>
      </c>
      <c r="EC151">
        <v>100.726</v>
      </c>
    </row>
    <row r="152" spans="1:133" x14ac:dyDescent="0.35">
      <c r="A152">
        <v>136</v>
      </c>
      <c r="B152">
        <v>1582054644.5999999</v>
      </c>
      <c r="C152">
        <v>675.09999990463302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1582054635.9709699</v>
      </c>
      <c r="O152">
        <f t="shared" si="86"/>
        <v>3.6243822580678644E-4</v>
      </c>
      <c r="P152">
        <f t="shared" si="87"/>
        <v>-1.9815033916829408</v>
      </c>
      <c r="Q152">
        <f t="shared" si="88"/>
        <v>403.13632258064501</v>
      </c>
      <c r="R152">
        <f t="shared" si="89"/>
        <v>504.99049312337212</v>
      </c>
      <c r="S152">
        <f t="shared" si="90"/>
        <v>50.142525649521772</v>
      </c>
      <c r="T152">
        <f t="shared" si="91"/>
        <v>40.029017715221435</v>
      </c>
      <c r="U152">
        <f t="shared" si="92"/>
        <v>2.8715291557758493E-2</v>
      </c>
      <c r="V152">
        <f t="shared" si="93"/>
        <v>2.2451233460761664</v>
      </c>
      <c r="W152">
        <f t="shared" si="94"/>
        <v>2.8512805593547623E-2</v>
      </c>
      <c r="X152">
        <f t="shared" si="95"/>
        <v>1.7838576918900773E-2</v>
      </c>
      <c r="Y152">
        <f t="shared" si="96"/>
        <v>0</v>
      </c>
      <c r="Z152">
        <f t="shared" si="97"/>
        <v>31.072717200001691</v>
      </c>
      <c r="AA152">
        <f t="shared" si="98"/>
        <v>30.752283870967702</v>
      </c>
      <c r="AB152">
        <f t="shared" si="99"/>
        <v>4.448049441472226</v>
      </c>
      <c r="AC152">
        <f t="shared" si="100"/>
        <v>70.918066649447624</v>
      </c>
      <c r="AD152">
        <f t="shared" si="101"/>
        <v>3.2347111838363412</v>
      </c>
      <c r="AE152">
        <f t="shared" si="102"/>
        <v>4.5611948219425065</v>
      </c>
      <c r="AF152">
        <f t="shared" si="103"/>
        <v>1.2133382576358849</v>
      </c>
      <c r="AG152">
        <f t="shared" si="104"/>
        <v>-15.983525758079281</v>
      </c>
      <c r="AH152">
        <f t="shared" si="105"/>
        <v>53.312643238935578</v>
      </c>
      <c r="AI152">
        <f t="shared" si="106"/>
        <v>5.330947265902739</v>
      </c>
      <c r="AJ152">
        <f t="shared" si="107"/>
        <v>42.660064746759033</v>
      </c>
      <c r="AK152">
        <v>-4.10525891614828E-2</v>
      </c>
      <c r="AL152">
        <v>4.6085127738099502E-2</v>
      </c>
      <c r="AM152">
        <v>3.4465057894609501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51629.027210718195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-1.9815033916829408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1582054635.9709699</v>
      </c>
      <c r="BY152">
        <v>403.13632258064501</v>
      </c>
      <c r="BZ152">
        <v>399.99012903225798</v>
      </c>
      <c r="CA152">
        <v>32.577106451612899</v>
      </c>
      <c r="CB152">
        <v>31.976061290322601</v>
      </c>
      <c r="CC152">
        <v>350.02132258064501</v>
      </c>
      <c r="CD152">
        <v>99.094009677419393</v>
      </c>
      <c r="CE152">
        <v>0.19998958064516101</v>
      </c>
      <c r="CF152">
        <v>31.192741935483902</v>
      </c>
      <c r="CG152">
        <v>30.752283870967702</v>
      </c>
      <c r="CH152">
        <v>999.9</v>
      </c>
      <c r="CI152">
        <v>0</v>
      </c>
      <c r="CJ152">
        <v>0</v>
      </c>
      <c r="CK152">
        <v>9990.5448387096803</v>
      </c>
      <c r="CL152">
        <v>0</v>
      </c>
      <c r="CM152">
        <v>0.21165100000000001</v>
      </c>
      <c r="CN152">
        <v>0</v>
      </c>
      <c r="CO152">
        <v>0</v>
      </c>
      <c r="CP152">
        <v>0</v>
      </c>
      <c r="CQ152">
        <v>0</v>
      </c>
      <c r="CR152">
        <v>3.8258064516129</v>
      </c>
      <c r="CS152">
        <v>0</v>
      </c>
      <c r="CT152">
        <v>53.706451612903201</v>
      </c>
      <c r="CU152">
        <v>-2.3967741935483899</v>
      </c>
      <c r="CV152">
        <v>37.721548387096803</v>
      </c>
      <c r="CW152">
        <v>42.945129032258002</v>
      </c>
      <c r="CX152">
        <v>40.274064516129002</v>
      </c>
      <c r="CY152">
        <v>41.652999999999999</v>
      </c>
      <c r="CZ152">
        <v>38.985774193548401</v>
      </c>
      <c r="DA152">
        <v>0</v>
      </c>
      <c r="DB152">
        <v>0</v>
      </c>
      <c r="DC152">
        <v>0</v>
      </c>
      <c r="DD152">
        <v>1582054648.0999999</v>
      </c>
      <c r="DE152">
        <v>4.1923076923076898</v>
      </c>
      <c r="DF152">
        <v>-1.3128205302853799</v>
      </c>
      <c r="DG152">
        <v>11.0495726344868</v>
      </c>
      <c r="DH152">
        <v>52.7615384615384</v>
      </c>
      <c r="DI152">
        <v>15</v>
      </c>
      <c r="DJ152">
        <v>100</v>
      </c>
      <c r="DK152">
        <v>100</v>
      </c>
      <c r="DL152">
        <v>2.887</v>
      </c>
      <c r="DM152">
        <v>0.44600000000000001</v>
      </c>
      <c r="DN152">
        <v>2</v>
      </c>
      <c r="DO152">
        <v>343.39800000000002</v>
      </c>
      <c r="DP152">
        <v>680.774</v>
      </c>
      <c r="DQ152">
        <v>31.000599999999999</v>
      </c>
      <c r="DR152">
        <v>30.162299999999998</v>
      </c>
      <c r="DS152">
        <v>30.0002</v>
      </c>
      <c r="DT152">
        <v>30.0548</v>
      </c>
      <c r="DU152">
        <v>30.058199999999999</v>
      </c>
      <c r="DV152">
        <v>21.07</v>
      </c>
      <c r="DW152">
        <v>17.132200000000001</v>
      </c>
      <c r="DX152">
        <v>100</v>
      </c>
      <c r="DY152">
        <v>31</v>
      </c>
      <c r="DZ152">
        <v>400</v>
      </c>
      <c r="EA152">
        <v>31.930599999999998</v>
      </c>
      <c r="EB152">
        <v>100.258</v>
      </c>
      <c r="EC152">
        <v>100.727</v>
      </c>
    </row>
    <row r="153" spans="1:133" x14ac:dyDescent="0.35">
      <c r="A153">
        <v>137</v>
      </c>
      <c r="B153">
        <v>1582054649.5999999</v>
      </c>
      <c r="C153">
        <v>680.09999990463302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1582054640.9709699</v>
      </c>
      <c r="O153">
        <f t="shared" si="86"/>
        <v>3.6401659763196165E-4</v>
      </c>
      <c r="P153">
        <f t="shared" si="87"/>
        <v>-1.9715043584400103</v>
      </c>
      <c r="Q153">
        <f t="shared" si="88"/>
        <v>403.12448387096799</v>
      </c>
      <c r="R153">
        <f t="shared" si="89"/>
        <v>503.86154409991644</v>
      </c>
      <c r="S153">
        <f t="shared" si="90"/>
        <v>50.030419821761228</v>
      </c>
      <c r="T153">
        <f t="shared" si="91"/>
        <v>40.027835830423889</v>
      </c>
      <c r="U153">
        <f t="shared" si="92"/>
        <v>2.8866650292028676E-2</v>
      </c>
      <c r="V153">
        <f t="shared" si="93"/>
        <v>2.2461588859834887</v>
      </c>
      <c r="W153">
        <f t="shared" si="94"/>
        <v>2.8662125909614401E-2</v>
      </c>
      <c r="X153">
        <f t="shared" si="95"/>
        <v>1.7932083488774085E-2</v>
      </c>
      <c r="Y153">
        <f t="shared" si="96"/>
        <v>0</v>
      </c>
      <c r="Z153">
        <f t="shared" si="97"/>
        <v>31.073693567232063</v>
      </c>
      <c r="AA153">
        <f t="shared" si="98"/>
        <v>30.7546580645161</v>
      </c>
      <c r="AB153">
        <f t="shared" si="99"/>
        <v>4.4486527111897791</v>
      </c>
      <c r="AC153">
        <f t="shared" si="100"/>
        <v>70.94910668179952</v>
      </c>
      <c r="AD153">
        <f t="shared" si="101"/>
        <v>3.2363938620789714</v>
      </c>
      <c r="AE153">
        <f t="shared" si="102"/>
        <v>4.5615709815683969</v>
      </c>
      <c r="AF153">
        <f t="shared" si="103"/>
        <v>1.2122588491108077</v>
      </c>
      <c r="AG153">
        <f t="shared" si="104"/>
        <v>-16.053131955569508</v>
      </c>
      <c r="AH153">
        <f t="shared" si="105"/>
        <v>53.225122687642752</v>
      </c>
      <c r="AI153">
        <f t="shared" si="106"/>
        <v>5.31984239112378</v>
      </c>
      <c r="AJ153">
        <f t="shared" si="107"/>
        <v>42.491833123197026</v>
      </c>
      <c r="AK153">
        <v>-4.1080418683572602E-2</v>
      </c>
      <c r="AL153">
        <v>4.6116368814645398E-2</v>
      </c>
      <c r="AM153">
        <v>3.4483557457042302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51662.35471330677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-1.9715043584400103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1582054640.9709699</v>
      </c>
      <c r="BY153">
        <v>403.12448387096799</v>
      </c>
      <c r="BZ153">
        <v>399.99651612903199</v>
      </c>
      <c r="CA153">
        <v>32.594058064516098</v>
      </c>
      <c r="CB153">
        <v>31.990406451612898</v>
      </c>
      <c r="CC153">
        <v>350.02158064516101</v>
      </c>
      <c r="CD153">
        <v>99.094012903225803</v>
      </c>
      <c r="CE153">
        <v>0.19997054838709699</v>
      </c>
      <c r="CF153">
        <v>31.194190322580599</v>
      </c>
      <c r="CG153">
        <v>30.7546580645161</v>
      </c>
      <c r="CH153">
        <v>999.9</v>
      </c>
      <c r="CI153">
        <v>0</v>
      </c>
      <c r="CJ153">
        <v>0</v>
      </c>
      <c r="CK153">
        <v>9997.3170967741898</v>
      </c>
      <c r="CL153">
        <v>0</v>
      </c>
      <c r="CM153">
        <v>0.21165100000000001</v>
      </c>
      <c r="CN153">
        <v>0</v>
      </c>
      <c r="CO153">
        <v>0</v>
      </c>
      <c r="CP153">
        <v>0</v>
      </c>
      <c r="CQ153">
        <v>0</v>
      </c>
      <c r="CR153">
        <v>4.0645161290322598</v>
      </c>
      <c r="CS153">
        <v>0</v>
      </c>
      <c r="CT153">
        <v>54.183870967741903</v>
      </c>
      <c r="CU153">
        <v>-1.8548387096774199</v>
      </c>
      <c r="CV153">
        <v>37.725612903225802</v>
      </c>
      <c r="CW153">
        <v>42.941064516129003</v>
      </c>
      <c r="CX153">
        <v>40.253903225806503</v>
      </c>
      <c r="CY153">
        <v>41.662999999999997</v>
      </c>
      <c r="CZ153">
        <v>38.985774193548401</v>
      </c>
      <c r="DA153">
        <v>0</v>
      </c>
      <c r="DB153">
        <v>0</v>
      </c>
      <c r="DC153">
        <v>0</v>
      </c>
      <c r="DD153">
        <v>1582054652.9000001</v>
      </c>
      <c r="DE153">
        <v>4</v>
      </c>
      <c r="DF153">
        <v>-19.664957272043601</v>
      </c>
      <c r="DG153">
        <v>-2.41025669897201</v>
      </c>
      <c r="DH153">
        <v>54.157692307692301</v>
      </c>
      <c r="DI153">
        <v>15</v>
      </c>
      <c r="DJ153">
        <v>100</v>
      </c>
      <c r="DK153">
        <v>100</v>
      </c>
      <c r="DL153">
        <v>2.887</v>
      </c>
      <c r="DM153">
        <v>0.44600000000000001</v>
      </c>
      <c r="DN153">
        <v>2</v>
      </c>
      <c r="DO153">
        <v>343.32799999999997</v>
      </c>
      <c r="DP153">
        <v>680.93600000000004</v>
      </c>
      <c r="DQ153">
        <v>31.000499999999999</v>
      </c>
      <c r="DR153">
        <v>30.165400000000002</v>
      </c>
      <c r="DS153">
        <v>30.000299999999999</v>
      </c>
      <c r="DT153">
        <v>30.057200000000002</v>
      </c>
      <c r="DU153">
        <v>30.060099999999998</v>
      </c>
      <c r="DV153">
        <v>21.070799999999998</v>
      </c>
      <c r="DW153">
        <v>17.132200000000001</v>
      </c>
      <c r="DX153">
        <v>100</v>
      </c>
      <c r="DY153">
        <v>31</v>
      </c>
      <c r="DZ153">
        <v>400</v>
      </c>
      <c r="EA153">
        <v>31.930599999999998</v>
      </c>
      <c r="EB153">
        <v>100.255</v>
      </c>
      <c r="EC153">
        <v>100.723</v>
      </c>
    </row>
    <row r="154" spans="1:133" x14ac:dyDescent="0.35">
      <c r="A154">
        <v>138</v>
      </c>
      <c r="B154">
        <v>1582054654.5999999</v>
      </c>
      <c r="C154">
        <v>685.09999990463302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1582054645.9709699</v>
      </c>
      <c r="O154">
        <f t="shared" si="86"/>
        <v>3.7054839494262472E-4</v>
      </c>
      <c r="P154">
        <f t="shared" si="87"/>
        <v>-1.9762843395456293</v>
      </c>
      <c r="Q154">
        <f t="shared" si="88"/>
        <v>403.12845161290301</v>
      </c>
      <c r="R154">
        <f t="shared" si="89"/>
        <v>502.13099182304097</v>
      </c>
      <c r="S154">
        <f t="shared" si="90"/>
        <v>49.858032185783991</v>
      </c>
      <c r="T154">
        <f t="shared" si="91"/>
        <v>40.027784866552622</v>
      </c>
      <c r="U154">
        <f t="shared" si="92"/>
        <v>2.9410491647095974E-2</v>
      </c>
      <c r="V154">
        <f t="shared" si="93"/>
        <v>2.2464534592845578</v>
      </c>
      <c r="W154">
        <f t="shared" si="94"/>
        <v>2.9198246478714579E-2</v>
      </c>
      <c r="X154">
        <f t="shared" si="95"/>
        <v>1.8267845641343539E-2</v>
      </c>
      <c r="Y154">
        <f t="shared" si="96"/>
        <v>0</v>
      </c>
      <c r="Z154">
        <f t="shared" si="97"/>
        <v>31.072871984272041</v>
      </c>
      <c r="AA154">
        <f t="shared" si="98"/>
        <v>30.756312903225801</v>
      </c>
      <c r="AB154">
        <f t="shared" si="99"/>
        <v>4.4490732388928667</v>
      </c>
      <c r="AC154">
        <f t="shared" si="100"/>
        <v>70.973378323212359</v>
      </c>
      <c r="AD154">
        <f t="shared" si="101"/>
        <v>3.2377454256211502</v>
      </c>
      <c r="AE154">
        <f t="shared" si="102"/>
        <v>4.561915329542968</v>
      </c>
      <c r="AF154">
        <f t="shared" si="103"/>
        <v>1.2113278132717165</v>
      </c>
      <c r="AG154">
        <f t="shared" si="104"/>
        <v>-16.341184216969751</v>
      </c>
      <c r="AH154">
        <f t="shared" si="105"/>
        <v>53.192253555542095</v>
      </c>
      <c r="AI154">
        <f t="shared" si="106"/>
        <v>5.3159381601814051</v>
      </c>
      <c r="AJ154">
        <f t="shared" si="107"/>
        <v>42.167007498753748</v>
      </c>
      <c r="AK154">
        <v>-4.1088337275770499E-2</v>
      </c>
      <c r="AL154">
        <v>4.6125258128094301E-2</v>
      </c>
      <c r="AM154">
        <v>3.44888205244373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51671.657770211394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-1.9762843395456293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1582054645.9709699</v>
      </c>
      <c r="BY154">
        <v>403.12845161290301</v>
      </c>
      <c r="BZ154">
        <v>399.99674193548401</v>
      </c>
      <c r="CA154">
        <v>32.608032258064497</v>
      </c>
      <c r="CB154">
        <v>31.993545161290299</v>
      </c>
      <c r="CC154">
        <v>350.01438709677399</v>
      </c>
      <c r="CD154">
        <v>99.092912903225795</v>
      </c>
      <c r="CE154">
        <v>0.19996683870967699</v>
      </c>
      <c r="CF154">
        <v>31.195516129032299</v>
      </c>
      <c r="CG154">
        <v>30.756312903225801</v>
      </c>
      <c r="CH154">
        <v>999.9</v>
      </c>
      <c r="CI154">
        <v>0</v>
      </c>
      <c r="CJ154">
        <v>0</v>
      </c>
      <c r="CK154">
        <v>9999.3551612903193</v>
      </c>
      <c r="CL154">
        <v>0</v>
      </c>
      <c r="CM154">
        <v>0.21165100000000001</v>
      </c>
      <c r="CN154">
        <v>0</v>
      </c>
      <c r="CO154">
        <v>0</v>
      </c>
      <c r="CP154">
        <v>0</v>
      </c>
      <c r="CQ154">
        <v>0</v>
      </c>
      <c r="CR154">
        <v>3.1096774193548402</v>
      </c>
      <c r="CS154">
        <v>0</v>
      </c>
      <c r="CT154">
        <v>53.551612903225802</v>
      </c>
      <c r="CU154">
        <v>-1.8612903225806501</v>
      </c>
      <c r="CV154">
        <v>37.733741935483899</v>
      </c>
      <c r="CW154">
        <v>42.936999999999998</v>
      </c>
      <c r="CX154">
        <v>40.235741935483901</v>
      </c>
      <c r="CY154">
        <v>41.670999999999999</v>
      </c>
      <c r="CZ154">
        <v>38.981709677419403</v>
      </c>
      <c r="DA154">
        <v>0</v>
      </c>
      <c r="DB154">
        <v>0</v>
      </c>
      <c r="DC154">
        <v>0</v>
      </c>
      <c r="DD154">
        <v>1582054657.7</v>
      </c>
      <c r="DE154">
        <v>2.8653846153846199</v>
      </c>
      <c r="DF154">
        <v>-10.765811798208199</v>
      </c>
      <c r="DG154">
        <v>-5.0940174663266804</v>
      </c>
      <c r="DH154">
        <v>52.830769230769199</v>
      </c>
      <c r="DI154">
        <v>15</v>
      </c>
      <c r="DJ154">
        <v>100</v>
      </c>
      <c r="DK154">
        <v>100</v>
      </c>
      <c r="DL154">
        <v>2.887</v>
      </c>
      <c r="DM154">
        <v>0.44600000000000001</v>
      </c>
      <c r="DN154">
        <v>2</v>
      </c>
      <c r="DO154">
        <v>343.33</v>
      </c>
      <c r="DP154">
        <v>681.00599999999997</v>
      </c>
      <c r="DQ154">
        <v>31.000399999999999</v>
      </c>
      <c r="DR154">
        <v>30.1676</v>
      </c>
      <c r="DS154">
        <v>30.000399999999999</v>
      </c>
      <c r="DT154">
        <v>30.059699999999999</v>
      </c>
      <c r="DU154">
        <v>30.062100000000001</v>
      </c>
      <c r="DV154">
        <v>21.0685</v>
      </c>
      <c r="DW154">
        <v>17.132200000000001</v>
      </c>
      <c r="DX154">
        <v>100</v>
      </c>
      <c r="DY154">
        <v>31</v>
      </c>
      <c r="DZ154">
        <v>400</v>
      </c>
      <c r="EA154">
        <v>31.930599999999998</v>
      </c>
      <c r="EB154">
        <v>100.256</v>
      </c>
      <c r="EC154">
        <v>100.724</v>
      </c>
    </row>
    <row r="155" spans="1:133" x14ac:dyDescent="0.35">
      <c r="A155">
        <v>139</v>
      </c>
      <c r="B155">
        <v>1582054659.5999999</v>
      </c>
      <c r="C155">
        <v>690.09999990463302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1582054650.9709699</v>
      </c>
      <c r="O155">
        <f t="shared" si="86"/>
        <v>3.74572966234375E-4</v>
      </c>
      <c r="P155">
        <f t="shared" si="87"/>
        <v>-1.9755925935366752</v>
      </c>
      <c r="Q155">
        <f t="shared" si="88"/>
        <v>403.12748387096798</v>
      </c>
      <c r="R155">
        <f t="shared" si="89"/>
        <v>500.94689475956699</v>
      </c>
      <c r="S155">
        <f t="shared" si="90"/>
        <v>49.740359686036179</v>
      </c>
      <c r="T155">
        <f t="shared" si="91"/>
        <v>40.027608229196936</v>
      </c>
      <c r="U155">
        <f t="shared" si="92"/>
        <v>2.9730406049990919E-2</v>
      </c>
      <c r="V155">
        <f t="shared" si="93"/>
        <v>2.2475708091898818</v>
      </c>
      <c r="W155">
        <f t="shared" si="94"/>
        <v>2.9513643686405092E-2</v>
      </c>
      <c r="X155">
        <f t="shared" si="95"/>
        <v>1.8465370689501152E-2</v>
      </c>
      <c r="Y155">
        <f t="shared" si="96"/>
        <v>0</v>
      </c>
      <c r="Z155">
        <f t="shared" si="97"/>
        <v>31.072605745719066</v>
      </c>
      <c r="AA155">
        <f t="shared" si="98"/>
        <v>30.760106451612899</v>
      </c>
      <c r="AB155">
        <f t="shared" si="99"/>
        <v>4.4500373863018892</v>
      </c>
      <c r="AC155">
        <f t="shared" si="100"/>
        <v>70.989192835098081</v>
      </c>
      <c r="AD155">
        <f t="shared" si="101"/>
        <v>3.2386530435792715</v>
      </c>
      <c r="AE155">
        <f t="shared" si="102"/>
        <v>4.5621775854000619</v>
      </c>
      <c r="AF155">
        <f t="shared" si="103"/>
        <v>1.2113843427226176</v>
      </c>
      <c r="AG155">
        <f t="shared" si="104"/>
        <v>-16.518667810935938</v>
      </c>
      <c r="AH155">
        <f t="shared" si="105"/>
        <v>52.881385995631014</v>
      </c>
      <c r="AI155">
        <f t="shared" si="106"/>
        <v>5.282368478102363</v>
      </c>
      <c r="AJ155">
        <f t="shared" si="107"/>
        <v>41.645086662797439</v>
      </c>
      <c r="AK155">
        <v>-4.1118381893510601E-2</v>
      </c>
      <c r="AL155">
        <v>4.6158985843560603E-2</v>
      </c>
      <c r="AM155">
        <v>3.4508786422948998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51707.717419294269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-1.9755925935366752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1582054650.9709699</v>
      </c>
      <c r="BY155">
        <v>403.12748387096798</v>
      </c>
      <c r="BZ155">
        <v>399.99967741935501</v>
      </c>
      <c r="CA155">
        <v>32.617238709677402</v>
      </c>
      <c r="CB155">
        <v>31.9960709677419</v>
      </c>
      <c r="CC155">
        <v>350.007322580645</v>
      </c>
      <c r="CD155">
        <v>99.092703225806403</v>
      </c>
      <c r="CE155">
        <v>0.19997670967741901</v>
      </c>
      <c r="CF155">
        <v>31.1965258064516</v>
      </c>
      <c r="CG155">
        <v>30.760106451612899</v>
      </c>
      <c r="CH155">
        <v>999.9</v>
      </c>
      <c r="CI155">
        <v>0</v>
      </c>
      <c r="CJ155">
        <v>0</v>
      </c>
      <c r="CK155">
        <v>10006.6880645161</v>
      </c>
      <c r="CL155">
        <v>0</v>
      </c>
      <c r="CM155">
        <v>0.21165100000000001</v>
      </c>
      <c r="CN155">
        <v>0</v>
      </c>
      <c r="CO155">
        <v>0</v>
      </c>
      <c r="CP155">
        <v>0</v>
      </c>
      <c r="CQ155">
        <v>0</v>
      </c>
      <c r="CR155">
        <v>1.95806451612903</v>
      </c>
      <c r="CS155">
        <v>0</v>
      </c>
      <c r="CT155">
        <v>53.445161290322602</v>
      </c>
      <c r="CU155">
        <v>-1.9451612903225799</v>
      </c>
      <c r="CV155">
        <v>37.731709677419303</v>
      </c>
      <c r="CW155">
        <v>42.936999999999998</v>
      </c>
      <c r="CX155">
        <v>40.247870967741903</v>
      </c>
      <c r="CY155">
        <v>41.673000000000002</v>
      </c>
      <c r="CZ155">
        <v>38.977645161290297</v>
      </c>
      <c r="DA155">
        <v>0</v>
      </c>
      <c r="DB155">
        <v>0</v>
      </c>
      <c r="DC155">
        <v>0</v>
      </c>
      <c r="DD155">
        <v>1582054662.5</v>
      </c>
      <c r="DE155">
        <v>2.12307692307692</v>
      </c>
      <c r="DF155">
        <v>6.4410256512395803</v>
      </c>
      <c r="DG155">
        <v>-14.738461557654</v>
      </c>
      <c r="DH155">
        <v>53.096153846153797</v>
      </c>
      <c r="DI155">
        <v>15</v>
      </c>
      <c r="DJ155">
        <v>100</v>
      </c>
      <c r="DK155">
        <v>100</v>
      </c>
      <c r="DL155">
        <v>2.887</v>
      </c>
      <c r="DM155">
        <v>0.44600000000000001</v>
      </c>
      <c r="DN155">
        <v>2</v>
      </c>
      <c r="DO155">
        <v>343.43799999999999</v>
      </c>
      <c r="DP155">
        <v>680.78399999999999</v>
      </c>
      <c r="DQ155">
        <v>31.000399999999999</v>
      </c>
      <c r="DR155">
        <v>30.170100000000001</v>
      </c>
      <c r="DS155">
        <v>30.0002</v>
      </c>
      <c r="DT155">
        <v>30.0624</v>
      </c>
      <c r="DU155">
        <v>30.064699999999998</v>
      </c>
      <c r="DV155">
        <v>21.0716</v>
      </c>
      <c r="DW155">
        <v>17.132200000000001</v>
      </c>
      <c r="DX155">
        <v>100</v>
      </c>
      <c r="DY155">
        <v>31</v>
      </c>
      <c r="DZ155">
        <v>400</v>
      </c>
      <c r="EA155">
        <v>31.930599999999998</v>
      </c>
      <c r="EB155">
        <v>100.255</v>
      </c>
      <c r="EC155">
        <v>100.723</v>
      </c>
    </row>
    <row r="156" spans="1:133" x14ac:dyDescent="0.35">
      <c r="A156">
        <v>140</v>
      </c>
      <c r="B156">
        <v>1582054664.5999999</v>
      </c>
      <c r="C156">
        <v>695.09999990463302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1582054655.9709699</v>
      </c>
      <c r="O156">
        <f t="shared" si="86"/>
        <v>3.7705093758784203E-4</v>
      </c>
      <c r="P156">
        <f t="shared" si="87"/>
        <v>-1.9820938312678509</v>
      </c>
      <c r="Q156">
        <f t="shared" si="88"/>
        <v>403.132580645161</v>
      </c>
      <c r="R156">
        <f t="shared" si="89"/>
        <v>500.583393605347</v>
      </c>
      <c r="S156">
        <f t="shared" si="90"/>
        <v>49.70396873826774</v>
      </c>
      <c r="T156">
        <f t="shared" si="91"/>
        <v>40.027874359654454</v>
      </c>
      <c r="U156">
        <f t="shared" si="92"/>
        <v>2.9934197263624035E-2</v>
      </c>
      <c r="V156">
        <f t="shared" si="93"/>
        <v>2.2471485633243136</v>
      </c>
      <c r="W156">
        <f t="shared" si="94"/>
        <v>2.9714423949068668E-2</v>
      </c>
      <c r="X156">
        <f t="shared" si="95"/>
        <v>1.8591126113087487E-2</v>
      </c>
      <c r="Y156">
        <f t="shared" si="96"/>
        <v>0</v>
      </c>
      <c r="Z156">
        <f t="shared" si="97"/>
        <v>31.073126094897493</v>
      </c>
      <c r="AA156">
        <f t="shared" si="98"/>
        <v>30.761612903225799</v>
      </c>
      <c r="AB156">
        <f t="shared" si="99"/>
        <v>4.4504203082526095</v>
      </c>
      <c r="AC156">
        <f t="shared" si="100"/>
        <v>70.997333932810164</v>
      </c>
      <c r="AD156">
        <f t="shared" si="101"/>
        <v>3.2392755052925319</v>
      </c>
      <c r="AE156">
        <f t="shared" si="102"/>
        <v>4.5625311907600485</v>
      </c>
      <c r="AF156">
        <f t="shared" si="103"/>
        <v>1.2111448029600775</v>
      </c>
      <c r="AG156">
        <f t="shared" si="104"/>
        <v>-16.627946347623833</v>
      </c>
      <c r="AH156">
        <f t="shared" si="105"/>
        <v>52.853865253781223</v>
      </c>
      <c r="AI156">
        <f t="shared" si="106"/>
        <v>5.2806861876627957</v>
      </c>
      <c r="AJ156">
        <f t="shared" si="107"/>
        <v>41.506605093820184</v>
      </c>
      <c r="AK156">
        <v>-4.1107026468242498E-2</v>
      </c>
      <c r="AL156">
        <v>4.6146238383907301E-2</v>
      </c>
      <c r="AM156">
        <v>3.4501240858775999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51693.778569546586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-1.9820938312678509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1582054655.9709699</v>
      </c>
      <c r="BY156">
        <v>403.132580645161</v>
      </c>
      <c r="BZ156">
        <v>399.99538709677398</v>
      </c>
      <c r="CA156">
        <v>32.623703225806501</v>
      </c>
      <c r="CB156">
        <v>31.998438709677401</v>
      </c>
      <c r="CC156">
        <v>350.012</v>
      </c>
      <c r="CD156">
        <v>99.092090322580603</v>
      </c>
      <c r="CE156">
        <v>0.199994419354839</v>
      </c>
      <c r="CF156">
        <v>31.197887096774199</v>
      </c>
      <c r="CG156">
        <v>30.761612903225799</v>
      </c>
      <c r="CH156">
        <v>999.9</v>
      </c>
      <c r="CI156">
        <v>0</v>
      </c>
      <c r="CJ156">
        <v>0</v>
      </c>
      <c r="CK156">
        <v>10003.9864516129</v>
      </c>
      <c r="CL156">
        <v>0</v>
      </c>
      <c r="CM156">
        <v>0.21165100000000001</v>
      </c>
      <c r="CN156">
        <v>0</v>
      </c>
      <c r="CO156">
        <v>0</v>
      </c>
      <c r="CP156">
        <v>0</v>
      </c>
      <c r="CQ156">
        <v>0</v>
      </c>
      <c r="CR156">
        <v>2.7677419354838699</v>
      </c>
      <c r="CS156">
        <v>0</v>
      </c>
      <c r="CT156">
        <v>51.922580645161297</v>
      </c>
      <c r="CU156">
        <v>-2.00322580645161</v>
      </c>
      <c r="CV156">
        <v>37.737806451612897</v>
      </c>
      <c r="CW156">
        <v>42.936999999999998</v>
      </c>
      <c r="CX156">
        <v>40.255903225806399</v>
      </c>
      <c r="CY156">
        <v>41.670999999999999</v>
      </c>
      <c r="CZ156">
        <v>38.977645161290297</v>
      </c>
      <c r="DA156">
        <v>0</v>
      </c>
      <c r="DB156">
        <v>0</v>
      </c>
      <c r="DC156">
        <v>0</v>
      </c>
      <c r="DD156">
        <v>1582054667.9000001</v>
      </c>
      <c r="DE156">
        <v>2.62307692307692</v>
      </c>
      <c r="DF156">
        <v>-0.72478622505658996</v>
      </c>
      <c r="DG156">
        <v>-8.5914528029747199</v>
      </c>
      <c r="DH156">
        <v>51.757692307692302</v>
      </c>
      <c r="DI156">
        <v>15</v>
      </c>
      <c r="DJ156">
        <v>100</v>
      </c>
      <c r="DK156">
        <v>100</v>
      </c>
      <c r="DL156">
        <v>2.887</v>
      </c>
      <c r="DM156">
        <v>0.44600000000000001</v>
      </c>
      <c r="DN156">
        <v>2</v>
      </c>
      <c r="DO156">
        <v>343.32100000000003</v>
      </c>
      <c r="DP156">
        <v>680.88499999999999</v>
      </c>
      <c r="DQ156">
        <v>31.000399999999999</v>
      </c>
      <c r="DR156">
        <v>30.172799999999999</v>
      </c>
      <c r="DS156">
        <v>30.000299999999999</v>
      </c>
      <c r="DT156">
        <v>30.065000000000001</v>
      </c>
      <c r="DU156">
        <v>30.067299999999999</v>
      </c>
      <c r="DV156">
        <v>21.071100000000001</v>
      </c>
      <c r="DW156">
        <v>17.407599999999999</v>
      </c>
      <c r="DX156">
        <v>100</v>
      </c>
      <c r="DY156">
        <v>31</v>
      </c>
      <c r="DZ156">
        <v>400</v>
      </c>
      <c r="EA156">
        <v>31.930599999999998</v>
      </c>
      <c r="EB156">
        <v>100.255</v>
      </c>
      <c r="EC156">
        <v>100.723</v>
      </c>
    </row>
    <row r="157" spans="1:133" x14ac:dyDescent="0.35">
      <c r="A157">
        <v>141</v>
      </c>
      <c r="B157">
        <v>1582054669.5999999</v>
      </c>
      <c r="C157">
        <v>700.09999990463302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1582054660.9709699</v>
      </c>
      <c r="O157">
        <f t="shared" si="86"/>
        <v>3.798815830555615E-4</v>
      </c>
      <c r="P157">
        <f t="shared" si="87"/>
        <v>-1.9808424114817504</v>
      </c>
      <c r="Q157">
        <f t="shared" si="88"/>
        <v>403.140290322581</v>
      </c>
      <c r="R157">
        <f t="shared" si="89"/>
        <v>499.70020965961709</v>
      </c>
      <c r="S157">
        <f t="shared" si="90"/>
        <v>49.616538437634617</v>
      </c>
      <c r="T157">
        <f t="shared" si="91"/>
        <v>40.028851947399943</v>
      </c>
      <c r="U157">
        <f t="shared" si="92"/>
        <v>3.0172489776816885E-2</v>
      </c>
      <c r="V157">
        <f t="shared" si="93"/>
        <v>2.2468952178085875</v>
      </c>
      <c r="W157">
        <f t="shared" si="94"/>
        <v>2.9949192613008296E-2</v>
      </c>
      <c r="X157">
        <f t="shared" si="95"/>
        <v>1.8738169881608483E-2</v>
      </c>
      <c r="Y157">
        <f t="shared" si="96"/>
        <v>0</v>
      </c>
      <c r="Z157">
        <f t="shared" si="97"/>
        <v>31.073602557542738</v>
      </c>
      <c r="AA157">
        <f t="shared" si="98"/>
        <v>30.7613290322581</v>
      </c>
      <c r="AB157">
        <f t="shared" si="99"/>
        <v>4.4503481494590096</v>
      </c>
      <c r="AC157">
        <f t="shared" si="100"/>
        <v>71.000251131747504</v>
      </c>
      <c r="AD157">
        <f t="shared" si="101"/>
        <v>3.2396715808799654</v>
      </c>
      <c r="AE157">
        <f t="shared" si="102"/>
        <v>4.5629015802612534</v>
      </c>
      <c r="AF157">
        <f t="shared" si="103"/>
        <v>1.2106765685790442</v>
      </c>
      <c r="AG157">
        <f t="shared" si="104"/>
        <v>-16.752777812750264</v>
      </c>
      <c r="AH157">
        <f t="shared" si="105"/>
        <v>53.055007578215651</v>
      </c>
      <c r="AI157">
        <f t="shared" si="106"/>
        <v>5.3014101090123162</v>
      </c>
      <c r="AJ157">
        <f t="shared" si="107"/>
        <v>41.603639874477707</v>
      </c>
      <c r="AK157">
        <v>-4.1100214189715802E-2</v>
      </c>
      <c r="AL157">
        <v>4.61385910044727E-2</v>
      </c>
      <c r="AM157">
        <v>3.4496713826115202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51685.332207331696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-1.9808424114817504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1582054660.9709699</v>
      </c>
      <c r="BY157">
        <v>403.140290322581</v>
      </c>
      <c r="BZ157">
        <v>400.00716129032298</v>
      </c>
      <c r="CA157">
        <v>32.627519354838697</v>
      </c>
      <c r="CB157">
        <v>31.9975548387097</v>
      </c>
      <c r="CC157">
        <v>350.007322580645</v>
      </c>
      <c r="CD157">
        <v>99.092645161290307</v>
      </c>
      <c r="CE157">
        <v>0.19996564516129001</v>
      </c>
      <c r="CF157">
        <v>31.199312903225799</v>
      </c>
      <c r="CG157">
        <v>30.7613290322581</v>
      </c>
      <c r="CH157">
        <v>999.9</v>
      </c>
      <c r="CI157">
        <v>0</v>
      </c>
      <c r="CJ157">
        <v>0</v>
      </c>
      <c r="CK157">
        <v>10002.2725806452</v>
      </c>
      <c r="CL157">
        <v>0</v>
      </c>
      <c r="CM157">
        <v>0.21165100000000001</v>
      </c>
      <c r="CN157">
        <v>0</v>
      </c>
      <c r="CO157">
        <v>0</v>
      </c>
      <c r="CP157">
        <v>0</v>
      </c>
      <c r="CQ157">
        <v>0</v>
      </c>
      <c r="CR157">
        <v>2.3129032258064499</v>
      </c>
      <c r="CS157">
        <v>0</v>
      </c>
      <c r="CT157">
        <v>51.174193548387102</v>
      </c>
      <c r="CU157">
        <v>-1.9935483870967701</v>
      </c>
      <c r="CV157">
        <v>37.731709677419303</v>
      </c>
      <c r="CW157">
        <v>42.936999999999998</v>
      </c>
      <c r="CX157">
        <v>40.253806451612903</v>
      </c>
      <c r="CY157">
        <v>41.677</v>
      </c>
      <c r="CZ157">
        <v>38.987806451612897</v>
      </c>
      <c r="DA157">
        <v>0</v>
      </c>
      <c r="DB157">
        <v>0</v>
      </c>
      <c r="DC157">
        <v>0</v>
      </c>
      <c r="DD157">
        <v>1582054672.7</v>
      </c>
      <c r="DE157">
        <v>2.1923076923076898</v>
      </c>
      <c r="DF157">
        <v>-9.4495723705646206</v>
      </c>
      <c r="DG157">
        <v>9.8735044512360997</v>
      </c>
      <c r="DH157">
        <v>51.7615384615384</v>
      </c>
      <c r="DI157">
        <v>15</v>
      </c>
      <c r="DJ157">
        <v>100</v>
      </c>
      <c r="DK157">
        <v>100</v>
      </c>
      <c r="DL157">
        <v>2.887</v>
      </c>
      <c r="DM157">
        <v>0.44600000000000001</v>
      </c>
      <c r="DN157">
        <v>2</v>
      </c>
      <c r="DO157">
        <v>343.32100000000003</v>
      </c>
      <c r="DP157">
        <v>680.87</v>
      </c>
      <c r="DQ157">
        <v>31.0002</v>
      </c>
      <c r="DR157">
        <v>30.175799999999999</v>
      </c>
      <c r="DS157">
        <v>30.000399999999999</v>
      </c>
      <c r="DT157">
        <v>30.0672</v>
      </c>
      <c r="DU157">
        <v>30.069900000000001</v>
      </c>
      <c r="DV157">
        <v>21.068300000000001</v>
      </c>
      <c r="DW157">
        <v>17.407599999999999</v>
      </c>
      <c r="DX157">
        <v>100</v>
      </c>
      <c r="DY157">
        <v>31</v>
      </c>
      <c r="DZ157">
        <v>400</v>
      </c>
      <c r="EA157">
        <v>31.930599999999998</v>
      </c>
      <c r="EB157">
        <v>100.256</v>
      </c>
      <c r="EC157">
        <v>100.72499999999999</v>
      </c>
    </row>
    <row r="158" spans="1:133" x14ac:dyDescent="0.35">
      <c r="A158">
        <v>142</v>
      </c>
      <c r="B158">
        <v>1582054674.5999999</v>
      </c>
      <c r="C158">
        <v>705.09999990463302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1582054665.9709699</v>
      </c>
      <c r="O158">
        <f t="shared" si="86"/>
        <v>3.8779483511137942E-4</v>
      </c>
      <c r="P158">
        <f t="shared" si="87"/>
        <v>-1.9737344631429199</v>
      </c>
      <c r="Q158">
        <f t="shared" si="88"/>
        <v>403.13767741935499</v>
      </c>
      <c r="R158">
        <f t="shared" si="89"/>
        <v>497.19707276196266</v>
      </c>
      <c r="S158">
        <f t="shared" si="90"/>
        <v>49.368481538211562</v>
      </c>
      <c r="T158">
        <f t="shared" si="91"/>
        <v>40.028986644020947</v>
      </c>
      <c r="U158">
        <f t="shared" si="92"/>
        <v>3.0804318477276375E-2</v>
      </c>
      <c r="V158">
        <f t="shared" si="93"/>
        <v>2.2453715717198657</v>
      </c>
      <c r="W158">
        <f t="shared" si="94"/>
        <v>3.0571453759621985E-2</v>
      </c>
      <c r="X158">
        <f t="shared" si="95"/>
        <v>1.9127933723087839E-2</v>
      </c>
      <c r="Y158">
        <f t="shared" si="96"/>
        <v>0</v>
      </c>
      <c r="Z158">
        <f t="shared" si="97"/>
        <v>31.072221037258267</v>
      </c>
      <c r="AA158">
        <f t="shared" si="98"/>
        <v>30.762245161290299</v>
      </c>
      <c r="AB158">
        <f t="shared" si="99"/>
        <v>4.4505810292287817</v>
      </c>
      <c r="AC158">
        <f t="shared" si="100"/>
        <v>70.998423799990647</v>
      </c>
      <c r="AD158">
        <f t="shared" si="101"/>
        <v>3.2398309602244315</v>
      </c>
      <c r="AE158">
        <f t="shared" si="102"/>
        <v>4.5632435015055339</v>
      </c>
      <c r="AF158">
        <f t="shared" si="103"/>
        <v>1.2107500690043502</v>
      </c>
      <c r="AG158">
        <f t="shared" si="104"/>
        <v>-17.101752228411833</v>
      </c>
      <c r="AH158">
        <f t="shared" si="105"/>
        <v>53.067451342106246</v>
      </c>
      <c r="AI158">
        <f t="shared" si="106"/>
        <v>5.3063102120791159</v>
      </c>
      <c r="AJ158">
        <f t="shared" si="107"/>
        <v>41.272009325773524</v>
      </c>
      <c r="AK158">
        <v>-4.1059259027213697E-2</v>
      </c>
      <c r="AL158">
        <v>4.60926152466948E-2</v>
      </c>
      <c r="AM158">
        <v>3.44694920521939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51635.726067256022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-1.9737344631429199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1582054665.9709699</v>
      </c>
      <c r="BY158">
        <v>403.13767741935499</v>
      </c>
      <c r="BZ158">
        <v>400.022290322581</v>
      </c>
      <c r="CA158">
        <v>32.6288032258065</v>
      </c>
      <c r="CB158">
        <v>31.985735483871</v>
      </c>
      <c r="CC158">
        <v>350.01745161290302</v>
      </c>
      <c r="CD158">
        <v>99.093564516129007</v>
      </c>
      <c r="CE158">
        <v>0.20002396774193501</v>
      </c>
      <c r="CF158">
        <v>31.200629032258099</v>
      </c>
      <c r="CG158">
        <v>30.762245161290299</v>
      </c>
      <c r="CH158">
        <v>999.9</v>
      </c>
      <c r="CI158">
        <v>0</v>
      </c>
      <c r="CJ158">
        <v>0</v>
      </c>
      <c r="CK158">
        <v>9992.2129032257999</v>
      </c>
      <c r="CL158">
        <v>0</v>
      </c>
      <c r="CM158">
        <v>0.21165100000000001</v>
      </c>
      <c r="CN158">
        <v>0</v>
      </c>
      <c r="CO158">
        <v>0</v>
      </c>
      <c r="CP158">
        <v>0</v>
      </c>
      <c r="CQ158">
        <v>0</v>
      </c>
      <c r="CR158">
        <v>2.7161290322580598</v>
      </c>
      <c r="CS158">
        <v>0</v>
      </c>
      <c r="CT158">
        <v>50.945161290322602</v>
      </c>
      <c r="CU158">
        <v>-1.88709677419355</v>
      </c>
      <c r="CV158">
        <v>37.727645161290297</v>
      </c>
      <c r="CW158">
        <v>42.936999999999998</v>
      </c>
      <c r="CX158">
        <v>40.237677419354803</v>
      </c>
      <c r="CY158">
        <v>41.679000000000002</v>
      </c>
      <c r="CZ158">
        <v>38.991870967741903</v>
      </c>
      <c r="DA158">
        <v>0</v>
      </c>
      <c r="DB158">
        <v>0</v>
      </c>
      <c r="DC158">
        <v>0</v>
      </c>
      <c r="DD158">
        <v>1582054677.5</v>
      </c>
      <c r="DE158">
        <v>1.7</v>
      </c>
      <c r="DF158">
        <v>0.86153890103936204</v>
      </c>
      <c r="DG158">
        <v>5.7025638816777704</v>
      </c>
      <c r="DH158">
        <v>51.1</v>
      </c>
      <c r="DI158">
        <v>15</v>
      </c>
      <c r="DJ158">
        <v>100</v>
      </c>
      <c r="DK158">
        <v>100</v>
      </c>
      <c r="DL158">
        <v>2.887</v>
      </c>
      <c r="DM158">
        <v>0.44600000000000001</v>
      </c>
      <c r="DN158">
        <v>2</v>
      </c>
      <c r="DO158">
        <v>343.32600000000002</v>
      </c>
      <c r="DP158">
        <v>680.85599999999999</v>
      </c>
      <c r="DQ158">
        <v>31.000299999999999</v>
      </c>
      <c r="DR158">
        <v>30.1784</v>
      </c>
      <c r="DS158">
        <v>30.0001</v>
      </c>
      <c r="DT158">
        <v>30.0702</v>
      </c>
      <c r="DU158">
        <v>30.072500000000002</v>
      </c>
      <c r="DV158">
        <v>21.0684</v>
      </c>
      <c r="DW158">
        <v>17.407599999999999</v>
      </c>
      <c r="DX158">
        <v>100</v>
      </c>
      <c r="DY158">
        <v>31</v>
      </c>
      <c r="DZ158">
        <v>400</v>
      </c>
      <c r="EA158">
        <v>31.930599999999998</v>
      </c>
      <c r="EB158">
        <v>100.256</v>
      </c>
      <c r="EC158">
        <v>100.723</v>
      </c>
    </row>
    <row r="159" spans="1:133" x14ac:dyDescent="0.35">
      <c r="A159">
        <v>143</v>
      </c>
      <c r="B159">
        <v>1582054679.5999999</v>
      </c>
      <c r="C159">
        <v>710.09999990463302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1582054670.9709699</v>
      </c>
      <c r="O159">
        <f t="shared" si="86"/>
        <v>3.9476689549866709E-4</v>
      </c>
      <c r="P159">
        <f t="shared" si="87"/>
        <v>-1.9693278461603647</v>
      </c>
      <c r="Q159">
        <f t="shared" si="88"/>
        <v>403.13254838709702</v>
      </c>
      <c r="R159">
        <f t="shared" si="89"/>
        <v>495.16412812892833</v>
      </c>
      <c r="S159">
        <f t="shared" si="90"/>
        <v>49.166952214958215</v>
      </c>
      <c r="T159">
        <f t="shared" si="91"/>
        <v>40.028745252083141</v>
      </c>
      <c r="U159">
        <f t="shared" si="92"/>
        <v>3.1361677299208537E-2</v>
      </c>
      <c r="V159">
        <f t="shared" si="93"/>
        <v>2.2460608345232167</v>
      </c>
      <c r="W159">
        <f t="shared" si="94"/>
        <v>3.1120418723186737E-2</v>
      </c>
      <c r="X159">
        <f t="shared" si="95"/>
        <v>1.947178301268836E-2</v>
      </c>
      <c r="Y159">
        <f t="shared" si="96"/>
        <v>0</v>
      </c>
      <c r="Z159">
        <f t="shared" si="97"/>
        <v>31.070603800793833</v>
      </c>
      <c r="AA159">
        <f t="shared" si="98"/>
        <v>30.761174193548399</v>
      </c>
      <c r="AB159">
        <f t="shared" si="99"/>
        <v>4.4503087905466208</v>
      </c>
      <c r="AC159">
        <f t="shared" si="100"/>
        <v>70.988973348798694</v>
      </c>
      <c r="AD159">
        <f t="shared" si="101"/>
        <v>3.2395204872989511</v>
      </c>
      <c r="AE159">
        <f t="shared" si="102"/>
        <v>4.5634136323986878</v>
      </c>
      <c r="AF159">
        <f t="shared" si="103"/>
        <v>1.2107883032476696</v>
      </c>
      <c r="AG159">
        <f t="shared" si="104"/>
        <v>-17.409220091491218</v>
      </c>
      <c r="AH159">
        <f t="shared" si="105"/>
        <v>53.292718751069003</v>
      </c>
      <c r="AI159">
        <f t="shared" si="106"/>
        <v>5.3271888966692522</v>
      </c>
      <c r="AJ159">
        <f t="shared" si="107"/>
        <v>41.210687556247038</v>
      </c>
      <c r="AK159">
        <v>-4.1077783113888003E-2</v>
      </c>
      <c r="AL159">
        <v>4.61134101567858E-2</v>
      </c>
      <c r="AM159">
        <v>3.44818056568247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51657.976203528953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-1.9693278461603647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1582054670.9709699</v>
      </c>
      <c r="BY159">
        <v>403.13254838709702</v>
      </c>
      <c r="BZ159">
        <v>400.02941935483898</v>
      </c>
      <c r="CA159">
        <v>32.625458064516103</v>
      </c>
      <c r="CB159">
        <v>31.970803225806399</v>
      </c>
      <c r="CC159">
        <v>350.005</v>
      </c>
      <c r="CD159">
        <v>99.094264516129002</v>
      </c>
      <c r="CE159">
        <v>0.19998848387096799</v>
      </c>
      <c r="CF159">
        <v>31.2012838709677</v>
      </c>
      <c r="CG159">
        <v>30.761174193548399</v>
      </c>
      <c r="CH159">
        <v>999.9</v>
      </c>
      <c r="CI159">
        <v>0</v>
      </c>
      <c r="CJ159">
        <v>0</v>
      </c>
      <c r="CK159">
        <v>9996.6503225806391</v>
      </c>
      <c r="CL159">
        <v>0</v>
      </c>
      <c r="CM159">
        <v>0.21165100000000001</v>
      </c>
      <c r="CN159">
        <v>0</v>
      </c>
      <c r="CO159">
        <v>0</v>
      </c>
      <c r="CP159">
        <v>0</v>
      </c>
      <c r="CQ159">
        <v>0</v>
      </c>
      <c r="CR159">
        <v>2.9225806451612901</v>
      </c>
      <c r="CS159">
        <v>0</v>
      </c>
      <c r="CT159">
        <v>49.858064516128998</v>
      </c>
      <c r="CU159">
        <v>-1.9935483870967701</v>
      </c>
      <c r="CV159">
        <v>37.727645161290297</v>
      </c>
      <c r="CW159">
        <v>42.936999999999998</v>
      </c>
      <c r="CX159">
        <v>40.217516129032198</v>
      </c>
      <c r="CY159">
        <v>41.674999999999997</v>
      </c>
      <c r="CZ159">
        <v>39</v>
      </c>
      <c r="DA159">
        <v>0</v>
      </c>
      <c r="DB159">
        <v>0</v>
      </c>
      <c r="DC159">
        <v>0</v>
      </c>
      <c r="DD159">
        <v>1582054682.9000001</v>
      </c>
      <c r="DE159">
        <v>1.7461538461538499</v>
      </c>
      <c r="DF159">
        <v>9.0871798268667305</v>
      </c>
      <c r="DG159">
        <v>-39.829059685224401</v>
      </c>
      <c r="DH159">
        <v>50.069230769230799</v>
      </c>
      <c r="DI159">
        <v>15</v>
      </c>
      <c r="DJ159">
        <v>100</v>
      </c>
      <c r="DK159">
        <v>100</v>
      </c>
      <c r="DL159">
        <v>2.887</v>
      </c>
      <c r="DM159">
        <v>0.44600000000000001</v>
      </c>
      <c r="DN159">
        <v>2</v>
      </c>
      <c r="DO159">
        <v>343.39600000000002</v>
      </c>
      <c r="DP159">
        <v>680.726</v>
      </c>
      <c r="DQ159">
        <v>31</v>
      </c>
      <c r="DR159">
        <v>30.181000000000001</v>
      </c>
      <c r="DS159">
        <v>30.000399999999999</v>
      </c>
      <c r="DT159">
        <v>30.072399999999998</v>
      </c>
      <c r="DU159">
        <v>30.075099999999999</v>
      </c>
      <c r="DV159">
        <v>21.067599999999999</v>
      </c>
      <c r="DW159">
        <v>17.407599999999999</v>
      </c>
      <c r="DX159">
        <v>100</v>
      </c>
      <c r="DY159">
        <v>31</v>
      </c>
      <c r="DZ159">
        <v>400</v>
      </c>
      <c r="EA159">
        <v>31.930599999999998</v>
      </c>
      <c r="EB159">
        <v>100.256</v>
      </c>
      <c r="EC159">
        <v>100.723</v>
      </c>
    </row>
    <row r="160" spans="1:133" x14ac:dyDescent="0.35">
      <c r="A160">
        <v>144</v>
      </c>
      <c r="B160">
        <v>1582054684.5999999</v>
      </c>
      <c r="C160">
        <v>715.09999990463302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1582054675.9709699</v>
      </c>
      <c r="O160">
        <f t="shared" si="86"/>
        <v>4.0006258416242348E-4</v>
      </c>
      <c r="P160">
        <f t="shared" si="87"/>
        <v>-1.9742784849547699</v>
      </c>
      <c r="Q160">
        <f t="shared" si="88"/>
        <v>403.14325806451598</v>
      </c>
      <c r="R160">
        <f t="shared" si="89"/>
        <v>494.11162367643669</v>
      </c>
      <c r="S160">
        <f t="shared" si="90"/>
        <v>49.062468751160281</v>
      </c>
      <c r="T160">
        <f t="shared" si="91"/>
        <v>40.029828389512737</v>
      </c>
      <c r="U160">
        <f t="shared" si="92"/>
        <v>3.1780165100079576E-2</v>
      </c>
      <c r="V160">
        <f t="shared" si="93"/>
        <v>2.246943130584707</v>
      </c>
      <c r="W160">
        <f t="shared" si="94"/>
        <v>3.1532548783950023E-2</v>
      </c>
      <c r="X160">
        <f t="shared" si="95"/>
        <v>1.9729929405247613E-2</v>
      </c>
      <c r="Y160">
        <f t="shared" si="96"/>
        <v>0</v>
      </c>
      <c r="Z160">
        <f t="shared" si="97"/>
        <v>31.068694782306327</v>
      </c>
      <c r="AA160">
        <f t="shared" si="98"/>
        <v>30.7593580645161</v>
      </c>
      <c r="AB160">
        <f t="shared" si="99"/>
        <v>4.4498471659398744</v>
      </c>
      <c r="AC160">
        <f t="shared" si="100"/>
        <v>70.975012507511764</v>
      </c>
      <c r="AD160">
        <f t="shared" si="101"/>
        <v>3.238845921675773</v>
      </c>
      <c r="AE160">
        <f t="shared" si="102"/>
        <v>4.5633608325648183</v>
      </c>
      <c r="AF160">
        <f t="shared" si="103"/>
        <v>1.2110012442641014</v>
      </c>
      <c r="AG160">
        <f t="shared" si="104"/>
        <v>-17.642759961562874</v>
      </c>
      <c r="AH160">
        <f t="shared" si="105"/>
        <v>53.509035737461765</v>
      </c>
      <c r="AI160">
        <f t="shared" si="106"/>
        <v>5.3466585920429752</v>
      </c>
      <c r="AJ160">
        <f t="shared" si="107"/>
        <v>41.21293436794187</v>
      </c>
      <c r="AK160">
        <v>-4.1101502476720099E-2</v>
      </c>
      <c r="AL160">
        <v>4.6140037219495098E-2</v>
      </c>
      <c r="AM160">
        <v>3.4497569964296599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51686.621634999545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-1.9742784849547699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1582054675.9709699</v>
      </c>
      <c r="BY160">
        <v>403.14325806451598</v>
      </c>
      <c r="BZ160">
        <v>400.03532258064502</v>
      </c>
      <c r="CA160">
        <v>32.618648387096798</v>
      </c>
      <c r="CB160">
        <v>31.955209677419401</v>
      </c>
      <c r="CC160">
        <v>350.006483870968</v>
      </c>
      <c r="CD160">
        <v>99.094332258064497</v>
      </c>
      <c r="CE160">
        <v>0.19996967741935501</v>
      </c>
      <c r="CF160">
        <v>31.201080645161301</v>
      </c>
      <c r="CG160">
        <v>30.7593580645161</v>
      </c>
      <c r="CH160">
        <v>999.9</v>
      </c>
      <c r="CI160">
        <v>0</v>
      </c>
      <c r="CJ160">
        <v>0</v>
      </c>
      <c r="CK160">
        <v>10002.4158064516</v>
      </c>
      <c r="CL160">
        <v>0</v>
      </c>
      <c r="CM160">
        <v>0.21165100000000001</v>
      </c>
      <c r="CN160">
        <v>0</v>
      </c>
      <c r="CO160">
        <v>0</v>
      </c>
      <c r="CP160">
        <v>0</v>
      </c>
      <c r="CQ160">
        <v>0</v>
      </c>
      <c r="CR160">
        <v>3.08709677419355</v>
      </c>
      <c r="CS160">
        <v>0</v>
      </c>
      <c r="CT160">
        <v>46.570967741935497</v>
      </c>
      <c r="CU160">
        <v>-2.5225806451612902</v>
      </c>
      <c r="CV160">
        <v>37.727645161290297</v>
      </c>
      <c r="CW160">
        <v>42.936999999999998</v>
      </c>
      <c r="CX160">
        <v>40.201419354838698</v>
      </c>
      <c r="CY160">
        <v>41.670999999999999</v>
      </c>
      <c r="CZ160">
        <v>39</v>
      </c>
      <c r="DA160">
        <v>0</v>
      </c>
      <c r="DB160">
        <v>0</v>
      </c>
      <c r="DC160">
        <v>0</v>
      </c>
      <c r="DD160">
        <v>1582054687.7</v>
      </c>
      <c r="DE160">
        <v>2.4269230769230798</v>
      </c>
      <c r="DF160">
        <v>-0.18119640227393199</v>
      </c>
      <c r="DG160">
        <v>-24.471794515512801</v>
      </c>
      <c r="DH160">
        <v>46.7153846153846</v>
      </c>
      <c r="DI160">
        <v>15</v>
      </c>
      <c r="DJ160">
        <v>100</v>
      </c>
      <c r="DK160">
        <v>100</v>
      </c>
      <c r="DL160">
        <v>2.887</v>
      </c>
      <c r="DM160">
        <v>0.44600000000000001</v>
      </c>
      <c r="DN160">
        <v>2</v>
      </c>
      <c r="DO160">
        <v>343.42200000000003</v>
      </c>
      <c r="DP160">
        <v>680.64200000000005</v>
      </c>
      <c r="DQ160">
        <v>30.999700000000001</v>
      </c>
      <c r="DR160">
        <v>30.183599999999998</v>
      </c>
      <c r="DS160">
        <v>30.000299999999999</v>
      </c>
      <c r="DT160">
        <v>30.074999999999999</v>
      </c>
      <c r="DU160">
        <v>30.0776</v>
      </c>
      <c r="DV160">
        <v>21.065200000000001</v>
      </c>
      <c r="DW160">
        <v>17.407599999999999</v>
      </c>
      <c r="DX160">
        <v>100</v>
      </c>
      <c r="DY160">
        <v>31</v>
      </c>
      <c r="DZ160">
        <v>400</v>
      </c>
      <c r="EA160">
        <v>31.930599999999998</v>
      </c>
      <c r="EB160">
        <v>100.25700000000001</v>
      </c>
      <c r="EC160">
        <v>100.721</v>
      </c>
    </row>
    <row r="161" spans="1:133" x14ac:dyDescent="0.35">
      <c r="A161">
        <v>145</v>
      </c>
      <c r="B161">
        <v>1582054689.5999999</v>
      </c>
      <c r="C161">
        <v>720.09999990463302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1582054680.9709699</v>
      </c>
      <c r="O161">
        <f t="shared" si="86"/>
        <v>3.9834314856043056E-4</v>
      </c>
      <c r="P161">
        <f t="shared" si="87"/>
        <v>-1.9877975054457719</v>
      </c>
      <c r="Q161">
        <f t="shared" si="88"/>
        <v>403.158419354839</v>
      </c>
      <c r="R161">
        <f t="shared" si="89"/>
        <v>495.22705956558991</v>
      </c>
      <c r="S161">
        <f t="shared" si="90"/>
        <v>49.17278244613631</v>
      </c>
      <c r="T161">
        <f t="shared" si="91"/>
        <v>40.030973395624919</v>
      </c>
      <c r="U161">
        <f t="shared" si="92"/>
        <v>3.1645580928376202E-2</v>
      </c>
      <c r="V161">
        <f t="shared" si="93"/>
        <v>2.2466400498205763</v>
      </c>
      <c r="W161">
        <f t="shared" si="94"/>
        <v>3.1400015818111929E-2</v>
      </c>
      <c r="X161">
        <f t="shared" si="95"/>
        <v>1.964691398893369E-2</v>
      </c>
      <c r="Y161">
        <f t="shared" si="96"/>
        <v>0</v>
      </c>
      <c r="Z161">
        <f t="shared" si="97"/>
        <v>31.068270066869744</v>
      </c>
      <c r="AA161">
        <f t="shared" si="98"/>
        <v>30.755048387096799</v>
      </c>
      <c r="AB161">
        <f t="shared" si="99"/>
        <v>4.4487518968646897</v>
      </c>
      <c r="AC161">
        <f t="shared" si="100"/>
        <v>70.95744756609831</v>
      </c>
      <c r="AD161">
        <f t="shared" si="101"/>
        <v>3.2378641844905682</v>
      </c>
      <c r="AE161">
        <f t="shared" si="102"/>
        <v>4.5631068979396865</v>
      </c>
      <c r="AF161">
        <f t="shared" si="103"/>
        <v>1.2108877123741215</v>
      </c>
      <c r="AG161">
        <f t="shared" si="104"/>
        <v>-17.566932851514988</v>
      </c>
      <c r="AH161">
        <f t="shared" si="105"/>
        <v>53.905424084428205</v>
      </c>
      <c r="AI161">
        <f t="shared" si="106"/>
        <v>5.3868521105714562</v>
      </c>
      <c r="AJ161">
        <f t="shared" si="107"/>
        <v>41.725343343484674</v>
      </c>
      <c r="AK161">
        <v>-4.1093353605505298E-2</v>
      </c>
      <c r="AL161">
        <v>4.6130889397676199E-2</v>
      </c>
      <c r="AM161">
        <v>3.4492154432327098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51676.939799210937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-1.9877975054457719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1582054680.9709699</v>
      </c>
      <c r="BY161">
        <v>403.158419354839</v>
      </c>
      <c r="BZ161">
        <v>400.02619354838703</v>
      </c>
      <c r="CA161">
        <v>32.609054838709703</v>
      </c>
      <c r="CB161">
        <v>31.9484741935484</v>
      </c>
      <c r="CC161">
        <v>350.013483870968</v>
      </c>
      <c r="CD161">
        <v>99.093416129032306</v>
      </c>
      <c r="CE161">
        <v>0.19999180645161299</v>
      </c>
      <c r="CF161">
        <v>31.200103225806501</v>
      </c>
      <c r="CG161">
        <v>30.755048387096799</v>
      </c>
      <c r="CH161">
        <v>999.9</v>
      </c>
      <c r="CI161">
        <v>0</v>
      </c>
      <c r="CJ161">
        <v>0</v>
      </c>
      <c r="CK161">
        <v>10000.525161290299</v>
      </c>
      <c r="CL161">
        <v>0</v>
      </c>
      <c r="CM161">
        <v>0.21165100000000001</v>
      </c>
      <c r="CN161">
        <v>0</v>
      </c>
      <c r="CO161">
        <v>0</v>
      </c>
      <c r="CP161">
        <v>0</v>
      </c>
      <c r="CQ161">
        <v>0</v>
      </c>
      <c r="CR161">
        <v>2.6419354838709701</v>
      </c>
      <c r="CS161">
        <v>0</v>
      </c>
      <c r="CT161">
        <v>44.112903225806498</v>
      </c>
      <c r="CU161">
        <v>-2.6870967741935501</v>
      </c>
      <c r="CV161">
        <v>37.727645161290297</v>
      </c>
      <c r="CW161">
        <v>42.936999999999998</v>
      </c>
      <c r="CX161">
        <v>40.2135161290323</v>
      </c>
      <c r="CY161">
        <v>41.661000000000001</v>
      </c>
      <c r="CZ161">
        <v>39</v>
      </c>
      <c r="DA161">
        <v>0</v>
      </c>
      <c r="DB161">
        <v>0</v>
      </c>
      <c r="DC161">
        <v>0</v>
      </c>
      <c r="DD161">
        <v>1582054692.5</v>
      </c>
      <c r="DE161">
        <v>2.0384615384615401</v>
      </c>
      <c r="DF161">
        <v>-12.629059485561401</v>
      </c>
      <c r="DG161">
        <v>-19.579486823592099</v>
      </c>
      <c r="DH161">
        <v>44.280769230769202</v>
      </c>
      <c r="DI161">
        <v>15</v>
      </c>
      <c r="DJ161">
        <v>100</v>
      </c>
      <c r="DK161">
        <v>100</v>
      </c>
      <c r="DL161">
        <v>2.887</v>
      </c>
      <c r="DM161">
        <v>0.44600000000000001</v>
      </c>
      <c r="DN161">
        <v>2</v>
      </c>
      <c r="DO161">
        <v>343.27</v>
      </c>
      <c r="DP161">
        <v>680.95100000000002</v>
      </c>
      <c r="DQ161">
        <v>30.999700000000001</v>
      </c>
      <c r="DR161">
        <v>30.186199999999999</v>
      </c>
      <c r="DS161">
        <v>30.0002</v>
      </c>
      <c r="DT161">
        <v>30.0777</v>
      </c>
      <c r="DU161">
        <v>30.080200000000001</v>
      </c>
      <c r="DV161">
        <v>21.0641</v>
      </c>
      <c r="DW161">
        <v>17.407599999999999</v>
      </c>
      <c r="DX161">
        <v>100</v>
      </c>
      <c r="DY161">
        <v>31</v>
      </c>
      <c r="DZ161">
        <v>400</v>
      </c>
      <c r="EA161">
        <v>31.930599999999998</v>
      </c>
      <c r="EB161">
        <v>100.259</v>
      </c>
      <c r="EC161">
        <v>100.721</v>
      </c>
    </row>
    <row r="162" spans="1:133" x14ac:dyDescent="0.35">
      <c r="A162">
        <v>146</v>
      </c>
      <c r="B162">
        <v>1582054694.5999999</v>
      </c>
      <c r="C162">
        <v>725.09999990463302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1582054685.9709699</v>
      </c>
      <c r="O162">
        <f t="shared" si="86"/>
        <v>3.9357568151141643E-4</v>
      </c>
      <c r="P162">
        <f t="shared" si="87"/>
        <v>-1.9817008193813319</v>
      </c>
      <c r="Q162">
        <f t="shared" si="88"/>
        <v>403.16503225806503</v>
      </c>
      <c r="R162">
        <f t="shared" si="89"/>
        <v>496.20520469132487</v>
      </c>
      <c r="S162">
        <f t="shared" si="90"/>
        <v>49.269326993758021</v>
      </c>
      <c r="T162">
        <f t="shared" si="91"/>
        <v>40.031159727815087</v>
      </c>
      <c r="U162">
        <f t="shared" si="92"/>
        <v>3.1240653177902804E-2</v>
      </c>
      <c r="V162">
        <f t="shared" si="93"/>
        <v>2.2466093171635615</v>
      </c>
      <c r="W162">
        <f t="shared" si="94"/>
        <v>3.1001303329601593E-2</v>
      </c>
      <c r="X162">
        <f t="shared" si="95"/>
        <v>1.9397166247802064E-2</v>
      </c>
      <c r="Y162">
        <f t="shared" si="96"/>
        <v>0</v>
      </c>
      <c r="Z162">
        <f t="shared" si="97"/>
        <v>31.069162307400255</v>
      </c>
      <c r="AA162">
        <f t="shared" si="98"/>
        <v>30.7548483870968</v>
      </c>
      <c r="AB162">
        <f t="shared" si="99"/>
        <v>4.4487010742121029</v>
      </c>
      <c r="AC162">
        <f t="shared" si="100"/>
        <v>70.939672844731106</v>
      </c>
      <c r="AD162">
        <f t="shared" si="101"/>
        <v>3.23692707132258</v>
      </c>
      <c r="AE162">
        <f t="shared" si="102"/>
        <v>4.5629292348265968</v>
      </c>
      <c r="AF162">
        <f t="shared" si="103"/>
        <v>1.211774002889523</v>
      </c>
      <c r="AG162">
        <f t="shared" si="104"/>
        <v>-17.356687554653465</v>
      </c>
      <c r="AH162">
        <f t="shared" si="105"/>
        <v>53.846080626058438</v>
      </c>
      <c r="AI162">
        <f t="shared" si="106"/>
        <v>5.3809719604461304</v>
      </c>
      <c r="AJ162">
        <f t="shared" si="107"/>
        <v>41.870365031851101</v>
      </c>
      <c r="AK162">
        <v>-4.1092527358048102E-2</v>
      </c>
      <c r="AL162">
        <v>4.6129961862522197E-2</v>
      </c>
      <c r="AM162">
        <v>3.4491605308781601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51676.034438959221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-1.9817008193813319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1582054685.9709699</v>
      </c>
      <c r="BY162">
        <v>403.16503225806503</v>
      </c>
      <c r="BZ162">
        <v>400.03996774193502</v>
      </c>
      <c r="CA162">
        <v>32.6</v>
      </c>
      <c r="CB162">
        <v>31.947319354838701</v>
      </c>
      <c r="CC162">
        <v>350.01354838709699</v>
      </c>
      <c r="CD162">
        <v>99.092245161290293</v>
      </c>
      <c r="CE162">
        <v>0.19999629032258101</v>
      </c>
      <c r="CF162">
        <v>31.1994193548387</v>
      </c>
      <c r="CG162">
        <v>30.7548483870968</v>
      </c>
      <c r="CH162">
        <v>999.9</v>
      </c>
      <c r="CI162">
        <v>0</v>
      </c>
      <c r="CJ162">
        <v>0</v>
      </c>
      <c r="CK162">
        <v>10000.4422580645</v>
      </c>
      <c r="CL162">
        <v>0</v>
      </c>
      <c r="CM162">
        <v>0.21165100000000001</v>
      </c>
      <c r="CN162">
        <v>0</v>
      </c>
      <c r="CO162">
        <v>0</v>
      </c>
      <c r="CP162">
        <v>0</v>
      </c>
      <c r="CQ162">
        <v>0</v>
      </c>
      <c r="CR162">
        <v>2.2999999999999998</v>
      </c>
      <c r="CS162">
        <v>0</v>
      </c>
      <c r="CT162">
        <v>43.174193548387102</v>
      </c>
      <c r="CU162">
        <v>-2.6516129032258098</v>
      </c>
      <c r="CV162">
        <v>37.719516129032201</v>
      </c>
      <c r="CW162">
        <v>42.936999999999998</v>
      </c>
      <c r="CX162">
        <v>40.195290322580597</v>
      </c>
      <c r="CY162">
        <v>41.656999999999996</v>
      </c>
      <c r="CZ162">
        <v>39</v>
      </c>
      <c r="DA162">
        <v>0</v>
      </c>
      <c r="DB162">
        <v>0</v>
      </c>
      <c r="DC162">
        <v>0</v>
      </c>
      <c r="DD162">
        <v>1582054697.9000001</v>
      </c>
      <c r="DE162">
        <v>1.37307692307692</v>
      </c>
      <c r="DF162">
        <v>-3.6410256836874799</v>
      </c>
      <c r="DG162">
        <v>5.0017098294463302</v>
      </c>
      <c r="DH162">
        <v>44.05</v>
      </c>
      <c r="DI162">
        <v>15</v>
      </c>
      <c r="DJ162">
        <v>100</v>
      </c>
      <c r="DK162">
        <v>100</v>
      </c>
      <c r="DL162">
        <v>2.887</v>
      </c>
      <c r="DM162">
        <v>0.44600000000000001</v>
      </c>
      <c r="DN162">
        <v>2</v>
      </c>
      <c r="DO162">
        <v>343.34300000000002</v>
      </c>
      <c r="DP162">
        <v>680.74400000000003</v>
      </c>
      <c r="DQ162">
        <v>30.9999</v>
      </c>
      <c r="DR162">
        <v>30.188800000000001</v>
      </c>
      <c r="DS162">
        <v>30.000299999999999</v>
      </c>
      <c r="DT162">
        <v>30.080300000000001</v>
      </c>
      <c r="DU162">
        <v>30.0823</v>
      </c>
      <c r="DV162">
        <v>21.064</v>
      </c>
      <c r="DW162">
        <v>17.407599999999999</v>
      </c>
      <c r="DX162">
        <v>100</v>
      </c>
      <c r="DY162">
        <v>31</v>
      </c>
      <c r="DZ162">
        <v>400</v>
      </c>
      <c r="EA162">
        <v>31.930599999999998</v>
      </c>
      <c r="EB162">
        <v>100.256</v>
      </c>
      <c r="EC162">
        <v>100.72199999999999</v>
      </c>
    </row>
    <row r="163" spans="1:133" x14ac:dyDescent="0.35">
      <c r="A163">
        <v>147</v>
      </c>
      <c r="B163">
        <v>1582054699.5999999</v>
      </c>
      <c r="C163">
        <v>730.09999990463302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1582054690.9709699</v>
      </c>
      <c r="O163">
        <f t="shared" si="86"/>
        <v>3.8964259891017324E-4</v>
      </c>
      <c r="P163">
        <f t="shared" si="87"/>
        <v>-1.9812006831194269</v>
      </c>
      <c r="Q163">
        <f t="shared" si="88"/>
        <v>403.16025806451597</v>
      </c>
      <c r="R163">
        <f t="shared" si="89"/>
        <v>497.30790322612421</v>
      </c>
      <c r="S163">
        <f t="shared" si="90"/>
        <v>49.378612939822482</v>
      </c>
      <c r="T163">
        <f t="shared" si="91"/>
        <v>40.030520742870259</v>
      </c>
      <c r="U163">
        <f t="shared" si="92"/>
        <v>3.0888915385380543E-2</v>
      </c>
      <c r="V163">
        <f t="shared" si="93"/>
        <v>2.2466920875192935</v>
      </c>
      <c r="W163">
        <f t="shared" si="94"/>
        <v>3.0654911632409097E-2</v>
      </c>
      <c r="X163">
        <f t="shared" si="95"/>
        <v>1.9180196198419763E-2</v>
      </c>
      <c r="Y163">
        <f t="shared" si="96"/>
        <v>0</v>
      </c>
      <c r="Z163">
        <f t="shared" si="97"/>
        <v>31.070429597029957</v>
      </c>
      <c r="AA163">
        <f t="shared" si="98"/>
        <v>30.757651612903199</v>
      </c>
      <c r="AB163">
        <f t="shared" si="99"/>
        <v>4.4494134572071253</v>
      </c>
      <c r="AC163">
        <f t="shared" si="100"/>
        <v>70.923855217635989</v>
      </c>
      <c r="AD163">
        <f t="shared" si="101"/>
        <v>3.2361981919309395</v>
      </c>
      <c r="AE163">
        <f t="shared" si="102"/>
        <v>4.5629191786041314</v>
      </c>
      <c r="AF163">
        <f t="shared" si="103"/>
        <v>1.2132152652761858</v>
      </c>
      <c r="AG163">
        <f t="shared" si="104"/>
        <v>-17.183238611938641</v>
      </c>
      <c r="AH163">
        <f t="shared" si="105"/>
        <v>53.503838803797628</v>
      </c>
      <c r="AI163">
        <f t="shared" si="106"/>
        <v>5.3466468090937456</v>
      </c>
      <c r="AJ163">
        <f t="shared" si="107"/>
        <v>41.667247000952727</v>
      </c>
      <c r="AK163">
        <v>-4.1094752662195803E-2</v>
      </c>
      <c r="AL163">
        <v>4.6132459961375397E-2</v>
      </c>
      <c r="AM163">
        <v>3.4493084235900899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51678.716353367883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-1.9812006831194269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1582054690.9709699</v>
      </c>
      <c r="BY163">
        <v>403.16025806451597</v>
      </c>
      <c r="BZ163">
        <v>400.03332258064501</v>
      </c>
      <c r="CA163">
        <v>32.5927935483871</v>
      </c>
      <c r="CB163">
        <v>31.946629032258102</v>
      </c>
      <c r="CC163">
        <v>350.01277419354801</v>
      </c>
      <c r="CD163">
        <v>99.091838709677404</v>
      </c>
      <c r="CE163">
        <v>0.19999361290322601</v>
      </c>
      <c r="CF163">
        <v>31.199380645161298</v>
      </c>
      <c r="CG163">
        <v>30.757651612903199</v>
      </c>
      <c r="CH163">
        <v>999.9</v>
      </c>
      <c r="CI163">
        <v>0</v>
      </c>
      <c r="CJ163">
        <v>0</v>
      </c>
      <c r="CK163">
        <v>10001.0248387097</v>
      </c>
      <c r="CL163">
        <v>0</v>
      </c>
      <c r="CM163">
        <v>0.21165100000000001</v>
      </c>
      <c r="CN163">
        <v>0</v>
      </c>
      <c r="CO163">
        <v>0</v>
      </c>
      <c r="CP163">
        <v>0</v>
      </c>
      <c r="CQ163">
        <v>0</v>
      </c>
      <c r="CR163">
        <v>2.8129032258064499</v>
      </c>
      <c r="CS163">
        <v>0</v>
      </c>
      <c r="CT163">
        <v>42.283870967741898</v>
      </c>
      <c r="CU163">
        <v>-2.6419354838709701</v>
      </c>
      <c r="CV163">
        <v>37.721548387096803</v>
      </c>
      <c r="CW163">
        <v>42.936999999999998</v>
      </c>
      <c r="CX163">
        <v>40.1871935483871</v>
      </c>
      <c r="CY163">
        <v>41.661000000000001</v>
      </c>
      <c r="CZ163">
        <v>38.995935483871001</v>
      </c>
      <c r="DA163">
        <v>0</v>
      </c>
      <c r="DB163">
        <v>0</v>
      </c>
      <c r="DC163">
        <v>0</v>
      </c>
      <c r="DD163">
        <v>1582054702.7</v>
      </c>
      <c r="DE163">
        <v>1.0846153846153801</v>
      </c>
      <c r="DF163">
        <v>2.2290596631722699</v>
      </c>
      <c r="DG163">
        <v>-20.6222220652038</v>
      </c>
      <c r="DH163">
        <v>42.9538461538462</v>
      </c>
      <c r="DI163">
        <v>15</v>
      </c>
      <c r="DJ163">
        <v>100</v>
      </c>
      <c r="DK163">
        <v>100</v>
      </c>
      <c r="DL163">
        <v>2.887</v>
      </c>
      <c r="DM163">
        <v>0.44600000000000001</v>
      </c>
      <c r="DN163">
        <v>2</v>
      </c>
      <c r="DO163">
        <v>343.38900000000001</v>
      </c>
      <c r="DP163">
        <v>680.63800000000003</v>
      </c>
      <c r="DQ163">
        <v>31.0001</v>
      </c>
      <c r="DR163">
        <v>30.191400000000002</v>
      </c>
      <c r="DS163">
        <v>30.000299999999999</v>
      </c>
      <c r="DT163">
        <v>30.0822</v>
      </c>
      <c r="DU163">
        <v>30.084900000000001</v>
      </c>
      <c r="DV163">
        <v>21.063099999999999</v>
      </c>
      <c r="DW163">
        <v>17.407599999999999</v>
      </c>
      <c r="DX163">
        <v>100</v>
      </c>
      <c r="DY163">
        <v>31</v>
      </c>
      <c r="DZ163">
        <v>400</v>
      </c>
      <c r="EA163">
        <v>31.930599999999998</v>
      </c>
      <c r="EB163">
        <v>100.255</v>
      </c>
      <c r="EC163">
        <v>100.72</v>
      </c>
    </row>
    <row r="164" spans="1:133" x14ac:dyDescent="0.35">
      <c r="A164">
        <v>148</v>
      </c>
      <c r="B164">
        <v>1582054704.5999999</v>
      </c>
      <c r="C164">
        <v>735.09999990463302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1582054695.9709699</v>
      </c>
      <c r="O164">
        <f t="shared" si="86"/>
        <v>3.8696525336446289E-4</v>
      </c>
      <c r="P164">
        <f t="shared" si="87"/>
        <v>-1.9811528667709259</v>
      </c>
      <c r="Q164">
        <f t="shared" si="88"/>
        <v>403.13451612903202</v>
      </c>
      <c r="R164">
        <f t="shared" si="89"/>
        <v>498.13330480715751</v>
      </c>
      <c r="S164">
        <f t="shared" si="90"/>
        <v>49.460657676791548</v>
      </c>
      <c r="T164">
        <f t="shared" si="91"/>
        <v>40.028036887989579</v>
      </c>
      <c r="U164">
        <f t="shared" si="92"/>
        <v>3.062752774701195E-2</v>
      </c>
      <c r="V164">
        <f t="shared" si="93"/>
        <v>2.2462010744130239</v>
      </c>
      <c r="W164">
        <f t="shared" si="94"/>
        <v>3.0397401799600019E-2</v>
      </c>
      <c r="X164">
        <f t="shared" si="95"/>
        <v>1.9018907783695235E-2</v>
      </c>
      <c r="Y164">
        <f t="shared" si="96"/>
        <v>0</v>
      </c>
      <c r="Z164">
        <f t="shared" si="97"/>
        <v>31.072551646150565</v>
      </c>
      <c r="AA164">
        <f t="shared" si="98"/>
        <v>30.762916129032298</v>
      </c>
      <c r="AB164">
        <f t="shared" si="99"/>
        <v>4.4507515957948334</v>
      </c>
      <c r="AC164">
        <f t="shared" si="100"/>
        <v>70.907154253221478</v>
      </c>
      <c r="AD164">
        <f t="shared" si="101"/>
        <v>3.23566848556864</v>
      </c>
      <c r="AE164">
        <f t="shared" si="102"/>
        <v>4.5632468537850484</v>
      </c>
      <c r="AF164">
        <f t="shared" si="103"/>
        <v>1.2150831102261934</v>
      </c>
      <c r="AG164">
        <f t="shared" si="104"/>
        <v>-17.065167673372812</v>
      </c>
      <c r="AH164">
        <f t="shared" si="105"/>
        <v>53.007366168940472</v>
      </c>
      <c r="AI164">
        <f t="shared" si="106"/>
        <v>5.298362702674793</v>
      </c>
      <c r="AJ164">
        <f t="shared" si="107"/>
        <v>41.240561198242453</v>
      </c>
      <c r="AK164">
        <v>-4.1081552717366403E-2</v>
      </c>
      <c r="AL164">
        <v>4.6117641866925699E-2</v>
      </c>
      <c r="AM164">
        <v>3.4484311210366601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51662.584874223932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-1.9811528667709259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1582054695.9709699</v>
      </c>
      <c r="BY164">
        <v>403.13451612903202</v>
      </c>
      <c r="BZ164">
        <v>400.00580645161301</v>
      </c>
      <c r="CA164">
        <v>32.587400000000002</v>
      </c>
      <c r="CB164">
        <v>31.945674193548399</v>
      </c>
      <c r="CC164">
        <v>350.01403225806501</v>
      </c>
      <c r="CD164">
        <v>99.092035483871001</v>
      </c>
      <c r="CE164">
        <v>0.19997570967741901</v>
      </c>
      <c r="CF164">
        <v>31.200641935483901</v>
      </c>
      <c r="CG164">
        <v>30.762916129032298</v>
      </c>
      <c r="CH164">
        <v>999.9</v>
      </c>
      <c r="CI164">
        <v>0</v>
      </c>
      <c r="CJ164">
        <v>0</v>
      </c>
      <c r="CK164">
        <v>9997.7925806451603</v>
      </c>
      <c r="CL164">
        <v>0</v>
      </c>
      <c r="CM164">
        <v>0.21165100000000001</v>
      </c>
      <c r="CN164">
        <v>0</v>
      </c>
      <c r="CO164">
        <v>0</v>
      </c>
      <c r="CP164">
        <v>0</v>
      </c>
      <c r="CQ164">
        <v>0</v>
      </c>
      <c r="CR164">
        <v>1.8161290322580601</v>
      </c>
      <c r="CS164">
        <v>0</v>
      </c>
      <c r="CT164">
        <v>41.190322580645201</v>
      </c>
      <c r="CU164">
        <v>-2.8129032258064499</v>
      </c>
      <c r="CV164">
        <v>37.715451612903202</v>
      </c>
      <c r="CW164">
        <v>42.936999999999998</v>
      </c>
      <c r="CX164">
        <v>40.197258064516099</v>
      </c>
      <c r="CY164">
        <v>41.656999999999996</v>
      </c>
      <c r="CZ164">
        <v>38.993903225806498</v>
      </c>
      <c r="DA164">
        <v>0</v>
      </c>
      <c r="DB164">
        <v>0</v>
      </c>
      <c r="DC164">
        <v>0</v>
      </c>
      <c r="DD164">
        <v>1582054707.5</v>
      </c>
      <c r="DE164">
        <v>0.43076923076923102</v>
      </c>
      <c r="DF164">
        <v>-13.442735214339599</v>
      </c>
      <c r="DG164">
        <v>-25.2923073339587</v>
      </c>
      <c r="DH164">
        <v>42.792307692307702</v>
      </c>
      <c r="DI164">
        <v>15</v>
      </c>
      <c r="DJ164">
        <v>100</v>
      </c>
      <c r="DK164">
        <v>100</v>
      </c>
      <c r="DL164">
        <v>2.887</v>
      </c>
      <c r="DM164">
        <v>0.44600000000000001</v>
      </c>
      <c r="DN164">
        <v>2</v>
      </c>
      <c r="DO164">
        <v>343.27300000000002</v>
      </c>
      <c r="DP164">
        <v>680.63800000000003</v>
      </c>
      <c r="DQ164">
        <v>31</v>
      </c>
      <c r="DR164">
        <v>30.1937</v>
      </c>
      <c r="DS164">
        <v>30.0002</v>
      </c>
      <c r="DT164">
        <v>30.084900000000001</v>
      </c>
      <c r="DU164">
        <v>30.0869</v>
      </c>
      <c r="DV164">
        <v>21.064299999999999</v>
      </c>
      <c r="DW164">
        <v>17.407599999999999</v>
      </c>
      <c r="DX164">
        <v>100</v>
      </c>
      <c r="DY164">
        <v>31</v>
      </c>
      <c r="DZ164">
        <v>400</v>
      </c>
      <c r="EA164">
        <v>31.933900000000001</v>
      </c>
      <c r="EB164">
        <v>100.256</v>
      </c>
      <c r="EC164">
        <v>100.721</v>
      </c>
    </row>
    <row r="165" spans="1:133" x14ac:dyDescent="0.35">
      <c r="A165">
        <v>149</v>
      </c>
      <c r="B165">
        <v>1582054709.5999999</v>
      </c>
      <c r="C165">
        <v>740.09999990463302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1582054700.9709699</v>
      </c>
      <c r="O165">
        <f t="shared" si="86"/>
        <v>3.8501794474145301E-4</v>
      </c>
      <c r="P165">
        <f t="shared" si="87"/>
        <v>-1.9759421174090652</v>
      </c>
      <c r="Q165">
        <f t="shared" si="88"/>
        <v>403.105064516129</v>
      </c>
      <c r="R165">
        <f t="shared" si="89"/>
        <v>498.44424319270513</v>
      </c>
      <c r="S165">
        <f t="shared" si="90"/>
        <v>49.491840458117125</v>
      </c>
      <c r="T165">
        <f t="shared" si="91"/>
        <v>40.025362542261675</v>
      </c>
      <c r="U165">
        <f t="shared" si="92"/>
        <v>3.044291221567472E-2</v>
      </c>
      <c r="V165">
        <f t="shared" si="93"/>
        <v>2.2459329337824219</v>
      </c>
      <c r="W165">
        <f t="shared" si="94"/>
        <v>3.0215514157365141E-2</v>
      </c>
      <c r="X165">
        <f t="shared" si="95"/>
        <v>1.8904985459910668E-2</v>
      </c>
      <c r="Y165">
        <f t="shared" si="96"/>
        <v>0</v>
      </c>
      <c r="Z165">
        <f t="shared" si="97"/>
        <v>31.0743276916571</v>
      </c>
      <c r="AA165">
        <f t="shared" si="98"/>
        <v>30.765619354838702</v>
      </c>
      <c r="AB165">
        <f t="shared" si="99"/>
        <v>4.4514388399366664</v>
      </c>
      <c r="AC165">
        <f t="shared" si="100"/>
        <v>70.891961964613358</v>
      </c>
      <c r="AD165">
        <f t="shared" si="101"/>
        <v>3.2351861440764016</v>
      </c>
      <c r="AE165">
        <f t="shared" si="102"/>
        <v>4.5635443771344439</v>
      </c>
      <c r="AF165">
        <f t="shared" si="103"/>
        <v>1.2162526958602649</v>
      </c>
      <c r="AG165">
        <f t="shared" si="104"/>
        <v>-16.979291363098078</v>
      </c>
      <c r="AH165">
        <f t="shared" si="105"/>
        <v>52.812383690716835</v>
      </c>
      <c r="AI165">
        <f t="shared" si="106"/>
        <v>5.2796036670180877</v>
      </c>
      <c r="AJ165">
        <f t="shared" si="107"/>
        <v>41.112695994636844</v>
      </c>
      <c r="AK165">
        <v>-4.1074345367437502E-2</v>
      </c>
      <c r="AL165">
        <v>4.6109550985231999E-2</v>
      </c>
      <c r="AM165">
        <v>3.4479520610987802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51653.708695367852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-1.9759421174090652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1582054700.9709699</v>
      </c>
      <c r="BY165">
        <v>403.105064516129</v>
      </c>
      <c r="BZ165">
        <v>399.98399999999998</v>
      </c>
      <c r="CA165">
        <v>32.582338709677401</v>
      </c>
      <c r="CB165">
        <v>31.943854838709701</v>
      </c>
      <c r="CC165">
        <v>350.022774193548</v>
      </c>
      <c r="CD165">
        <v>99.092609677419304</v>
      </c>
      <c r="CE165">
        <v>0.20002161290322601</v>
      </c>
      <c r="CF165">
        <v>31.201787096774201</v>
      </c>
      <c r="CG165">
        <v>30.765619354838702</v>
      </c>
      <c r="CH165">
        <v>999.9</v>
      </c>
      <c r="CI165">
        <v>0</v>
      </c>
      <c r="CJ165">
        <v>0</v>
      </c>
      <c r="CK165">
        <v>9995.9806451612894</v>
      </c>
      <c r="CL165">
        <v>0</v>
      </c>
      <c r="CM165">
        <v>0.21165100000000001</v>
      </c>
      <c r="CN165">
        <v>0</v>
      </c>
      <c r="CO165">
        <v>0</v>
      </c>
      <c r="CP165">
        <v>0</v>
      </c>
      <c r="CQ165">
        <v>0</v>
      </c>
      <c r="CR165">
        <v>0.81290322580645202</v>
      </c>
      <c r="CS165">
        <v>0</v>
      </c>
      <c r="CT165">
        <v>41.1806451612903</v>
      </c>
      <c r="CU165">
        <v>-2.6548387096774202</v>
      </c>
      <c r="CV165">
        <v>37.715451612903202</v>
      </c>
      <c r="CW165">
        <v>42.936999999999998</v>
      </c>
      <c r="CX165">
        <v>40.195258064516104</v>
      </c>
      <c r="CY165">
        <v>41.661000000000001</v>
      </c>
      <c r="CZ165">
        <v>38.9898387096774</v>
      </c>
      <c r="DA165">
        <v>0</v>
      </c>
      <c r="DB165">
        <v>0</v>
      </c>
      <c r="DC165">
        <v>0</v>
      </c>
      <c r="DD165">
        <v>1582054712.9000001</v>
      </c>
      <c r="DE165">
        <v>-0.15384615384615399</v>
      </c>
      <c r="DF165">
        <v>-5.9897436386371803</v>
      </c>
      <c r="DG165">
        <v>-4.33504257972624</v>
      </c>
      <c r="DH165">
        <v>41.7153846153846</v>
      </c>
      <c r="DI165">
        <v>15</v>
      </c>
      <c r="DJ165">
        <v>100</v>
      </c>
      <c r="DK165">
        <v>100</v>
      </c>
      <c r="DL165">
        <v>2.887</v>
      </c>
      <c r="DM165">
        <v>0.44600000000000001</v>
      </c>
      <c r="DN165">
        <v>2</v>
      </c>
      <c r="DO165">
        <v>343.35399999999998</v>
      </c>
      <c r="DP165">
        <v>680.85500000000002</v>
      </c>
      <c r="DQ165">
        <v>31.0002</v>
      </c>
      <c r="DR165">
        <v>30.196300000000001</v>
      </c>
      <c r="DS165">
        <v>30.000299999999999</v>
      </c>
      <c r="DT165">
        <v>30.0868</v>
      </c>
      <c r="DU165">
        <v>30.089500000000001</v>
      </c>
      <c r="DV165">
        <v>21.067599999999999</v>
      </c>
      <c r="DW165">
        <v>17.407599999999999</v>
      </c>
      <c r="DX165">
        <v>100</v>
      </c>
      <c r="DY165">
        <v>31</v>
      </c>
      <c r="DZ165">
        <v>400</v>
      </c>
      <c r="EA165">
        <v>31.9435</v>
      </c>
      <c r="EB165">
        <v>100.255</v>
      </c>
      <c r="EC165">
        <v>100.71899999999999</v>
      </c>
    </row>
    <row r="166" spans="1:133" x14ac:dyDescent="0.35">
      <c r="A166">
        <v>150</v>
      </c>
      <c r="B166">
        <v>1582054714.5999999</v>
      </c>
      <c r="C166">
        <v>745.09999990463302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1582054705.9709699</v>
      </c>
      <c r="O166">
        <f t="shared" si="86"/>
        <v>3.8301284776747602E-4</v>
      </c>
      <c r="P166">
        <f t="shared" si="87"/>
        <v>-1.9783700639654747</v>
      </c>
      <c r="Q166">
        <f t="shared" si="88"/>
        <v>403.09529032258098</v>
      </c>
      <c r="R166">
        <f t="shared" si="89"/>
        <v>499.20958773044032</v>
      </c>
      <c r="S166">
        <f t="shared" si="90"/>
        <v>49.56789290484646</v>
      </c>
      <c r="T166">
        <f t="shared" si="91"/>
        <v>40.024439979198995</v>
      </c>
      <c r="U166">
        <f t="shared" si="92"/>
        <v>3.0249558005286663E-2</v>
      </c>
      <c r="V166">
        <f t="shared" si="93"/>
        <v>2.2460862262908066</v>
      </c>
      <c r="W166">
        <f t="shared" si="94"/>
        <v>3.002504305816776E-2</v>
      </c>
      <c r="X166">
        <f t="shared" si="95"/>
        <v>1.8785684671394631E-2</v>
      </c>
      <c r="Y166">
        <f t="shared" si="96"/>
        <v>0</v>
      </c>
      <c r="Z166">
        <f t="shared" si="97"/>
        <v>31.075354219704153</v>
      </c>
      <c r="AA166">
        <f t="shared" si="98"/>
        <v>30.7688129032258</v>
      </c>
      <c r="AB166">
        <f t="shared" si="99"/>
        <v>4.4522508584546339</v>
      </c>
      <c r="AC166">
        <f t="shared" si="100"/>
        <v>70.878935935467837</v>
      </c>
      <c r="AD166">
        <f t="shared" si="101"/>
        <v>3.2346570414133464</v>
      </c>
      <c r="AE166">
        <f t="shared" si="102"/>
        <v>4.5636365708965494</v>
      </c>
      <c r="AF166">
        <f t="shared" si="103"/>
        <v>1.2175938170412874</v>
      </c>
      <c r="AG166">
        <f t="shared" si="104"/>
        <v>-16.890866586545691</v>
      </c>
      <c r="AH166">
        <f t="shared" si="105"/>
        <v>52.472246118938607</v>
      </c>
      <c r="AI166">
        <f t="shared" si="106"/>
        <v>5.2453342392794351</v>
      </c>
      <c r="AJ166">
        <f t="shared" si="107"/>
        <v>40.826713771672352</v>
      </c>
      <c r="AK166">
        <v>-4.1078465620795403E-2</v>
      </c>
      <c r="AL166">
        <v>4.6114176330580202E-2</v>
      </c>
      <c r="AM166">
        <v>3.4482259306559602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51658.621869682829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-1.9783700639654747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1582054705.9709699</v>
      </c>
      <c r="BY166">
        <v>403.09529032258098</v>
      </c>
      <c r="BZ166">
        <v>399.96864516129</v>
      </c>
      <c r="CA166">
        <v>32.5769709677419</v>
      </c>
      <c r="CB166">
        <v>31.9418032258064</v>
      </c>
      <c r="CC166">
        <v>350.01977419354802</v>
      </c>
      <c r="CD166">
        <v>99.092764516129094</v>
      </c>
      <c r="CE166">
        <v>0.19998570967741899</v>
      </c>
      <c r="CF166">
        <v>31.202141935483901</v>
      </c>
      <c r="CG166">
        <v>30.7688129032258</v>
      </c>
      <c r="CH166">
        <v>999.9</v>
      </c>
      <c r="CI166">
        <v>0</v>
      </c>
      <c r="CJ166">
        <v>0</v>
      </c>
      <c r="CK166">
        <v>9996.9677419354794</v>
      </c>
      <c r="CL166">
        <v>0</v>
      </c>
      <c r="CM166">
        <v>0.21165100000000001</v>
      </c>
      <c r="CN166">
        <v>0</v>
      </c>
      <c r="CO166">
        <v>0</v>
      </c>
      <c r="CP166">
        <v>0</v>
      </c>
      <c r="CQ166">
        <v>0</v>
      </c>
      <c r="CR166">
        <v>0.761290322580645</v>
      </c>
      <c r="CS166">
        <v>0</v>
      </c>
      <c r="CT166">
        <v>40.419354838709701</v>
      </c>
      <c r="CU166">
        <v>-2.9290322580645198</v>
      </c>
      <c r="CV166">
        <v>37.723580645161299</v>
      </c>
      <c r="CW166">
        <v>42.936999999999998</v>
      </c>
      <c r="CX166">
        <v>40.201354838709698</v>
      </c>
      <c r="CY166">
        <v>41.675032258064498</v>
      </c>
      <c r="CZ166">
        <v>38.993903225806498</v>
      </c>
      <c r="DA166">
        <v>0</v>
      </c>
      <c r="DB166">
        <v>0</v>
      </c>
      <c r="DC166">
        <v>0</v>
      </c>
      <c r="DD166">
        <v>1582054717.7</v>
      </c>
      <c r="DE166">
        <v>0.25</v>
      </c>
      <c r="DF166">
        <v>23.4632478106011</v>
      </c>
      <c r="DG166">
        <v>4.4068377766766398</v>
      </c>
      <c r="DH166">
        <v>41.242307692307698</v>
      </c>
      <c r="DI166">
        <v>15</v>
      </c>
      <c r="DJ166">
        <v>100</v>
      </c>
      <c r="DK166">
        <v>100</v>
      </c>
      <c r="DL166">
        <v>2.887</v>
      </c>
      <c r="DM166">
        <v>0.44600000000000001</v>
      </c>
      <c r="DN166">
        <v>2</v>
      </c>
      <c r="DO166">
        <v>343.447</v>
      </c>
      <c r="DP166">
        <v>680.68600000000004</v>
      </c>
      <c r="DQ166">
        <v>31.000499999999999</v>
      </c>
      <c r="DR166">
        <v>30.1982</v>
      </c>
      <c r="DS166">
        <v>30.000299999999999</v>
      </c>
      <c r="DT166">
        <v>30.088799999999999</v>
      </c>
      <c r="DU166">
        <v>30.090800000000002</v>
      </c>
      <c r="DV166">
        <v>21.067599999999999</v>
      </c>
      <c r="DW166">
        <v>17.407599999999999</v>
      </c>
      <c r="DX166">
        <v>100</v>
      </c>
      <c r="DY166">
        <v>31</v>
      </c>
      <c r="DZ166">
        <v>400</v>
      </c>
      <c r="EA166">
        <v>31.946100000000001</v>
      </c>
      <c r="EB166">
        <v>100.254</v>
      </c>
      <c r="EC166">
        <v>100.72</v>
      </c>
    </row>
    <row r="167" spans="1:133" x14ac:dyDescent="0.35">
      <c r="A167">
        <v>151</v>
      </c>
      <c r="B167">
        <v>1582054719.5999999</v>
      </c>
      <c r="C167">
        <v>750.09999990463302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1582054710.9709699</v>
      </c>
      <c r="O167">
        <f t="shared" si="86"/>
        <v>3.7940742698114722E-4</v>
      </c>
      <c r="P167">
        <f t="shared" si="87"/>
        <v>-1.9881378557567382</v>
      </c>
      <c r="Q167">
        <f t="shared" si="88"/>
        <v>403.11751612903203</v>
      </c>
      <c r="R167">
        <f t="shared" si="89"/>
        <v>500.80599874855892</v>
      </c>
      <c r="S167">
        <f t="shared" si="90"/>
        <v>49.725846223536948</v>
      </c>
      <c r="T167">
        <f t="shared" si="91"/>
        <v>40.026197104541176</v>
      </c>
      <c r="U167">
        <f t="shared" si="92"/>
        <v>2.9942922043436859E-2</v>
      </c>
      <c r="V167">
        <f t="shared" si="93"/>
        <v>2.2462244902784407</v>
      </c>
      <c r="W167">
        <f t="shared" si="94"/>
        <v>2.9722931357765266E-2</v>
      </c>
      <c r="X167">
        <f t="shared" si="95"/>
        <v>1.8596462546649019E-2</v>
      </c>
      <c r="Y167">
        <f t="shared" si="96"/>
        <v>0</v>
      </c>
      <c r="Z167">
        <f t="shared" si="97"/>
        <v>31.076738631102124</v>
      </c>
      <c r="AA167">
        <f t="shared" si="98"/>
        <v>30.769474193548401</v>
      </c>
      <c r="AB167">
        <f t="shared" si="99"/>
        <v>4.4524190198288132</v>
      </c>
      <c r="AC167">
        <f t="shared" si="100"/>
        <v>70.864645223687688</v>
      </c>
      <c r="AD167">
        <f t="shared" si="101"/>
        <v>3.2340387199764424</v>
      </c>
      <c r="AE167">
        <f t="shared" si="102"/>
        <v>4.5636843446658659</v>
      </c>
      <c r="AF167">
        <f t="shared" si="103"/>
        <v>1.2183802998523707</v>
      </c>
      <c r="AG167">
        <f t="shared" si="104"/>
        <v>-16.731867529868591</v>
      </c>
      <c r="AH167">
        <f t="shared" si="105"/>
        <v>52.417661445590035</v>
      </c>
      <c r="AI167">
        <f t="shared" si="106"/>
        <v>5.2395770484709789</v>
      </c>
      <c r="AJ167">
        <f t="shared" si="107"/>
        <v>40.925370964192425</v>
      </c>
      <c r="AK167">
        <v>-4.1082182148989198E-2</v>
      </c>
      <c r="AL167">
        <v>4.6118348459063603E-2</v>
      </c>
      <c r="AM167">
        <v>3.4484729568876702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51663.049415817157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-1.9881378557567382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1582054710.9709699</v>
      </c>
      <c r="BY167">
        <v>403.11751612903203</v>
      </c>
      <c r="BZ167">
        <v>399.971612903226</v>
      </c>
      <c r="CA167">
        <v>32.5711096774194</v>
      </c>
      <c r="CB167">
        <v>31.9419096774194</v>
      </c>
      <c r="CC167">
        <v>350.01561290322599</v>
      </c>
      <c r="CD167">
        <v>99.091625806451603</v>
      </c>
      <c r="CE167">
        <v>0.20000877419354801</v>
      </c>
      <c r="CF167">
        <v>31.202325806451601</v>
      </c>
      <c r="CG167">
        <v>30.769474193548401</v>
      </c>
      <c r="CH167">
        <v>999.9</v>
      </c>
      <c r="CI167">
        <v>0</v>
      </c>
      <c r="CJ167">
        <v>0</v>
      </c>
      <c r="CK167">
        <v>9997.9870967741899</v>
      </c>
      <c r="CL167">
        <v>0</v>
      </c>
      <c r="CM167">
        <v>0.21165100000000001</v>
      </c>
      <c r="CN167">
        <v>0</v>
      </c>
      <c r="CO167">
        <v>0</v>
      </c>
      <c r="CP167">
        <v>0</v>
      </c>
      <c r="CQ167">
        <v>0</v>
      </c>
      <c r="CR167">
        <v>1.1806451612903199</v>
      </c>
      <c r="CS167">
        <v>0</v>
      </c>
      <c r="CT167">
        <v>39.658064516129002</v>
      </c>
      <c r="CU167">
        <v>-2.9032258064516099</v>
      </c>
      <c r="CV167">
        <v>37.727645161290297</v>
      </c>
      <c r="CW167">
        <v>42.936999999999998</v>
      </c>
      <c r="CX167">
        <v>40.2194838709677</v>
      </c>
      <c r="CY167">
        <v>41.675032258064498</v>
      </c>
      <c r="CZ167">
        <v>38.995935483871001</v>
      </c>
      <c r="DA167">
        <v>0</v>
      </c>
      <c r="DB167">
        <v>0</v>
      </c>
      <c r="DC167">
        <v>0</v>
      </c>
      <c r="DD167">
        <v>1582054722.5</v>
      </c>
      <c r="DE167">
        <v>1.9653846153846199</v>
      </c>
      <c r="DF167">
        <v>10.827350187634099</v>
      </c>
      <c r="DG167">
        <v>-18.287179609220999</v>
      </c>
      <c r="DH167">
        <v>39.857692307692297</v>
      </c>
      <c r="DI167">
        <v>15</v>
      </c>
      <c r="DJ167">
        <v>100</v>
      </c>
      <c r="DK167">
        <v>100</v>
      </c>
      <c r="DL167">
        <v>2.887</v>
      </c>
      <c r="DM167">
        <v>0.44600000000000001</v>
      </c>
      <c r="DN167">
        <v>2</v>
      </c>
      <c r="DO167">
        <v>343.34199999999998</v>
      </c>
      <c r="DP167">
        <v>680.78599999999994</v>
      </c>
      <c r="DQ167">
        <v>31.000399999999999</v>
      </c>
      <c r="DR167">
        <v>30.200900000000001</v>
      </c>
      <c r="DS167">
        <v>30.0002</v>
      </c>
      <c r="DT167">
        <v>30.091200000000001</v>
      </c>
      <c r="DU167">
        <v>30.0932</v>
      </c>
      <c r="DV167">
        <v>21.065799999999999</v>
      </c>
      <c r="DW167">
        <v>17.407599999999999</v>
      </c>
      <c r="DX167">
        <v>100</v>
      </c>
      <c r="DY167">
        <v>31</v>
      </c>
      <c r="DZ167">
        <v>400</v>
      </c>
      <c r="EA167">
        <v>31.952999999999999</v>
      </c>
      <c r="EB167">
        <v>100.25700000000001</v>
      </c>
      <c r="EC167">
        <v>100.721</v>
      </c>
    </row>
    <row r="168" spans="1:133" x14ac:dyDescent="0.35">
      <c r="A168">
        <v>152</v>
      </c>
      <c r="B168">
        <v>1582054724.5999999</v>
      </c>
      <c r="C168">
        <v>755.09999990463302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1582054715.9709699</v>
      </c>
      <c r="O168">
        <f t="shared" si="86"/>
        <v>3.7575479615571976E-4</v>
      </c>
      <c r="P168">
        <f t="shared" si="87"/>
        <v>-1.9903370344265234</v>
      </c>
      <c r="Q168">
        <f t="shared" si="88"/>
        <v>403.14022580645201</v>
      </c>
      <c r="R168">
        <f t="shared" si="89"/>
        <v>502.00935689022265</v>
      </c>
      <c r="S168">
        <f t="shared" si="90"/>
        <v>49.844774074182979</v>
      </c>
      <c r="T168">
        <f t="shared" si="91"/>
        <v>40.028005852352827</v>
      </c>
      <c r="U168">
        <f t="shared" si="92"/>
        <v>2.9642441236876756E-2</v>
      </c>
      <c r="V168">
        <f t="shared" si="93"/>
        <v>2.2461329699821411</v>
      </c>
      <c r="W168">
        <f t="shared" si="94"/>
        <v>2.9426817791445101E-2</v>
      </c>
      <c r="X168">
        <f t="shared" si="95"/>
        <v>1.8411003171615946E-2</v>
      </c>
      <c r="Y168">
        <f t="shared" si="96"/>
        <v>0</v>
      </c>
      <c r="Z168">
        <f t="shared" si="97"/>
        <v>31.077159118896688</v>
      </c>
      <c r="AA168">
        <f t="shared" si="98"/>
        <v>30.768667741935499</v>
      </c>
      <c r="AB168">
        <f t="shared" si="99"/>
        <v>4.4522139457228223</v>
      </c>
      <c r="AC168">
        <f t="shared" si="100"/>
        <v>70.854468759738992</v>
      </c>
      <c r="AD168">
        <f t="shared" si="101"/>
        <v>3.2334299931737505</v>
      </c>
      <c r="AE168">
        <f t="shared" si="102"/>
        <v>4.5634806805736066</v>
      </c>
      <c r="AF168">
        <f t="shared" si="103"/>
        <v>1.2187839525490718</v>
      </c>
      <c r="AG168">
        <f t="shared" si="104"/>
        <v>-16.57078651046724</v>
      </c>
      <c r="AH168">
        <f t="shared" si="105"/>
        <v>52.418260107286059</v>
      </c>
      <c r="AI168">
        <f t="shared" si="106"/>
        <v>5.2398092638524387</v>
      </c>
      <c r="AJ168">
        <f t="shared" si="107"/>
        <v>41.087282860671259</v>
      </c>
      <c r="AK168">
        <v>-4.1079722065549197E-2</v>
      </c>
      <c r="AL168">
        <v>4.6115586799886997E-2</v>
      </c>
      <c r="AM168">
        <v>3.4483094435425898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51660.192263712983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-1.9903370344265234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1582054715.9709699</v>
      </c>
      <c r="BY168">
        <v>403.14022580645201</v>
      </c>
      <c r="BZ168">
        <v>399.988</v>
      </c>
      <c r="CA168">
        <v>32.5653419354839</v>
      </c>
      <c r="CB168">
        <v>31.942187096774202</v>
      </c>
      <c r="CC168">
        <v>350.01080645161301</v>
      </c>
      <c r="CD168">
        <v>99.090551612903297</v>
      </c>
      <c r="CE168">
        <v>0.19997632258064499</v>
      </c>
      <c r="CF168">
        <v>31.201541935483899</v>
      </c>
      <c r="CG168">
        <v>30.768667741935499</v>
      </c>
      <c r="CH168">
        <v>999.9</v>
      </c>
      <c r="CI168">
        <v>0</v>
      </c>
      <c r="CJ168">
        <v>0</v>
      </c>
      <c r="CK168">
        <v>9997.4967741935507</v>
      </c>
      <c r="CL168">
        <v>0</v>
      </c>
      <c r="CM168">
        <v>0.21165100000000001</v>
      </c>
      <c r="CN168">
        <v>0</v>
      </c>
      <c r="CO168">
        <v>0</v>
      </c>
      <c r="CP168">
        <v>0</v>
      </c>
      <c r="CQ168">
        <v>0</v>
      </c>
      <c r="CR168">
        <v>3.30645161290323</v>
      </c>
      <c r="CS168">
        <v>0</v>
      </c>
      <c r="CT168">
        <v>38.429032258064503</v>
      </c>
      <c r="CU168">
        <v>-2.6677419354838698</v>
      </c>
      <c r="CV168">
        <v>37.735774193548401</v>
      </c>
      <c r="CW168">
        <v>42.936999999999998</v>
      </c>
      <c r="CX168">
        <v>40.201354838709698</v>
      </c>
      <c r="CY168">
        <v>41.681032258064498</v>
      </c>
      <c r="CZ168">
        <v>39</v>
      </c>
      <c r="DA168">
        <v>0</v>
      </c>
      <c r="DB168">
        <v>0</v>
      </c>
      <c r="DC168">
        <v>0</v>
      </c>
      <c r="DD168">
        <v>1582054727.9000001</v>
      </c>
      <c r="DE168">
        <v>2.9307692307692301</v>
      </c>
      <c r="DF168">
        <v>-8.7863251746454392</v>
      </c>
      <c r="DG168">
        <v>-5.1726496366440999</v>
      </c>
      <c r="DH168">
        <v>39.588461538461502</v>
      </c>
      <c r="DI168">
        <v>15</v>
      </c>
      <c r="DJ168">
        <v>100</v>
      </c>
      <c r="DK168">
        <v>100</v>
      </c>
      <c r="DL168">
        <v>2.887</v>
      </c>
      <c r="DM168">
        <v>0.44600000000000001</v>
      </c>
      <c r="DN168">
        <v>2</v>
      </c>
      <c r="DO168">
        <v>343.40300000000002</v>
      </c>
      <c r="DP168">
        <v>680.79499999999996</v>
      </c>
      <c r="DQ168">
        <v>31.000399999999999</v>
      </c>
      <c r="DR168">
        <v>30.2028</v>
      </c>
      <c r="DS168">
        <v>30.0001</v>
      </c>
      <c r="DT168">
        <v>30.093800000000002</v>
      </c>
      <c r="DU168">
        <v>30.095800000000001</v>
      </c>
      <c r="DV168">
        <v>21.0639</v>
      </c>
      <c r="DW168">
        <v>17.407599999999999</v>
      </c>
      <c r="DX168">
        <v>100</v>
      </c>
      <c r="DY168">
        <v>31</v>
      </c>
      <c r="DZ168">
        <v>400</v>
      </c>
      <c r="EA168">
        <v>31.964400000000001</v>
      </c>
      <c r="EB168">
        <v>100.255</v>
      </c>
      <c r="EC168">
        <v>100.72</v>
      </c>
    </row>
    <row r="169" spans="1:133" x14ac:dyDescent="0.35">
      <c r="A169">
        <v>153</v>
      </c>
      <c r="B169">
        <v>1582054729.5999999</v>
      </c>
      <c r="C169">
        <v>760.09999990463302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1582054720.9709699</v>
      </c>
      <c r="O169">
        <f t="shared" si="86"/>
        <v>3.7185260509134892E-4</v>
      </c>
      <c r="P169">
        <f t="shared" si="87"/>
        <v>-1.9873132953075872</v>
      </c>
      <c r="Q169">
        <f t="shared" si="88"/>
        <v>403.16274193548401</v>
      </c>
      <c r="R169">
        <f t="shared" si="89"/>
        <v>503.03410763004956</v>
      </c>
      <c r="S169">
        <f t="shared" si="90"/>
        <v>49.945860074576267</v>
      </c>
      <c r="T169">
        <f t="shared" si="91"/>
        <v>40.029710889507307</v>
      </c>
      <c r="U169">
        <f t="shared" si="92"/>
        <v>2.9319511878858659E-2</v>
      </c>
      <c r="V169">
        <f t="shared" si="93"/>
        <v>2.2468090485429069</v>
      </c>
      <c r="W169">
        <f t="shared" si="94"/>
        <v>2.910860586041155E-2</v>
      </c>
      <c r="X169">
        <f t="shared" si="95"/>
        <v>1.821170115217818E-2</v>
      </c>
      <c r="Y169">
        <f t="shared" si="96"/>
        <v>0</v>
      </c>
      <c r="Z169">
        <f t="shared" si="97"/>
        <v>31.077339206462682</v>
      </c>
      <c r="AA169">
        <f t="shared" si="98"/>
        <v>30.768435483870999</v>
      </c>
      <c r="AB169">
        <f t="shared" si="99"/>
        <v>4.452154885906447</v>
      </c>
      <c r="AC169">
        <f t="shared" si="100"/>
        <v>70.846497770680685</v>
      </c>
      <c r="AD169">
        <f t="shared" si="101"/>
        <v>3.2328554563172669</v>
      </c>
      <c r="AE169">
        <f t="shared" si="102"/>
        <v>4.5631831608409597</v>
      </c>
      <c r="AF169">
        <f t="shared" si="103"/>
        <v>1.2192994295891801</v>
      </c>
      <c r="AG169">
        <f t="shared" si="104"/>
        <v>-16.398699884528487</v>
      </c>
      <c r="AH169">
        <f t="shared" si="105"/>
        <v>52.323457889567678</v>
      </c>
      <c r="AI169">
        <f t="shared" si="106"/>
        <v>5.228723300516509</v>
      </c>
      <c r="AJ169">
        <f t="shared" si="107"/>
        <v>41.153481305555701</v>
      </c>
      <c r="AK169">
        <v>-4.10978973178735E-2</v>
      </c>
      <c r="AL169">
        <v>4.61359901128605E-2</v>
      </c>
      <c r="AM169">
        <v>3.44951741130919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51682.28087888912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-1.9873132953075872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1582054720.9709699</v>
      </c>
      <c r="BY169">
        <v>403.16274193548401</v>
      </c>
      <c r="BZ169">
        <v>400.01303225806498</v>
      </c>
      <c r="CA169">
        <v>32.559987096774201</v>
      </c>
      <c r="CB169">
        <v>31.9433032258064</v>
      </c>
      <c r="CC169">
        <v>350.01248387096803</v>
      </c>
      <c r="CD169">
        <v>99.089232258064499</v>
      </c>
      <c r="CE169">
        <v>0.199979580645161</v>
      </c>
      <c r="CF169">
        <v>31.2003967741935</v>
      </c>
      <c r="CG169">
        <v>30.768435483870999</v>
      </c>
      <c r="CH169">
        <v>999.9</v>
      </c>
      <c r="CI169">
        <v>0</v>
      </c>
      <c r="CJ169">
        <v>0</v>
      </c>
      <c r="CK169">
        <v>10002.0532258065</v>
      </c>
      <c r="CL169">
        <v>0</v>
      </c>
      <c r="CM169">
        <v>0.21165100000000001</v>
      </c>
      <c r="CN169">
        <v>0</v>
      </c>
      <c r="CO169">
        <v>0</v>
      </c>
      <c r="CP169">
        <v>0</v>
      </c>
      <c r="CQ169">
        <v>0</v>
      </c>
      <c r="CR169">
        <v>3.1806451612903199</v>
      </c>
      <c r="CS169">
        <v>0</v>
      </c>
      <c r="CT169">
        <v>38.406451612903197</v>
      </c>
      <c r="CU169">
        <v>-2.32258064516129</v>
      </c>
      <c r="CV169">
        <v>37.7398387096774</v>
      </c>
      <c r="CW169">
        <v>42.936999999999998</v>
      </c>
      <c r="CX169">
        <v>40.195290322580597</v>
      </c>
      <c r="CY169">
        <v>41.674999999999997</v>
      </c>
      <c r="CZ169">
        <v>39</v>
      </c>
      <c r="DA169">
        <v>0</v>
      </c>
      <c r="DB169">
        <v>0</v>
      </c>
      <c r="DC169">
        <v>0</v>
      </c>
      <c r="DD169">
        <v>1582054732.7</v>
      </c>
      <c r="DE169">
        <v>2.39230769230769</v>
      </c>
      <c r="DF169">
        <v>6.3316234109873104</v>
      </c>
      <c r="DG169">
        <v>-31.7914533295572</v>
      </c>
      <c r="DH169">
        <v>39.373076923076901</v>
      </c>
      <c r="DI169">
        <v>15</v>
      </c>
      <c r="DJ169">
        <v>100</v>
      </c>
      <c r="DK169">
        <v>100</v>
      </c>
      <c r="DL169">
        <v>2.887</v>
      </c>
      <c r="DM169">
        <v>0.44600000000000001</v>
      </c>
      <c r="DN169">
        <v>2</v>
      </c>
      <c r="DO169">
        <v>343.375</v>
      </c>
      <c r="DP169">
        <v>680.673</v>
      </c>
      <c r="DQ169">
        <v>31.000499999999999</v>
      </c>
      <c r="DR169">
        <v>30.205400000000001</v>
      </c>
      <c r="DS169">
        <v>30.000299999999999</v>
      </c>
      <c r="DT169">
        <v>30.095400000000001</v>
      </c>
      <c r="DU169">
        <v>30.097300000000001</v>
      </c>
      <c r="DV169">
        <v>21.064699999999998</v>
      </c>
      <c r="DW169">
        <v>17.407599999999999</v>
      </c>
      <c r="DX169">
        <v>100</v>
      </c>
      <c r="DY169">
        <v>31</v>
      </c>
      <c r="DZ169">
        <v>400</v>
      </c>
      <c r="EA169">
        <v>31.979800000000001</v>
      </c>
      <c r="EB169">
        <v>100.253</v>
      </c>
      <c r="EC169">
        <v>100.72</v>
      </c>
    </row>
    <row r="170" spans="1:133" x14ac:dyDescent="0.35">
      <c r="A170">
        <v>154</v>
      </c>
      <c r="B170">
        <v>1582054734.5999999</v>
      </c>
      <c r="C170">
        <v>765.09999990463302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1582054725.9709699</v>
      </c>
      <c r="O170">
        <f t="shared" si="86"/>
        <v>3.685916038267986E-4</v>
      </c>
      <c r="P170">
        <f t="shared" si="87"/>
        <v>-1.9853289089036092</v>
      </c>
      <c r="Q170">
        <f t="shared" si="88"/>
        <v>403.17219354838699</v>
      </c>
      <c r="R170">
        <f t="shared" si="89"/>
        <v>503.88480768434982</v>
      </c>
      <c r="S170">
        <f t="shared" si="90"/>
        <v>50.030355938145632</v>
      </c>
      <c r="T170">
        <f t="shared" si="91"/>
        <v>40.030673757134643</v>
      </c>
      <c r="U170">
        <f t="shared" si="92"/>
        <v>2.9062370199485928E-2</v>
      </c>
      <c r="V170">
        <f t="shared" si="93"/>
        <v>2.247189263640335</v>
      </c>
      <c r="W170">
        <f t="shared" si="94"/>
        <v>2.8855168072038934E-2</v>
      </c>
      <c r="X170">
        <f t="shared" si="95"/>
        <v>1.8052973076696503E-2</v>
      </c>
      <c r="Y170">
        <f t="shared" si="96"/>
        <v>0</v>
      </c>
      <c r="Z170">
        <f t="shared" si="97"/>
        <v>31.077395083317896</v>
      </c>
      <c r="AA170">
        <f t="shared" si="98"/>
        <v>30.766051612903201</v>
      </c>
      <c r="AB170">
        <f t="shared" si="99"/>
        <v>4.4515487419637987</v>
      </c>
      <c r="AC170">
        <f t="shared" si="100"/>
        <v>70.838937247537658</v>
      </c>
      <c r="AD170">
        <f t="shared" si="101"/>
        <v>3.2323187044474242</v>
      </c>
      <c r="AE170">
        <f t="shared" si="102"/>
        <v>4.5629124744665459</v>
      </c>
      <c r="AF170">
        <f t="shared" si="103"/>
        <v>1.2192300375163745</v>
      </c>
      <c r="AG170">
        <f t="shared" si="104"/>
        <v>-16.254889728761817</v>
      </c>
      <c r="AH170">
        <f t="shared" si="105"/>
        <v>52.494888410976472</v>
      </c>
      <c r="AI170">
        <f t="shared" si="106"/>
        <v>5.2448782606449234</v>
      </c>
      <c r="AJ170">
        <f t="shared" si="107"/>
        <v>41.484876942859579</v>
      </c>
      <c r="AK170">
        <v>-4.11081209349499E-2</v>
      </c>
      <c r="AL170">
        <v>4.6147467018666899E-2</v>
      </c>
      <c r="AM170">
        <v>3.4501968151865299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51694.789575220122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-1.9853289089036092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1582054725.9709699</v>
      </c>
      <c r="BY170">
        <v>403.17219354838699</v>
      </c>
      <c r="BZ170">
        <v>400.02358064516102</v>
      </c>
      <c r="CA170">
        <v>32.554561290322603</v>
      </c>
      <c r="CB170">
        <v>31.943270967741899</v>
      </c>
      <c r="CC170">
        <v>350.006129032258</v>
      </c>
      <c r="CD170">
        <v>99.089306451612899</v>
      </c>
      <c r="CE170">
        <v>0.19996596774193501</v>
      </c>
      <c r="CF170">
        <v>31.199354838709699</v>
      </c>
      <c r="CG170">
        <v>30.766051612903201</v>
      </c>
      <c r="CH170">
        <v>999.9</v>
      </c>
      <c r="CI170">
        <v>0</v>
      </c>
      <c r="CJ170">
        <v>0</v>
      </c>
      <c r="CK170">
        <v>10004.5338709677</v>
      </c>
      <c r="CL170">
        <v>0</v>
      </c>
      <c r="CM170">
        <v>0.21165100000000001</v>
      </c>
      <c r="CN170">
        <v>0</v>
      </c>
      <c r="CO170">
        <v>0</v>
      </c>
      <c r="CP170">
        <v>0</v>
      </c>
      <c r="CQ170">
        <v>0</v>
      </c>
      <c r="CR170">
        <v>1.8322580645161299</v>
      </c>
      <c r="CS170">
        <v>0</v>
      </c>
      <c r="CT170">
        <v>36.919354838709701</v>
      </c>
      <c r="CU170">
        <v>-2.23870967741935</v>
      </c>
      <c r="CV170">
        <v>37.737806451612897</v>
      </c>
      <c r="CW170">
        <v>42.936999999999998</v>
      </c>
      <c r="CX170">
        <v>40.211419354838696</v>
      </c>
      <c r="CY170">
        <v>41.679000000000002</v>
      </c>
      <c r="CZ170">
        <v>39</v>
      </c>
      <c r="DA170">
        <v>0</v>
      </c>
      <c r="DB170">
        <v>0</v>
      </c>
      <c r="DC170">
        <v>0</v>
      </c>
      <c r="DD170">
        <v>1582054737.5</v>
      </c>
      <c r="DE170">
        <v>2.0846153846153799</v>
      </c>
      <c r="DF170">
        <v>4.8205124542166304</v>
      </c>
      <c r="DG170">
        <v>-49.507692463361501</v>
      </c>
      <c r="DH170">
        <v>37.2730769230769</v>
      </c>
      <c r="DI170">
        <v>15</v>
      </c>
      <c r="DJ170">
        <v>100</v>
      </c>
      <c r="DK170">
        <v>100</v>
      </c>
      <c r="DL170">
        <v>2.887</v>
      </c>
      <c r="DM170">
        <v>0.44600000000000001</v>
      </c>
      <c r="DN170">
        <v>2</v>
      </c>
      <c r="DO170">
        <v>343.30599999999998</v>
      </c>
      <c r="DP170">
        <v>680.64200000000005</v>
      </c>
      <c r="DQ170">
        <v>31.000299999999999</v>
      </c>
      <c r="DR170">
        <v>30.2074</v>
      </c>
      <c r="DS170">
        <v>30.0002</v>
      </c>
      <c r="DT170">
        <v>30.097999999999999</v>
      </c>
      <c r="DU170">
        <v>30.098600000000001</v>
      </c>
      <c r="DV170">
        <v>21.066400000000002</v>
      </c>
      <c r="DW170">
        <v>17.407599999999999</v>
      </c>
      <c r="DX170">
        <v>100</v>
      </c>
      <c r="DY170">
        <v>31</v>
      </c>
      <c r="DZ170">
        <v>400</v>
      </c>
      <c r="EA170">
        <v>31.9894</v>
      </c>
      <c r="EB170">
        <v>100.254</v>
      </c>
      <c r="EC170">
        <v>100.72199999999999</v>
      </c>
    </row>
    <row r="171" spans="1:133" x14ac:dyDescent="0.35">
      <c r="A171">
        <v>155</v>
      </c>
      <c r="B171">
        <v>1582054739.5999999</v>
      </c>
      <c r="C171">
        <v>770.09999990463302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1582054730.9709699</v>
      </c>
      <c r="O171">
        <f t="shared" si="86"/>
        <v>3.6568963204252074E-4</v>
      </c>
      <c r="P171">
        <f t="shared" si="87"/>
        <v>-1.9972962497394031</v>
      </c>
      <c r="Q171">
        <f t="shared" si="88"/>
        <v>403.17432258064503</v>
      </c>
      <c r="R171">
        <f t="shared" si="89"/>
        <v>505.38949785089522</v>
      </c>
      <c r="S171">
        <f t="shared" si="90"/>
        <v>50.179973858261548</v>
      </c>
      <c r="T171">
        <f t="shared" si="91"/>
        <v>40.031059318505854</v>
      </c>
      <c r="U171">
        <f t="shared" si="92"/>
        <v>2.8838708671912447E-2</v>
      </c>
      <c r="V171">
        <f t="shared" si="93"/>
        <v>2.246653235351459</v>
      </c>
      <c r="W171">
        <f t="shared" si="94"/>
        <v>2.8634623101273526E-2</v>
      </c>
      <c r="X171">
        <f t="shared" si="95"/>
        <v>1.7914855209195051E-2</v>
      </c>
      <c r="Y171">
        <f t="shared" si="96"/>
        <v>0</v>
      </c>
      <c r="Z171">
        <f t="shared" si="97"/>
        <v>31.077628971794031</v>
      </c>
      <c r="AA171">
        <f t="shared" si="98"/>
        <v>30.763080645161299</v>
      </c>
      <c r="AB171">
        <f t="shared" si="99"/>
        <v>4.4507934182740598</v>
      </c>
      <c r="AC171">
        <f t="shared" si="100"/>
        <v>70.8311039925497</v>
      </c>
      <c r="AD171">
        <f t="shared" si="101"/>
        <v>3.2318324760233779</v>
      </c>
      <c r="AE171">
        <f t="shared" si="102"/>
        <v>4.5627306280067517</v>
      </c>
      <c r="AF171">
        <f t="shared" si="103"/>
        <v>1.218960942250682</v>
      </c>
      <c r="AG171">
        <f t="shared" si="104"/>
        <v>-16.126912773075166</v>
      </c>
      <c r="AH171">
        <f t="shared" si="105"/>
        <v>52.75742983617733</v>
      </c>
      <c r="AI171">
        <f t="shared" si="106"/>
        <v>5.2722714999096993</v>
      </c>
      <c r="AJ171">
        <f t="shared" si="107"/>
        <v>41.902788563011867</v>
      </c>
      <c r="AK171">
        <v>-4.1093708101611601E-2</v>
      </c>
      <c r="AL171">
        <v>4.6131287350611103E-2</v>
      </c>
      <c r="AM171">
        <v>3.4492390029058102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51677.534860068023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-1.9972962497394031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1582054730.9709699</v>
      </c>
      <c r="BY171">
        <v>403.17432258064503</v>
      </c>
      <c r="BZ171">
        <v>400.00325806451599</v>
      </c>
      <c r="CA171">
        <v>32.549522580645203</v>
      </c>
      <c r="CB171">
        <v>31.943054838709699</v>
      </c>
      <c r="CC171">
        <v>350.01361290322598</v>
      </c>
      <c r="CD171">
        <v>99.089732258064501</v>
      </c>
      <c r="CE171">
        <v>0.199972161290323</v>
      </c>
      <c r="CF171">
        <v>31.1986548387097</v>
      </c>
      <c r="CG171">
        <v>30.763080645161299</v>
      </c>
      <c r="CH171">
        <v>999.9</v>
      </c>
      <c r="CI171">
        <v>0</v>
      </c>
      <c r="CJ171">
        <v>0</v>
      </c>
      <c r="CK171">
        <v>10000.9832258065</v>
      </c>
      <c r="CL171">
        <v>0</v>
      </c>
      <c r="CM171">
        <v>0.21165100000000001</v>
      </c>
      <c r="CN171">
        <v>0</v>
      </c>
      <c r="CO171">
        <v>0</v>
      </c>
      <c r="CP171">
        <v>0</v>
      </c>
      <c r="CQ171">
        <v>0</v>
      </c>
      <c r="CR171">
        <v>1.2516129032258101</v>
      </c>
      <c r="CS171">
        <v>0</v>
      </c>
      <c r="CT171">
        <v>36.758064516128997</v>
      </c>
      <c r="CU171">
        <v>-2.1741935483871</v>
      </c>
      <c r="CV171">
        <v>37.733741935483899</v>
      </c>
      <c r="CW171">
        <v>42.936999999999998</v>
      </c>
      <c r="CX171">
        <v>40.199322580645202</v>
      </c>
      <c r="CY171">
        <v>41.679000000000002</v>
      </c>
      <c r="CZ171">
        <v>39</v>
      </c>
      <c r="DA171">
        <v>0</v>
      </c>
      <c r="DB171">
        <v>0</v>
      </c>
      <c r="DC171">
        <v>0</v>
      </c>
      <c r="DD171">
        <v>1582054742.9000001</v>
      </c>
      <c r="DE171">
        <v>1.2423076923076899</v>
      </c>
      <c r="DF171">
        <v>3.6820509256640599</v>
      </c>
      <c r="DG171">
        <v>-7.5897437506933203</v>
      </c>
      <c r="DH171">
        <v>37.007692307692302</v>
      </c>
      <c r="DI171">
        <v>15</v>
      </c>
      <c r="DJ171">
        <v>100</v>
      </c>
      <c r="DK171">
        <v>100</v>
      </c>
      <c r="DL171">
        <v>2.887</v>
      </c>
      <c r="DM171">
        <v>0.44600000000000001</v>
      </c>
      <c r="DN171">
        <v>2</v>
      </c>
      <c r="DO171">
        <v>343.25400000000002</v>
      </c>
      <c r="DP171">
        <v>680.83500000000004</v>
      </c>
      <c r="DQ171">
        <v>31.0001</v>
      </c>
      <c r="DR171">
        <v>30.209700000000002</v>
      </c>
      <c r="DS171">
        <v>30.0002</v>
      </c>
      <c r="DT171">
        <v>30.099299999999999</v>
      </c>
      <c r="DU171">
        <v>30.101099999999999</v>
      </c>
      <c r="DV171">
        <v>21.0655</v>
      </c>
      <c r="DW171">
        <v>17.407599999999999</v>
      </c>
      <c r="DX171">
        <v>100</v>
      </c>
      <c r="DY171">
        <v>31</v>
      </c>
      <c r="DZ171">
        <v>400</v>
      </c>
      <c r="EA171">
        <v>32.003500000000003</v>
      </c>
      <c r="EB171">
        <v>100.253</v>
      </c>
      <c r="EC171">
        <v>100.72199999999999</v>
      </c>
    </row>
    <row r="172" spans="1:133" x14ac:dyDescent="0.35">
      <c r="A172">
        <v>156</v>
      </c>
      <c r="B172">
        <v>1582054744.5999999</v>
      </c>
      <c r="C172">
        <v>775.09999990463302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1582054735.9709699</v>
      </c>
      <c r="O172">
        <f t="shared" si="86"/>
        <v>3.6298013466443379E-4</v>
      </c>
      <c r="P172">
        <f t="shared" si="87"/>
        <v>-2.0075637520124991</v>
      </c>
      <c r="Q172">
        <f t="shared" si="88"/>
        <v>403.18564516128998</v>
      </c>
      <c r="R172">
        <f t="shared" si="89"/>
        <v>506.74085407347076</v>
      </c>
      <c r="S172">
        <f t="shared" si="90"/>
        <v>50.314851356170379</v>
      </c>
      <c r="T172">
        <f t="shared" si="91"/>
        <v>40.032741868274002</v>
      </c>
      <c r="U172">
        <f t="shared" si="92"/>
        <v>2.8639249642046737E-2</v>
      </c>
      <c r="V172">
        <f t="shared" si="93"/>
        <v>2.2463234799222174</v>
      </c>
      <c r="W172">
        <f t="shared" si="94"/>
        <v>2.8437937413440879E-2</v>
      </c>
      <c r="X172">
        <f t="shared" si="95"/>
        <v>1.7791679914058854E-2</v>
      </c>
      <c r="Y172">
        <f t="shared" si="96"/>
        <v>0</v>
      </c>
      <c r="Z172">
        <f t="shared" si="97"/>
        <v>31.079241994394231</v>
      </c>
      <c r="AA172">
        <f t="shared" si="98"/>
        <v>30.759048387096801</v>
      </c>
      <c r="AB172">
        <f t="shared" si="99"/>
        <v>4.44976845613792</v>
      </c>
      <c r="AC172">
        <f t="shared" si="100"/>
        <v>70.81964154530327</v>
      </c>
      <c r="AD172">
        <f t="shared" si="101"/>
        <v>3.2314441932518445</v>
      </c>
      <c r="AE172">
        <f t="shared" si="102"/>
        <v>4.5629208546398701</v>
      </c>
      <c r="AF172">
        <f t="shared" si="103"/>
        <v>1.2183242628860755</v>
      </c>
      <c r="AG172">
        <f t="shared" si="104"/>
        <v>-16.007423938701532</v>
      </c>
      <c r="AH172">
        <f t="shared" si="105"/>
        <v>53.326687263942901</v>
      </c>
      <c r="AI172">
        <f t="shared" si="106"/>
        <v>5.3298553625284466</v>
      </c>
      <c r="AJ172">
        <f t="shared" si="107"/>
        <v>42.649118687769814</v>
      </c>
      <c r="AK172">
        <v>-4.1084843111499403E-2</v>
      </c>
      <c r="AL172">
        <v>4.6121335622594302E-2</v>
      </c>
      <c r="AM172">
        <v>3.44864981820063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51666.74693338004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-2.0075637520124991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1582054735.9709699</v>
      </c>
      <c r="BY172">
        <v>403.18564516128998</v>
      </c>
      <c r="BZ172">
        <v>399.99512903225798</v>
      </c>
      <c r="CA172">
        <v>32.545158064516102</v>
      </c>
      <c r="CB172">
        <v>31.943183870967701</v>
      </c>
      <c r="CC172">
        <v>350.01522580645201</v>
      </c>
      <c r="CD172">
        <v>99.091096774193602</v>
      </c>
      <c r="CE172">
        <v>0.19999245161290299</v>
      </c>
      <c r="CF172">
        <v>31.199387096774199</v>
      </c>
      <c r="CG172">
        <v>30.759048387096801</v>
      </c>
      <c r="CH172">
        <v>999.9</v>
      </c>
      <c r="CI172">
        <v>0</v>
      </c>
      <c r="CJ172">
        <v>0</v>
      </c>
      <c r="CK172">
        <v>9998.6880645161309</v>
      </c>
      <c r="CL172">
        <v>0</v>
      </c>
      <c r="CM172">
        <v>0.21165100000000001</v>
      </c>
      <c r="CN172">
        <v>0</v>
      </c>
      <c r="CO172">
        <v>0</v>
      </c>
      <c r="CP172">
        <v>0</v>
      </c>
      <c r="CQ172">
        <v>0</v>
      </c>
      <c r="CR172">
        <v>1.89032258064516</v>
      </c>
      <c r="CS172">
        <v>0</v>
      </c>
      <c r="CT172">
        <v>36.138709677419399</v>
      </c>
      <c r="CU172">
        <v>-2.08709677419355</v>
      </c>
      <c r="CV172">
        <v>37.737806451612897</v>
      </c>
      <c r="CW172">
        <v>42.939032258064501</v>
      </c>
      <c r="CX172">
        <v>40.183225806451603</v>
      </c>
      <c r="CY172">
        <v>41.686999999999998</v>
      </c>
      <c r="CZ172">
        <v>39</v>
      </c>
      <c r="DA172">
        <v>0</v>
      </c>
      <c r="DB172">
        <v>0</v>
      </c>
      <c r="DC172">
        <v>0</v>
      </c>
      <c r="DD172">
        <v>1582054747.7</v>
      </c>
      <c r="DE172">
        <v>2.43846153846154</v>
      </c>
      <c r="DF172">
        <v>15.0427349841365</v>
      </c>
      <c r="DG172">
        <v>28.847863142301801</v>
      </c>
      <c r="DH172">
        <v>35.646153846153901</v>
      </c>
      <c r="DI172">
        <v>15</v>
      </c>
      <c r="DJ172">
        <v>100</v>
      </c>
      <c r="DK172">
        <v>100</v>
      </c>
      <c r="DL172">
        <v>2.887</v>
      </c>
      <c r="DM172">
        <v>0.44600000000000001</v>
      </c>
      <c r="DN172">
        <v>2</v>
      </c>
      <c r="DO172">
        <v>343.44400000000002</v>
      </c>
      <c r="DP172">
        <v>680.65200000000004</v>
      </c>
      <c r="DQ172">
        <v>31.0002</v>
      </c>
      <c r="DR172">
        <v>30.212299999999999</v>
      </c>
      <c r="DS172">
        <v>30.0001</v>
      </c>
      <c r="DT172">
        <v>30.101600000000001</v>
      </c>
      <c r="DU172">
        <v>30.103200000000001</v>
      </c>
      <c r="DV172">
        <v>21.066199999999998</v>
      </c>
      <c r="DW172">
        <v>17.407599999999999</v>
      </c>
      <c r="DX172">
        <v>100</v>
      </c>
      <c r="DY172">
        <v>31</v>
      </c>
      <c r="DZ172">
        <v>400</v>
      </c>
      <c r="EA172">
        <v>32.011400000000002</v>
      </c>
      <c r="EB172">
        <v>100.251</v>
      </c>
      <c r="EC172">
        <v>100.718</v>
      </c>
    </row>
    <row r="173" spans="1:133" x14ac:dyDescent="0.35">
      <c r="A173">
        <v>157</v>
      </c>
      <c r="B173">
        <v>1582054749.5999999</v>
      </c>
      <c r="C173">
        <v>780.09999990463302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1582054740.9709699</v>
      </c>
      <c r="O173">
        <f t="shared" si="86"/>
        <v>3.6078377441060253E-4</v>
      </c>
      <c r="P173">
        <f t="shared" si="87"/>
        <v>-2.0007053931589356</v>
      </c>
      <c r="Q173">
        <f t="shared" si="88"/>
        <v>403.17432258064503</v>
      </c>
      <c r="R173">
        <f t="shared" si="89"/>
        <v>507.0548630241604</v>
      </c>
      <c r="S173">
        <f t="shared" si="90"/>
        <v>50.346803183639459</v>
      </c>
      <c r="T173">
        <f t="shared" si="91"/>
        <v>40.03223269884645</v>
      </c>
      <c r="U173">
        <f t="shared" si="92"/>
        <v>2.8456845337725425E-2</v>
      </c>
      <c r="V173">
        <f t="shared" si="93"/>
        <v>2.2461127394467897</v>
      </c>
      <c r="W173">
        <f t="shared" si="94"/>
        <v>2.8258061159276031E-2</v>
      </c>
      <c r="X173">
        <f t="shared" si="95"/>
        <v>1.7679032326337711E-2</v>
      </c>
      <c r="Y173">
        <f t="shared" si="96"/>
        <v>0</v>
      </c>
      <c r="Z173">
        <f t="shared" si="97"/>
        <v>31.080768561727027</v>
      </c>
      <c r="AA173">
        <f t="shared" si="98"/>
        <v>30.758961290322599</v>
      </c>
      <c r="AB173">
        <f t="shared" si="99"/>
        <v>4.4497463192246371</v>
      </c>
      <c r="AC173">
        <f t="shared" si="100"/>
        <v>70.808038135221835</v>
      </c>
      <c r="AD173">
        <f t="shared" si="101"/>
        <v>3.2310636812341365</v>
      </c>
      <c r="AE173">
        <f t="shared" si="102"/>
        <v>4.5631312013811014</v>
      </c>
      <c r="AF173">
        <f t="shared" si="103"/>
        <v>1.2186826379905007</v>
      </c>
      <c r="AG173">
        <f t="shared" si="104"/>
        <v>-15.910564451507572</v>
      </c>
      <c r="AH173">
        <f t="shared" si="105"/>
        <v>53.430276948148787</v>
      </c>
      <c r="AI173">
        <f t="shared" si="106"/>
        <v>5.3407289627693091</v>
      </c>
      <c r="AJ173">
        <f t="shared" si="107"/>
        <v>42.860441459410524</v>
      </c>
      <c r="AK173">
        <v>-4.1079178276980599E-2</v>
      </c>
      <c r="AL173">
        <v>4.61149763495802E-2</v>
      </c>
      <c r="AM173">
        <v>3.44827329932061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51659.809093971518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-2.0007053931589356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1582054740.9709699</v>
      </c>
      <c r="BY173">
        <v>403.17432258064503</v>
      </c>
      <c r="BZ173">
        <v>399.99403225806498</v>
      </c>
      <c r="CA173">
        <v>32.5408258064516</v>
      </c>
      <c r="CB173">
        <v>31.9424903225806</v>
      </c>
      <c r="CC173">
        <v>350.014580645161</v>
      </c>
      <c r="CD173">
        <v>99.092635483871007</v>
      </c>
      <c r="CE173">
        <v>0.19997929032258099</v>
      </c>
      <c r="CF173">
        <v>31.2001967741935</v>
      </c>
      <c r="CG173">
        <v>30.758961290322599</v>
      </c>
      <c r="CH173">
        <v>999.9</v>
      </c>
      <c r="CI173">
        <v>0</v>
      </c>
      <c r="CJ173">
        <v>0</v>
      </c>
      <c r="CK173">
        <v>9997.1541935483892</v>
      </c>
      <c r="CL173">
        <v>0</v>
      </c>
      <c r="CM173">
        <v>0.21165100000000001</v>
      </c>
      <c r="CN173">
        <v>0</v>
      </c>
      <c r="CO173">
        <v>0</v>
      </c>
      <c r="CP173">
        <v>0</v>
      </c>
      <c r="CQ173">
        <v>0</v>
      </c>
      <c r="CR173">
        <v>2.4193548387096802</v>
      </c>
      <c r="CS173">
        <v>0</v>
      </c>
      <c r="CT173">
        <v>35.990322580645199</v>
      </c>
      <c r="CU173">
        <v>-2.0354838709677399</v>
      </c>
      <c r="CV173">
        <v>37.741870967741903</v>
      </c>
      <c r="CW173">
        <v>42.943096774193499</v>
      </c>
      <c r="CX173">
        <v>40.203419354838701</v>
      </c>
      <c r="CY173">
        <v>41.686999999999998</v>
      </c>
      <c r="CZ173">
        <v>39</v>
      </c>
      <c r="DA173">
        <v>0</v>
      </c>
      <c r="DB173">
        <v>0</v>
      </c>
      <c r="DC173">
        <v>0</v>
      </c>
      <c r="DD173">
        <v>1582054753.0999999</v>
      </c>
      <c r="DE173">
        <v>1.96923076923077</v>
      </c>
      <c r="DF173">
        <v>-11.767521382499799</v>
      </c>
      <c r="DG173">
        <v>2.1401709987250301</v>
      </c>
      <c r="DH173">
        <v>36.992307692307698</v>
      </c>
      <c r="DI173">
        <v>15</v>
      </c>
      <c r="DJ173">
        <v>100</v>
      </c>
      <c r="DK173">
        <v>100</v>
      </c>
      <c r="DL173">
        <v>2.887</v>
      </c>
      <c r="DM173">
        <v>0.44600000000000001</v>
      </c>
      <c r="DN173">
        <v>2</v>
      </c>
      <c r="DO173">
        <v>343.42</v>
      </c>
      <c r="DP173">
        <v>680.58399999999995</v>
      </c>
      <c r="DQ173">
        <v>31.000299999999999</v>
      </c>
      <c r="DR173">
        <v>30.213899999999999</v>
      </c>
      <c r="DS173">
        <v>30.0002</v>
      </c>
      <c r="DT173">
        <v>30.1038</v>
      </c>
      <c r="DU173">
        <v>30.1051</v>
      </c>
      <c r="DV173">
        <v>21.065999999999999</v>
      </c>
      <c r="DW173">
        <v>17.407599999999999</v>
      </c>
      <c r="DX173">
        <v>100</v>
      </c>
      <c r="DY173">
        <v>31</v>
      </c>
      <c r="DZ173">
        <v>400</v>
      </c>
      <c r="EA173">
        <v>32.0199</v>
      </c>
      <c r="EB173">
        <v>100.25</v>
      </c>
      <c r="EC173">
        <v>100.72</v>
      </c>
    </row>
    <row r="174" spans="1:133" x14ac:dyDescent="0.35">
      <c r="A174">
        <v>158</v>
      </c>
      <c r="B174">
        <v>1582054754.5999999</v>
      </c>
      <c r="C174">
        <v>785.09999990463302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1582054745.9709699</v>
      </c>
      <c r="O174">
        <f t="shared" si="86"/>
        <v>3.5944892937986485E-4</v>
      </c>
      <c r="P174">
        <f t="shared" si="87"/>
        <v>-1.9869940221195292</v>
      </c>
      <c r="Q174">
        <f t="shared" si="88"/>
        <v>403.16461290322599</v>
      </c>
      <c r="R174">
        <f t="shared" si="89"/>
        <v>506.78433683788091</v>
      </c>
      <c r="S174">
        <f t="shared" si="90"/>
        <v>50.320021153074244</v>
      </c>
      <c r="T174">
        <f t="shared" si="91"/>
        <v>40.031331623319616</v>
      </c>
      <c r="U174">
        <f t="shared" si="92"/>
        <v>2.8324856217351622E-2</v>
      </c>
      <c r="V174">
        <f t="shared" si="93"/>
        <v>2.2468587105623326</v>
      </c>
      <c r="W174">
        <f t="shared" si="94"/>
        <v>2.8127969784034437E-2</v>
      </c>
      <c r="X174">
        <f t="shared" si="95"/>
        <v>1.7597556382046117E-2</v>
      </c>
      <c r="Y174">
        <f t="shared" si="96"/>
        <v>0</v>
      </c>
      <c r="Z174">
        <f t="shared" si="97"/>
        <v>31.081143099399572</v>
      </c>
      <c r="AA174">
        <f t="shared" si="98"/>
        <v>30.7622</v>
      </c>
      <c r="AB174">
        <f t="shared" si="99"/>
        <v>4.450569548991381</v>
      </c>
      <c r="AC174">
        <f t="shared" si="100"/>
        <v>70.802276437806484</v>
      </c>
      <c r="AD174">
        <f t="shared" si="101"/>
        <v>3.2307817799616116</v>
      </c>
      <c r="AE174">
        <f t="shared" si="102"/>
        <v>4.5631043837969907</v>
      </c>
      <c r="AF174">
        <f t="shared" si="103"/>
        <v>1.2197877690297694</v>
      </c>
      <c r="AG174">
        <f t="shared" si="104"/>
        <v>-15.851697785652039</v>
      </c>
      <c r="AH174">
        <f t="shared" si="105"/>
        <v>53.043204534453054</v>
      </c>
      <c r="AI174">
        <f t="shared" si="106"/>
        <v>5.3003600296948123</v>
      </c>
      <c r="AJ174">
        <f t="shared" si="107"/>
        <v>42.491866778495826</v>
      </c>
      <c r="AK174">
        <v>-4.1099232593178603E-2</v>
      </c>
      <c r="AL174">
        <v>4.6137489076367097E-2</v>
      </c>
      <c r="AM174">
        <v>3.4496061494585599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51684.019063741369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-1.9869940221195292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1582054745.9709699</v>
      </c>
      <c r="BY174">
        <v>403.16461290322599</v>
      </c>
      <c r="BZ174">
        <v>400.00690322580601</v>
      </c>
      <c r="CA174">
        <v>32.537935483871003</v>
      </c>
      <c r="CB174">
        <v>31.941812903225799</v>
      </c>
      <c r="CC174">
        <v>350.01512903225802</v>
      </c>
      <c r="CD174">
        <v>99.092803225806506</v>
      </c>
      <c r="CE174">
        <v>0.19996787096774199</v>
      </c>
      <c r="CF174">
        <v>31.200093548387098</v>
      </c>
      <c r="CG174">
        <v>30.7622</v>
      </c>
      <c r="CH174">
        <v>999.9</v>
      </c>
      <c r="CI174">
        <v>0</v>
      </c>
      <c r="CJ174">
        <v>0</v>
      </c>
      <c r="CK174">
        <v>10002.0177419355</v>
      </c>
      <c r="CL174">
        <v>0</v>
      </c>
      <c r="CM174">
        <v>0.21165100000000001</v>
      </c>
      <c r="CN174">
        <v>0</v>
      </c>
      <c r="CO174">
        <v>0</v>
      </c>
      <c r="CP174">
        <v>0</v>
      </c>
      <c r="CQ174">
        <v>0</v>
      </c>
      <c r="CR174">
        <v>2.2548387096774198</v>
      </c>
      <c r="CS174">
        <v>0</v>
      </c>
      <c r="CT174">
        <v>37.067741935483902</v>
      </c>
      <c r="CU174">
        <v>-1.67096774193548</v>
      </c>
      <c r="CV174">
        <v>37.733741935483899</v>
      </c>
      <c r="CW174">
        <v>42.943096774193499</v>
      </c>
      <c r="CX174">
        <v>40.187387096774202</v>
      </c>
      <c r="CY174">
        <v>41.686999999999998</v>
      </c>
      <c r="CZ174">
        <v>39</v>
      </c>
      <c r="DA174">
        <v>0</v>
      </c>
      <c r="DB174">
        <v>0</v>
      </c>
      <c r="DC174">
        <v>0</v>
      </c>
      <c r="DD174">
        <v>1582054757.9000001</v>
      </c>
      <c r="DE174">
        <v>2.7076923076923101</v>
      </c>
      <c r="DF174">
        <v>-16.307692262148699</v>
      </c>
      <c r="DG174">
        <v>-0.21880320469468001</v>
      </c>
      <c r="DH174">
        <v>36.4</v>
      </c>
      <c r="DI174">
        <v>15</v>
      </c>
      <c r="DJ174">
        <v>100</v>
      </c>
      <c r="DK174">
        <v>100</v>
      </c>
      <c r="DL174">
        <v>2.887</v>
      </c>
      <c r="DM174">
        <v>0.44600000000000001</v>
      </c>
      <c r="DN174">
        <v>2</v>
      </c>
      <c r="DO174">
        <v>343.40699999999998</v>
      </c>
      <c r="DP174">
        <v>680.76099999999997</v>
      </c>
      <c r="DQ174">
        <v>31.0001</v>
      </c>
      <c r="DR174">
        <v>30.2165</v>
      </c>
      <c r="DS174">
        <v>30.000299999999999</v>
      </c>
      <c r="DT174">
        <v>30.105799999999999</v>
      </c>
      <c r="DU174">
        <v>30.106400000000001</v>
      </c>
      <c r="DV174">
        <v>21.0655</v>
      </c>
      <c r="DW174">
        <v>17.124099999999999</v>
      </c>
      <c r="DX174">
        <v>100</v>
      </c>
      <c r="DY174">
        <v>31</v>
      </c>
      <c r="DZ174">
        <v>400</v>
      </c>
      <c r="EA174">
        <v>32.038899999999998</v>
      </c>
      <c r="EB174">
        <v>100.251</v>
      </c>
      <c r="EC174">
        <v>100.72</v>
      </c>
    </row>
    <row r="175" spans="1:133" x14ac:dyDescent="0.35">
      <c r="A175">
        <v>159</v>
      </c>
      <c r="B175">
        <v>1582054759.5999999</v>
      </c>
      <c r="C175">
        <v>790.09999990463302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1582054750.9709699</v>
      </c>
      <c r="O175">
        <f t="shared" si="86"/>
        <v>3.5656524042182452E-4</v>
      </c>
      <c r="P175">
        <f t="shared" si="87"/>
        <v>-1.9783805916829238</v>
      </c>
      <c r="Q175">
        <f t="shared" si="88"/>
        <v>403.15600000000001</v>
      </c>
      <c r="R175">
        <f t="shared" si="89"/>
        <v>507.26990448887631</v>
      </c>
      <c r="S175">
        <f t="shared" si="90"/>
        <v>50.368137360328014</v>
      </c>
      <c r="T175">
        <f t="shared" si="91"/>
        <v>40.030399213414583</v>
      </c>
      <c r="U175">
        <f t="shared" si="92"/>
        <v>2.8074706865346986E-2</v>
      </c>
      <c r="V175">
        <f t="shared" si="93"/>
        <v>2.2473170660634905</v>
      </c>
      <c r="W175">
        <f t="shared" si="94"/>
        <v>2.7881309002975762E-2</v>
      </c>
      <c r="X175">
        <f t="shared" si="95"/>
        <v>1.7443082985297023E-2</v>
      </c>
      <c r="Y175">
        <f t="shared" si="96"/>
        <v>0</v>
      </c>
      <c r="Z175">
        <f t="shared" si="97"/>
        <v>31.081315947685916</v>
      </c>
      <c r="AA175">
        <f t="shared" si="98"/>
        <v>30.764038709677401</v>
      </c>
      <c r="AB175">
        <f t="shared" si="99"/>
        <v>4.4510369795140541</v>
      </c>
      <c r="AC175">
        <f t="shared" si="100"/>
        <v>70.795676650502443</v>
      </c>
      <c r="AD175">
        <f t="shared" si="101"/>
        <v>3.2303328956964088</v>
      </c>
      <c r="AE175">
        <f t="shared" si="102"/>
        <v>4.5628957141600868</v>
      </c>
      <c r="AF175">
        <f t="shared" si="103"/>
        <v>1.2207040838176453</v>
      </c>
      <c r="AG175">
        <f t="shared" si="104"/>
        <v>-15.724527102602462</v>
      </c>
      <c r="AH175">
        <f t="shared" si="105"/>
        <v>52.733935339048912</v>
      </c>
      <c r="AI175">
        <f t="shared" si="106"/>
        <v>5.2684083468092204</v>
      </c>
      <c r="AJ175">
        <f t="shared" si="107"/>
        <v>42.277816583255671</v>
      </c>
      <c r="AK175">
        <v>-4.1111557768771997E-2</v>
      </c>
      <c r="AL175">
        <v>4.61513251657154E-2</v>
      </c>
      <c r="AM175">
        <v>3.45042519474499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51699.01588495446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-1.9783805916829238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1582054750.9709699</v>
      </c>
      <c r="BY175">
        <v>403.15600000000001</v>
      </c>
      <c r="BZ175">
        <v>400.01109677419402</v>
      </c>
      <c r="CA175">
        <v>32.533477419354803</v>
      </c>
      <c r="CB175">
        <v>31.9421419354839</v>
      </c>
      <c r="CC175">
        <v>350.01951612903201</v>
      </c>
      <c r="CD175">
        <v>99.092606451612895</v>
      </c>
      <c r="CE175">
        <v>0.199973129032258</v>
      </c>
      <c r="CF175">
        <v>31.199290322580602</v>
      </c>
      <c r="CG175">
        <v>30.764038709677401</v>
      </c>
      <c r="CH175">
        <v>999.9</v>
      </c>
      <c r="CI175">
        <v>0</v>
      </c>
      <c r="CJ175">
        <v>0</v>
      </c>
      <c r="CK175">
        <v>10005.0370967742</v>
      </c>
      <c r="CL175">
        <v>0</v>
      </c>
      <c r="CM175">
        <v>0.21165100000000001</v>
      </c>
      <c r="CN175">
        <v>0</v>
      </c>
      <c r="CO175">
        <v>0</v>
      </c>
      <c r="CP175">
        <v>0</v>
      </c>
      <c r="CQ175">
        <v>0</v>
      </c>
      <c r="CR175">
        <v>1.73548387096774</v>
      </c>
      <c r="CS175">
        <v>0</v>
      </c>
      <c r="CT175">
        <v>37.1645161290323</v>
      </c>
      <c r="CU175">
        <v>-1.7096774193548401</v>
      </c>
      <c r="CV175">
        <v>37.7296774193548</v>
      </c>
      <c r="CW175">
        <v>42.941064516129003</v>
      </c>
      <c r="CX175">
        <v>40.1914193548387</v>
      </c>
      <c r="CY175">
        <v>41.686999999999998</v>
      </c>
      <c r="CZ175">
        <v>39</v>
      </c>
      <c r="DA175">
        <v>0</v>
      </c>
      <c r="DB175">
        <v>0</v>
      </c>
      <c r="DC175">
        <v>0</v>
      </c>
      <c r="DD175">
        <v>1582054762.7</v>
      </c>
      <c r="DE175">
        <v>1.91923076923077</v>
      </c>
      <c r="DF175">
        <v>-9.4598293841210506</v>
      </c>
      <c r="DG175">
        <v>18.8512821339021</v>
      </c>
      <c r="DH175">
        <v>35.815384615384602</v>
      </c>
      <c r="DI175">
        <v>15</v>
      </c>
      <c r="DJ175">
        <v>100</v>
      </c>
      <c r="DK175">
        <v>100</v>
      </c>
      <c r="DL175">
        <v>2.887</v>
      </c>
      <c r="DM175">
        <v>0.44600000000000001</v>
      </c>
      <c r="DN175">
        <v>2</v>
      </c>
      <c r="DO175">
        <v>343.35399999999998</v>
      </c>
      <c r="DP175">
        <v>680.88499999999999</v>
      </c>
      <c r="DQ175">
        <v>31.0001</v>
      </c>
      <c r="DR175">
        <v>30.217600000000001</v>
      </c>
      <c r="DS175">
        <v>30.0002</v>
      </c>
      <c r="DT175">
        <v>30.107099999999999</v>
      </c>
      <c r="DU175">
        <v>30.108899999999998</v>
      </c>
      <c r="DV175">
        <v>21.066700000000001</v>
      </c>
      <c r="DW175">
        <v>17.124099999999999</v>
      </c>
      <c r="DX175">
        <v>100</v>
      </c>
      <c r="DY175">
        <v>31</v>
      </c>
      <c r="DZ175">
        <v>400</v>
      </c>
      <c r="EA175">
        <v>32.055199999999999</v>
      </c>
      <c r="EB175">
        <v>100.251</v>
      </c>
      <c r="EC175">
        <v>100.71899999999999</v>
      </c>
    </row>
    <row r="176" spans="1:133" x14ac:dyDescent="0.35">
      <c r="A176">
        <v>160</v>
      </c>
      <c r="B176">
        <v>1582054764.5999999</v>
      </c>
      <c r="C176">
        <v>795.09999990463302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1582054755.9709699</v>
      </c>
      <c r="O176">
        <f t="shared" si="86"/>
        <v>3.4671778939619709E-4</v>
      </c>
      <c r="P176">
        <f t="shared" si="87"/>
        <v>-1.9817340883051411</v>
      </c>
      <c r="Q176">
        <f t="shared" si="88"/>
        <v>403.15748387096801</v>
      </c>
      <c r="R176">
        <f t="shared" si="89"/>
        <v>510.68147953393662</v>
      </c>
      <c r="S176">
        <f t="shared" si="90"/>
        <v>50.706105046400147</v>
      </c>
      <c r="T176">
        <f t="shared" si="91"/>
        <v>40.029933621364457</v>
      </c>
      <c r="U176">
        <f t="shared" si="92"/>
        <v>2.7288256162475738E-2</v>
      </c>
      <c r="V176">
        <f t="shared" si="93"/>
        <v>2.2472998845611225</v>
      </c>
      <c r="W176">
        <f t="shared" si="94"/>
        <v>2.7105502316054995E-2</v>
      </c>
      <c r="X176">
        <f t="shared" si="95"/>
        <v>1.6957256512233211E-2</v>
      </c>
      <c r="Y176">
        <f t="shared" si="96"/>
        <v>0</v>
      </c>
      <c r="Z176">
        <f t="shared" si="97"/>
        <v>31.083437710444677</v>
      </c>
      <c r="AA176">
        <f t="shared" si="98"/>
        <v>30.7631870967742</v>
      </c>
      <c r="AB176">
        <f t="shared" si="99"/>
        <v>4.4508204800606999</v>
      </c>
      <c r="AC176">
        <f t="shared" si="100"/>
        <v>70.790120780844518</v>
      </c>
      <c r="AD176">
        <f t="shared" si="101"/>
        <v>3.2298705756857928</v>
      </c>
      <c r="AE176">
        <f t="shared" si="102"/>
        <v>4.5626007415427114</v>
      </c>
      <c r="AF176">
        <f t="shared" si="103"/>
        <v>1.220949904374907</v>
      </c>
      <c r="AG176">
        <f t="shared" si="104"/>
        <v>-15.290254512372291</v>
      </c>
      <c r="AH176">
        <f t="shared" si="105"/>
        <v>52.699139376782057</v>
      </c>
      <c r="AI176">
        <f t="shared" si="106"/>
        <v>5.2649206643062927</v>
      </c>
      <c r="AJ176">
        <f t="shared" si="107"/>
        <v>42.673805528716059</v>
      </c>
      <c r="AK176">
        <v>-4.1111095717453701E-2</v>
      </c>
      <c r="AL176">
        <v>4.6150806472632602E-2</v>
      </c>
      <c r="AM176">
        <v>3.4503944915536602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51698.618933768739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-1.9817340883051411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1582054755.9709699</v>
      </c>
      <c r="BY176">
        <v>403.15748387096801</v>
      </c>
      <c r="BZ176">
        <v>400.00006451612899</v>
      </c>
      <c r="CA176">
        <v>32.529319354838698</v>
      </c>
      <c r="CB176">
        <v>31.954319354838699</v>
      </c>
      <c r="CC176">
        <v>350.02361290322602</v>
      </c>
      <c r="CD176">
        <v>99.091077419354804</v>
      </c>
      <c r="CE176">
        <v>0.19998183870967701</v>
      </c>
      <c r="CF176">
        <v>31.198154838709701</v>
      </c>
      <c r="CG176">
        <v>30.7631870967742</v>
      </c>
      <c r="CH176">
        <v>999.9</v>
      </c>
      <c r="CI176">
        <v>0</v>
      </c>
      <c r="CJ176">
        <v>0</v>
      </c>
      <c r="CK176">
        <v>10005.0790322581</v>
      </c>
      <c r="CL176">
        <v>0</v>
      </c>
      <c r="CM176">
        <v>0.21165100000000001</v>
      </c>
      <c r="CN176">
        <v>0</v>
      </c>
      <c r="CO176">
        <v>0</v>
      </c>
      <c r="CP176">
        <v>0</v>
      </c>
      <c r="CQ176">
        <v>0</v>
      </c>
      <c r="CR176">
        <v>1.87096774193548</v>
      </c>
      <c r="CS176">
        <v>0</v>
      </c>
      <c r="CT176">
        <v>36.896774193548403</v>
      </c>
      <c r="CU176">
        <v>-1.95161290322581</v>
      </c>
      <c r="CV176">
        <v>37.723580645161299</v>
      </c>
      <c r="CW176">
        <v>42.936999999999998</v>
      </c>
      <c r="CX176">
        <v>40.199451612903196</v>
      </c>
      <c r="CY176">
        <v>41.686999999999998</v>
      </c>
      <c r="CZ176">
        <v>39</v>
      </c>
      <c r="DA176">
        <v>0</v>
      </c>
      <c r="DB176">
        <v>0</v>
      </c>
      <c r="DC176">
        <v>0</v>
      </c>
      <c r="DD176">
        <v>1582054768.0999999</v>
      </c>
      <c r="DE176">
        <v>1.71923076923077</v>
      </c>
      <c r="DF176">
        <v>1.07692279456139</v>
      </c>
      <c r="DG176">
        <v>-26.574359277269899</v>
      </c>
      <c r="DH176">
        <v>35.680769230769201</v>
      </c>
      <c r="DI176">
        <v>15</v>
      </c>
      <c r="DJ176">
        <v>100</v>
      </c>
      <c r="DK176">
        <v>100</v>
      </c>
      <c r="DL176">
        <v>2.887</v>
      </c>
      <c r="DM176">
        <v>0.44600000000000001</v>
      </c>
      <c r="DN176">
        <v>2</v>
      </c>
      <c r="DO176">
        <v>343.29599999999999</v>
      </c>
      <c r="DP176">
        <v>680.82399999999996</v>
      </c>
      <c r="DQ176">
        <v>30.9999</v>
      </c>
      <c r="DR176">
        <v>30.220199999999998</v>
      </c>
      <c r="DS176">
        <v>30.0001</v>
      </c>
      <c r="DT176">
        <v>30.109500000000001</v>
      </c>
      <c r="DU176">
        <v>30.111499999999999</v>
      </c>
      <c r="DV176">
        <v>21.0684</v>
      </c>
      <c r="DW176">
        <v>17.124099999999999</v>
      </c>
      <c r="DX176">
        <v>100</v>
      </c>
      <c r="DY176">
        <v>31</v>
      </c>
      <c r="DZ176">
        <v>400</v>
      </c>
      <c r="EA176">
        <v>32.0687</v>
      </c>
      <c r="EB176">
        <v>100.251</v>
      </c>
      <c r="EC176">
        <v>100.718</v>
      </c>
    </row>
    <row r="177" spans="1:133" x14ac:dyDescent="0.35">
      <c r="A177">
        <v>161</v>
      </c>
      <c r="B177">
        <v>1582054769.5999999</v>
      </c>
      <c r="C177">
        <v>800.09999990463302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1582054760.9709699</v>
      </c>
      <c r="O177">
        <f t="shared" si="86"/>
        <v>3.3581206597780401E-4</v>
      </c>
      <c r="P177">
        <f t="shared" si="87"/>
        <v>-1.9974833223810258</v>
      </c>
      <c r="Q177">
        <f t="shared" si="88"/>
        <v>403.16125806451601</v>
      </c>
      <c r="R177">
        <f t="shared" si="89"/>
        <v>515.32467645896963</v>
      </c>
      <c r="S177">
        <f t="shared" si="90"/>
        <v>51.166435038338015</v>
      </c>
      <c r="T177">
        <f t="shared" si="91"/>
        <v>40.029762328633844</v>
      </c>
      <c r="U177">
        <f t="shared" si="92"/>
        <v>2.6441133948228359E-2</v>
      </c>
      <c r="V177">
        <f t="shared" si="93"/>
        <v>2.2464209570590885</v>
      </c>
      <c r="W177">
        <f t="shared" si="94"/>
        <v>2.6269445424524789E-2</v>
      </c>
      <c r="X177">
        <f t="shared" si="95"/>
        <v>1.6433735875245326E-2</v>
      </c>
      <c r="Y177">
        <f t="shared" si="96"/>
        <v>0</v>
      </c>
      <c r="Z177">
        <f t="shared" si="97"/>
        <v>31.084880510585922</v>
      </c>
      <c r="AA177">
        <f t="shared" si="98"/>
        <v>30.758790322580602</v>
      </c>
      <c r="AB177">
        <f t="shared" si="99"/>
        <v>4.4497028655627338</v>
      </c>
      <c r="AC177">
        <f t="shared" si="100"/>
        <v>70.791201229057506</v>
      </c>
      <c r="AD177">
        <f t="shared" si="101"/>
        <v>3.229528969570155</v>
      </c>
      <c r="AE177">
        <f t="shared" si="102"/>
        <v>4.56204855052599</v>
      </c>
      <c r="AF177">
        <f t="shared" si="103"/>
        <v>1.2201738959925787</v>
      </c>
      <c r="AG177">
        <f t="shared" si="104"/>
        <v>-14.809312109621157</v>
      </c>
      <c r="AH177">
        <f t="shared" si="105"/>
        <v>52.9535632818205</v>
      </c>
      <c r="AI177">
        <f t="shared" si="106"/>
        <v>5.2922385188144947</v>
      </c>
      <c r="AJ177">
        <f t="shared" si="107"/>
        <v>43.43648969101384</v>
      </c>
      <c r="AK177">
        <v>-4.1087463519114999E-2</v>
      </c>
      <c r="AL177">
        <v>4.6124277259703098E-2</v>
      </c>
      <c r="AM177">
        <v>3.4488239801890099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51670.447384130392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-1.9974833223810258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1582054760.9709699</v>
      </c>
      <c r="BY177">
        <v>403.16125806451601</v>
      </c>
      <c r="BZ177">
        <v>399.96932258064498</v>
      </c>
      <c r="CA177">
        <v>32.5263225806452</v>
      </c>
      <c r="CB177">
        <v>31.969409677419399</v>
      </c>
      <c r="CC177">
        <v>350.02529032258099</v>
      </c>
      <c r="CD177">
        <v>99.089658064516101</v>
      </c>
      <c r="CE177">
        <v>0.20004680645161299</v>
      </c>
      <c r="CF177">
        <v>31.1960290322581</v>
      </c>
      <c r="CG177">
        <v>30.758790322580602</v>
      </c>
      <c r="CH177">
        <v>999.9</v>
      </c>
      <c r="CI177">
        <v>0</v>
      </c>
      <c r="CJ177">
        <v>0</v>
      </c>
      <c r="CK177">
        <v>9999.4709677419305</v>
      </c>
      <c r="CL177">
        <v>0</v>
      </c>
      <c r="CM177">
        <v>0.21165100000000001</v>
      </c>
      <c r="CN177">
        <v>0</v>
      </c>
      <c r="CO177">
        <v>0</v>
      </c>
      <c r="CP177">
        <v>0</v>
      </c>
      <c r="CQ177">
        <v>0</v>
      </c>
      <c r="CR177">
        <v>2.6193548387096799</v>
      </c>
      <c r="CS177">
        <v>0</v>
      </c>
      <c r="CT177">
        <v>34.248387096774202</v>
      </c>
      <c r="CU177">
        <v>-2.41612903225806</v>
      </c>
      <c r="CV177">
        <v>37.727645161290297</v>
      </c>
      <c r="CW177">
        <v>42.936999999999998</v>
      </c>
      <c r="CX177">
        <v>40.201451612903199</v>
      </c>
      <c r="CY177">
        <v>41.686999999999998</v>
      </c>
      <c r="CZ177">
        <v>39</v>
      </c>
      <c r="DA177">
        <v>0</v>
      </c>
      <c r="DB177">
        <v>0</v>
      </c>
      <c r="DC177">
        <v>0</v>
      </c>
      <c r="DD177">
        <v>1582054772.9000001</v>
      </c>
      <c r="DE177">
        <v>2.1653846153846201</v>
      </c>
      <c r="DF177">
        <v>8.8717944358232206</v>
      </c>
      <c r="DG177">
        <v>-37.316239539456397</v>
      </c>
      <c r="DH177">
        <v>32.9884615384615</v>
      </c>
      <c r="DI177">
        <v>15</v>
      </c>
      <c r="DJ177">
        <v>100</v>
      </c>
      <c r="DK177">
        <v>100</v>
      </c>
      <c r="DL177">
        <v>2.887</v>
      </c>
      <c r="DM177">
        <v>0.44600000000000001</v>
      </c>
      <c r="DN177">
        <v>2</v>
      </c>
      <c r="DO177">
        <v>343.37900000000002</v>
      </c>
      <c r="DP177">
        <v>680.58699999999999</v>
      </c>
      <c r="DQ177">
        <v>30.999500000000001</v>
      </c>
      <c r="DR177">
        <v>30.2224</v>
      </c>
      <c r="DS177">
        <v>30.0001</v>
      </c>
      <c r="DT177">
        <v>30.111699999999999</v>
      </c>
      <c r="DU177">
        <v>30.113</v>
      </c>
      <c r="DV177">
        <v>21.068200000000001</v>
      </c>
      <c r="DW177">
        <v>17.124099999999999</v>
      </c>
      <c r="DX177">
        <v>100</v>
      </c>
      <c r="DY177">
        <v>31</v>
      </c>
      <c r="DZ177">
        <v>400</v>
      </c>
      <c r="EA177">
        <v>32.079099999999997</v>
      </c>
      <c r="EB177">
        <v>100.252</v>
      </c>
      <c r="EC177">
        <v>100.72</v>
      </c>
    </row>
    <row r="178" spans="1:133" x14ac:dyDescent="0.35">
      <c r="A178">
        <v>162</v>
      </c>
      <c r="B178">
        <v>1582054774.5999999</v>
      </c>
      <c r="C178">
        <v>805.09999990463302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1582054765.9709699</v>
      </c>
      <c r="O178">
        <f t="shared" si="86"/>
        <v>3.2589435546480599E-4</v>
      </c>
      <c r="P178">
        <f t="shared" si="87"/>
        <v>-1.9892346513712031</v>
      </c>
      <c r="Q178">
        <f t="shared" si="88"/>
        <v>403.15306451612901</v>
      </c>
      <c r="R178">
        <f t="shared" si="89"/>
        <v>518.32069652187545</v>
      </c>
      <c r="S178">
        <f t="shared" si="90"/>
        <v>51.463396116202247</v>
      </c>
      <c r="T178">
        <f t="shared" si="91"/>
        <v>40.028549880177785</v>
      </c>
      <c r="U178">
        <f t="shared" si="92"/>
        <v>2.5688978232988574E-2</v>
      </c>
      <c r="V178">
        <f t="shared" si="93"/>
        <v>2.2455866888445191</v>
      </c>
      <c r="W178">
        <f t="shared" si="94"/>
        <v>2.5526826506007232E-2</v>
      </c>
      <c r="X178">
        <f t="shared" si="95"/>
        <v>1.5968749818211385E-2</v>
      </c>
      <c r="Y178">
        <f t="shared" si="96"/>
        <v>0</v>
      </c>
      <c r="Z178">
        <f t="shared" si="97"/>
        <v>31.085561928137967</v>
      </c>
      <c r="AA178">
        <f t="shared" si="98"/>
        <v>30.752067741935502</v>
      </c>
      <c r="AB178">
        <f t="shared" si="99"/>
        <v>4.4479945277953457</v>
      </c>
      <c r="AC178">
        <f t="shared" si="100"/>
        <v>70.798908914233735</v>
      </c>
      <c r="AD178">
        <f t="shared" si="101"/>
        <v>3.2294090268856195</v>
      </c>
      <c r="AE178">
        <f t="shared" si="102"/>
        <v>4.5613824794923703</v>
      </c>
      <c r="AF178">
        <f t="shared" si="103"/>
        <v>1.2185855009097262</v>
      </c>
      <c r="AG178">
        <f t="shared" si="104"/>
        <v>-14.371941075997944</v>
      </c>
      <c r="AH178">
        <f t="shared" si="105"/>
        <v>53.437289778487724</v>
      </c>
      <c r="AI178">
        <f t="shared" si="106"/>
        <v>5.3423220099618138</v>
      </c>
      <c r="AJ178">
        <f t="shared" si="107"/>
        <v>44.407670712451591</v>
      </c>
      <c r="AK178">
        <v>-4.1065039797513601E-2</v>
      </c>
      <c r="AL178">
        <v>4.6099104667779701E-2</v>
      </c>
      <c r="AM178">
        <v>3.4473334935483302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51643.813193279093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-1.9892346513712031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1582054765.9709699</v>
      </c>
      <c r="BY178">
        <v>403.15306451612901</v>
      </c>
      <c r="BZ178">
        <v>399.96832258064501</v>
      </c>
      <c r="CA178">
        <v>32.525438709677402</v>
      </c>
      <c r="CB178">
        <v>31.9849580645161</v>
      </c>
      <c r="CC178">
        <v>350.01567741935497</v>
      </c>
      <c r="CD178">
        <v>99.088706451612893</v>
      </c>
      <c r="CE178">
        <v>0.200008935483871</v>
      </c>
      <c r="CF178">
        <v>31.193464516129001</v>
      </c>
      <c r="CG178">
        <v>30.752067741935502</v>
      </c>
      <c r="CH178">
        <v>999.9</v>
      </c>
      <c r="CI178">
        <v>0</v>
      </c>
      <c r="CJ178">
        <v>0</v>
      </c>
      <c r="CK178">
        <v>9994.1096774193593</v>
      </c>
      <c r="CL178">
        <v>0</v>
      </c>
      <c r="CM178">
        <v>0.21165100000000001</v>
      </c>
      <c r="CN178">
        <v>0</v>
      </c>
      <c r="CO178">
        <v>0</v>
      </c>
      <c r="CP178">
        <v>0</v>
      </c>
      <c r="CQ178">
        <v>0</v>
      </c>
      <c r="CR178">
        <v>2.8967741935483899</v>
      </c>
      <c r="CS178">
        <v>0</v>
      </c>
      <c r="CT178">
        <v>31.8483870967742</v>
      </c>
      <c r="CU178">
        <v>-2.6161290322580601</v>
      </c>
      <c r="CV178">
        <v>37.731709677419403</v>
      </c>
      <c r="CW178">
        <v>42.936999999999998</v>
      </c>
      <c r="CX178">
        <v>40.229741935483901</v>
      </c>
      <c r="CY178">
        <v>41.686999999999998</v>
      </c>
      <c r="CZ178">
        <v>39</v>
      </c>
      <c r="DA178">
        <v>0</v>
      </c>
      <c r="DB178">
        <v>0</v>
      </c>
      <c r="DC178">
        <v>0</v>
      </c>
      <c r="DD178">
        <v>1582054777.7</v>
      </c>
      <c r="DE178">
        <v>2.7923076923076899</v>
      </c>
      <c r="DF178">
        <v>8.5470081935052207</v>
      </c>
      <c r="DG178">
        <v>-14.769230704460499</v>
      </c>
      <c r="DH178">
        <v>30.484615384615399</v>
      </c>
      <c r="DI178">
        <v>15</v>
      </c>
      <c r="DJ178">
        <v>100</v>
      </c>
      <c r="DK178">
        <v>100</v>
      </c>
      <c r="DL178">
        <v>2.887</v>
      </c>
      <c r="DM178">
        <v>0.44600000000000001</v>
      </c>
      <c r="DN178">
        <v>2</v>
      </c>
      <c r="DO178">
        <v>343.38499999999999</v>
      </c>
      <c r="DP178">
        <v>680.81</v>
      </c>
      <c r="DQ178">
        <v>30.999199999999998</v>
      </c>
      <c r="DR178">
        <v>30.223099999999999</v>
      </c>
      <c r="DS178">
        <v>30.0002</v>
      </c>
      <c r="DT178">
        <v>30.113</v>
      </c>
      <c r="DU178">
        <v>30.114100000000001</v>
      </c>
      <c r="DV178">
        <v>21.069500000000001</v>
      </c>
      <c r="DW178">
        <v>16.843399999999999</v>
      </c>
      <c r="DX178">
        <v>100</v>
      </c>
      <c r="DY178">
        <v>31</v>
      </c>
      <c r="DZ178">
        <v>400</v>
      </c>
      <c r="EA178">
        <v>32.084699999999998</v>
      </c>
      <c r="EB178">
        <v>100.25</v>
      </c>
      <c r="EC178">
        <v>100.71899999999999</v>
      </c>
    </row>
    <row r="179" spans="1:133" x14ac:dyDescent="0.35">
      <c r="A179">
        <v>163</v>
      </c>
      <c r="B179">
        <v>1582054779.5999999</v>
      </c>
      <c r="C179">
        <v>810.09999990463302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1582054770.9709699</v>
      </c>
      <c r="O179">
        <f t="shared" si="86"/>
        <v>3.1703050906338877E-4</v>
      </c>
      <c r="P179">
        <f t="shared" si="87"/>
        <v>-1.9756005446064027</v>
      </c>
      <c r="Q179">
        <f t="shared" si="88"/>
        <v>403.14732258064498</v>
      </c>
      <c r="R179">
        <f t="shared" si="89"/>
        <v>520.74227683864501</v>
      </c>
      <c r="S179">
        <f t="shared" si="90"/>
        <v>51.703497062556494</v>
      </c>
      <c r="T179">
        <f t="shared" si="91"/>
        <v>40.027720690103614</v>
      </c>
      <c r="U179">
        <f t="shared" si="92"/>
        <v>2.5019311600499111E-2</v>
      </c>
      <c r="V179">
        <f t="shared" si="93"/>
        <v>2.2455400467578066</v>
      </c>
      <c r="W179">
        <f t="shared" si="94"/>
        <v>2.4865473211422556E-2</v>
      </c>
      <c r="X179">
        <f t="shared" si="95"/>
        <v>1.5554663557946255E-2</v>
      </c>
      <c r="Y179">
        <f t="shared" si="96"/>
        <v>0</v>
      </c>
      <c r="Z179">
        <f t="shared" si="97"/>
        <v>31.085526716130357</v>
      </c>
      <c r="AA179">
        <f t="shared" si="98"/>
        <v>30.7466774193548</v>
      </c>
      <c r="AB179">
        <f t="shared" si="99"/>
        <v>4.4466251553295555</v>
      </c>
      <c r="AC179">
        <f t="shared" si="100"/>
        <v>70.816264851200927</v>
      </c>
      <c r="AD179">
        <f t="shared" si="101"/>
        <v>3.2296549212297956</v>
      </c>
      <c r="AE179">
        <f t="shared" si="102"/>
        <v>4.5606117860295843</v>
      </c>
      <c r="AF179">
        <f t="shared" si="103"/>
        <v>1.2169702340997599</v>
      </c>
      <c r="AG179">
        <f t="shared" si="104"/>
        <v>-13.981045449695445</v>
      </c>
      <c r="AH179">
        <f t="shared" si="105"/>
        <v>53.72946123622814</v>
      </c>
      <c r="AI179">
        <f t="shared" si="106"/>
        <v>5.3714215205448133</v>
      </c>
      <c r="AJ179">
        <f t="shared" si="107"/>
        <v>45.119837307077503</v>
      </c>
      <c r="AK179">
        <v>-4.1063786358092401E-2</v>
      </c>
      <c r="AL179">
        <v>4.6097697572222103E-2</v>
      </c>
      <c r="AM179">
        <v>3.4472501702158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51642.791603789912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-1.9756005446064027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1582054770.9709699</v>
      </c>
      <c r="BY179">
        <v>403.14732258064498</v>
      </c>
      <c r="BZ179">
        <v>399.979774193548</v>
      </c>
      <c r="CA179">
        <v>32.528125806451598</v>
      </c>
      <c r="CB179">
        <v>32.002338709677403</v>
      </c>
      <c r="CC179">
        <v>350.01022580645201</v>
      </c>
      <c r="CD179">
        <v>99.088080645161298</v>
      </c>
      <c r="CE179">
        <v>0.19999209677419399</v>
      </c>
      <c r="CF179">
        <v>31.190496774193502</v>
      </c>
      <c r="CG179">
        <v>30.7466774193548</v>
      </c>
      <c r="CH179">
        <v>999.9</v>
      </c>
      <c r="CI179">
        <v>0</v>
      </c>
      <c r="CJ179">
        <v>0</v>
      </c>
      <c r="CK179">
        <v>9993.8677419354808</v>
      </c>
      <c r="CL179">
        <v>0</v>
      </c>
      <c r="CM179">
        <v>0.21165100000000001</v>
      </c>
      <c r="CN179">
        <v>0</v>
      </c>
      <c r="CO179">
        <v>0</v>
      </c>
      <c r="CP179">
        <v>0</v>
      </c>
      <c r="CQ179">
        <v>0</v>
      </c>
      <c r="CR179">
        <v>3.2096774193548399</v>
      </c>
      <c r="CS179">
        <v>0</v>
      </c>
      <c r="CT179">
        <v>30.245161290322599</v>
      </c>
      <c r="CU179">
        <v>-2.7451612903225802</v>
      </c>
      <c r="CV179">
        <v>37.733741935483899</v>
      </c>
      <c r="CW179">
        <v>42.936999999999998</v>
      </c>
      <c r="CX179">
        <v>40.247838709677403</v>
      </c>
      <c r="CY179">
        <v>41.686999999999998</v>
      </c>
      <c r="CZ179">
        <v>39</v>
      </c>
      <c r="DA179">
        <v>0</v>
      </c>
      <c r="DB179">
        <v>0</v>
      </c>
      <c r="DC179">
        <v>0</v>
      </c>
      <c r="DD179">
        <v>1582054783.0999999</v>
      </c>
      <c r="DE179">
        <v>2.7730769230769199</v>
      </c>
      <c r="DF179">
        <v>12.796580919717799</v>
      </c>
      <c r="DG179">
        <v>6.9333337479795398</v>
      </c>
      <c r="DH179">
        <v>30.807692307692299</v>
      </c>
      <c r="DI179">
        <v>15</v>
      </c>
      <c r="DJ179">
        <v>100</v>
      </c>
      <c r="DK179">
        <v>100</v>
      </c>
      <c r="DL179">
        <v>2.887</v>
      </c>
      <c r="DM179">
        <v>0.44600000000000001</v>
      </c>
      <c r="DN179">
        <v>2</v>
      </c>
      <c r="DO179">
        <v>343.47800000000001</v>
      </c>
      <c r="DP179">
        <v>680.68</v>
      </c>
      <c r="DQ179">
        <v>30.999300000000002</v>
      </c>
      <c r="DR179">
        <v>30.2254</v>
      </c>
      <c r="DS179">
        <v>30.0002</v>
      </c>
      <c r="DT179">
        <v>30.114699999999999</v>
      </c>
      <c r="DU179">
        <v>30.116700000000002</v>
      </c>
      <c r="DV179">
        <v>21.0685</v>
      </c>
      <c r="DW179">
        <v>16.843399999999999</v>
      </c>
      <c r="DX179">
        <v>100</v>
      </c>
      <c r="DY179">
        <v>31</v>
      </c>
      <c r="DZ179">
        <v>400</v>
      </c>
      <c r="EA179">
        <v>32.087800000000001</v>
      </c>
      <c r="EB179">
        <v>100.251</v>
      </c>
      <c r="EC179">
        <v>100.71899999999999</v>
      </c>
    </row>
    <row r="180" spans="1:133" x14ac:dyDescent="0.35">
      <c r="A180">
        <v>164</v>
      </c>
      <c r="B180">
        <v>1582054784.5999999</v>
      </c>
      <c r="C180">
        <v>815.09999990463302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1582054775.9709699</v>
      </c>
      <c r="O180">
        <f t="shared" si="86"/>
        <v>3.1023312135496946E-4</v>
      </c>
      <c r="P180">
        <f t="shared" si="87"/>
        <v>-1.9645245765577841</v>
      </c>
      <c r="Q180">
        <f t="shared" si="88"/>
        <v>403.14558064516098</v>
      </c>
      <c r="R180">
        <f t="shared" si="89"/>
        <v>522.58723177190973</v>
      </c>
      <c r="S180">
        <f t="shared" si="90"/>
        <v>51.886759324602615</v>
      </c>
      <c r="T180">
        <f t="shared" si="91"/>
        <v>40.027609639040222</v>
      </c>
      <c r="U180">
        <f t="shared" si="92"/>
        <v>2.4519209351770051E-2</v>
      </c>
      <c r="V180">
        <f t="shared" si="93"/>
        <v>2.2450765924390756</v>
      </c>
      <c r="W180">
        <f t="shared" si="94"/>
        <v>2.4371409632695691E-2</v>
      </c>
      <c r="X180">
        <f t="shared" si="95"/>
        <v>1.5245335855722773E-2</v>
      </c>
      <c r="Y180">
        <f t="shared" si="96"/>
        <v>0</v>
      </c>
      <c r="Z180">
        <f t="shared" si="97"/>
        <v>31.085490133791904</v>
      </c>
      <c r="AA180">
        <f t="shared" si="98"/>
        <v>30.7412064516129</v>
      </c>
      <c r="AB180">
        <f t="shared" si="99"/>
        <v>4.4452356710983842</v>
      </c>
      <c r="AC180">
        <f t="shared" si="100"/>
        <v>70.837564588239061</v>
      </c>
      <c r="AD180">
        <f t="shared" si="101"/>
        <v>3.2302092039616523</v>
      </c>
      <c r="AE180">
        <f t="shared" si="102"/>
        <v>4.5600229521413471</v>
      </c>
      <c r="AF180">
        <f t="shared" si="103"/>
        <v>1.2150264671367319</v>
      </c>
      <c r="AG180">
        <f t="shared" si="104"/>
        <v>-13.681280651754154</v>
      </c>
      <c r="AH180">
        <f t="shared" si="105"/>
        <v>54.106079539280714</v>
      </c>
      <c r="AI180">
        <f t="shared" si="106"/>
        <v>5.409982704747577</v>
      </c>
      <c r="AJ180">
        <f t="shared" si="107"/>
        <v>45.83478159227414</v>
      </c>
      <c r="AK180">
        <v>-4.1051332957386902E-2</v>
      </c>
      <c r="AL180">
        <v>4.6083717538952303E-2</v>
      </c>
      <c r="AM180">
        <v>3.4464222736712902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51628.155305731809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-1.9645245765577841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1582054775.9709699</v>
      </c>
      <c r="BY180">
        <v>403.14558064516098</v>
      </c>
      <c r="BZ180">
        <v>399.992387096774</v>
      </c>
      <c r="CA180">
        <v>32.533658064516104</v>
      </c>
      <c r="CB180">
        <v>32.019158064516098</v>
      </c>
      <c r="CC180">
        <v>350.017612903226</v>
      </c>
      <c r="CD180">
        <v>99.088238709677398</v>
      </c>
      <c r="CE180">
        <v>0.19998758064516101</v>
      </c>
      <c r="CF180">
        <v>31.1882290322581</v>
      </c>
      <c r="CG180">
        <v>30.7412064516129</v>
      </c>
      <c r="CH180">
        <v>999.9</v>
      </c>
      <c r="CI180">
        <v>0</v>
      </c>
      <c r="CJ180">
        <v>0</v>
      </c>
      <c r="CK180">
        <v>9990.82096774194</v>
      </c>
      <c r="CL180">
        <v>0</v>
      </c>
      <c r="CM180">
        <v>0.21165100000000001</v>
      </c>
      <c r="CN180">
        <v>0</v>
      </c>
      <c r="CO180">
        <v>0</v>
      </c>
      <c r="CP180">
        <v>0</v>
      </c>
      <c r="CQ180">
        <v>0</v>
      </c>
      <c r="CR180">
        <v>4.7032258064516101</v>
      </c>
      <c r="CS180">
        <v>0</v>
      </c>
      <c r="CT180">
        <v>30.3032258064516</v>
      </c>
      <c r="CU180">
        <v>-2.5645161290322598</v>
      </c>
      <c r="CV180">
        <v>37.735774193548401</v>
      </c>
      <c r="CW180">
        <v>42.941064516129003</v>
      </c>
      <c r="CX180">
        <v>40.231741935483903</v>
      </c>
      <c r="CY180">
        <v>41.686999999999998</v>
      </c>
      <c r="CZ180">
        <v>39</v>
      </c>
      <c r="DA180">
        <v>0</v>
      </c>
      <c r="DB180">
        <v>0</v>
      </c>
      <c r="DC180">
        <v>0</v>
      </c>
      <c r="DD180">
        <v>1582054787.9000001</v>
      </c>
      <c r="DE180">
        <v>2.9461538461538499</v>
      </c>
      <c r="DF180">
        <v>-1.11453040680551</v>
      </c>
      <c r="DG180">
        <v>29.193163050365701</v>
      </c>
      <c r="DH180">
        <v>31.7269230769231</v>
      </c>
      <c r="DI180">
        <v>15</v>
      </c>
      <c r="DJ180">
        <v>100</v>
      </c>
      <c r="DK180">
        <v>100</v>
      </c>
      <c r="DL180">
        <v>2.887</v>
      </c>
      <c r="DM180">
        <v>0.44600000000000001</v>
      </c>
      <c r="DN180">
        <v>2</v>
      </c>
      <c r="DO180">
        <v>343.36099999999999</v>
      </c>
      <c r="DP180">
        <v>680.83500000000004</v>
      </c>
      <c r="DQ180">
        <v>30.999500000000001</v>
      </c>
      <c r="DR180">
        <v>30.227</v>
      </c>
      <c r="DS180">
        <v>30.000299999999999</v>
      </c>
      <c r="DT180">
        <v>30.1174</v>
      </c>
      <c r="DU180">
        <v>30.118200000000002</v>
      </c>
      <c r="DV180">
        <v>21.070699999999999</v>
      </c>
      <c r="DW180">
        <v>16.843399999999999</v>
      </c>
      <c r="DX180">
        <v>100</v>
      </c>
      <c r="DY180">
        <v>31</v>
      </c>
      <c r="DZ180">
        <v>400</v>
      </c>
      <c r="EA180">
        <v>32.091099999999997</v>
      </c>
      <c r="EB180">
        <v>100.25</v>
      </c>
      <c r="EC180">
        <v>100.71899999999999</v>
      </c>
    </row>
    <row r="181" spans="1:133" x14ac:dyDescent="0.35">
      <c r="A181">
        <v>165</v>
      </c>
      <c r="B181">
        <v>1582054789.5999999</v>
      </c>
      <c r="C181">
        <v>820.09999990463302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1582054780.9709699</v>
      </c>
      <c r="O181">
        <f t="shared" si="86"/>
        <v>3.0513024039289014E-4</v>
      </c>
      <c r="P181">
        <f t="shared" si="87"/>
        <v>-1.9581489761734887</v>
      </c>
      <c r="Q181">
        <f t="shared" si="88"/>
        <v>403.14145161290298</v>
      </c>
      <c r="R181">
        <f t="shared" si="89"/>
        <v>524.16020558656498</v>
      </c>
      <c r="S181">
        <f t="shared" si="90"/>
        <v>52.043513308902376</v>
      </c>
      <c r="T181">
        <f t="shared" si="91"/>
        <v>40.027642844247453</v>
      </c>
      <c r="U181">
        <f t="shared" si="92"/>
        <v>2.4141170954317292E-2</v>
      </c>
      <c r="V181">
        <f t="shared" si="93"/>
        <v>2.2462332942879648</v>
      </c>
      <c r="W181">
        <f t="shared" si="94"/>
        <v>2.399795261005596E-2</v>
      </c>
      <c r="X181">
        <f t="shared" si="95"/>
        <v>1.5011517039581014E-2</v>
      </c>
      <c r="Y181">
        <f t="shared" si="96"/>
        <v>0</v>
      </c>
      <c r="Z181">
        <f t="shared" si="97"/>
        <v>31.085978836153302</v>
      </c>
      <c r="AA181">
        <f t="shared" si="98"/>
        <v>30.738838709677399</v>
      </c>
      <c r="AB181">
        <f t="shared" si="99"/>
        <v>4.4446344431987566</v>
      </c>
      <c r="AC181">
        <f t="shared" si="100"/>
        <v>70.859575457246976</v>
      </c>
      <c r="AD181">
        <f t="shared" si="101"/>
        <v>3.2309832320760403</v>
      </c>
      <c r="AE181">
        <f t="shared" si="102"/>
        <v>4.5596988286014346</v>
      </c>
      <c r="AF181">
        <f t="shared" si="103"/>
        <v>1.2136512111227162</v>
      </c>
      <c r="AG181">
        <f t="shared" si="104"/>
        <v>-13.456243601326456</v>
      </c>
      <c r="AH181">
        <f t="shared" si="105"/>
        <v>54.269508589159138</v>
      </c>
      <c r="AI181">
        <f t="shared" si="106"/>
        <v>5.423432659500663</v>
      </c>
      <c r="AJ181">
        <f t="shared" si="107"/>
        <v>46.236697647333344</v>
      </c>
      <c r="AK181">
        <v>-4.1082418807240999E-2</v>
      </c>
      <c r="AL181">
        <v>4.6118614128683497E-2</v>
      </c>
      <c r="AM181">
        <v>3.4484886865765398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51665.891803720973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-1.9581489761734887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1582054780.9709699</v>
      </c>
      <c r="BY181">
        <v>403.14145161290298</v>
      </c>
      <c r="BZ181">
        <v>399.99564516128999</v>
      </c>
      <c r="CA181">
        <v>32.541093548387103</v>
      </c>
      <c r="CB181">
        <v>32.0350580645161</v>
      </c>
      <c r="CC181">
        <v>350.01612903225799</v>
      </c>
      <c r="CD181">
        <v>99.089309677419394</v>
      </c>
      <c r="CE181">
        <v>0.20001590322580601</v>
      </c>
      <c r="CF181">
        <v>31.186980645161299</v>
      </c>
      <c r="CG181">
        <v>30.738838709677399</v>
      </c>
      <c r="CH181">
        <v>999.9</v>
      </c>
      <c r="CI181">
        <v>0</v>
      </c>
      <c r="CJ181">
        <v>0</v>
      </c>
      <c r="CK181">
        <v>9998.2783870967705</v>
      </c>
      <c r="CL181">
        <v>0</v>
      </c>
      <c r="CM181">
        <v>0.21165100000000001</v>
      </c>
      <c r="CN181">
        <v>0</v>
      </c>
      <c r="CO181">
        <v>0</v>
      </c>
      <c r="CP181">
        <v>0</v>
      </c>
      <c r="CQ181">
        <v>0</v>
      </c>
      <c r="CR181">
        <v>3.36774193548387</v>
      </c>
      <c r="CS181">
        <v>0</v>
      </c>
      <c r="CT181">
        <v>32.493548387096801</v>
      </c>
      <c r="CU181">
        <v>-2.2129032258064498</v>
      </c>
      <c r="CV181">
        <v>37.735774193548401</v>
      </c>
      <c r="CW181">
        <v>42.941064516129003</v>
      </c>
      <c r="CX181">
        <v>40.221580645161303</v>
      </c>
      <c r="CY181">
        <v>41.686999999999998</v>
      </c>
      <c r="CZ181">
        <v>38.995935483871001</v>
      </c>
      <c r="DA181">
        <v>0</v>
      </c>
      <c r="DB181">
        <v>0</v>
      </c>
      <c r="DC181">
        <v>0</v>
      </c>
      <c r="DD181">
        <v>1582054792.7</v>
      </c>
      <c r="DE181">
        <v>2.2076923076923101</v>
      </c>
      <c r="DF181">
        <v>3.9042733763845501</v>
      </c>
      <c r="DG181">
        <v>-9.3401706587636806</v>
      </c>
      <c r="DH181">
        <v>33.076923076923102</v>
      </c>
      <c r="DI181">
        <v>15</v>
      </c>
      <c r="DJ181">
        <v>100</v>
      </c>
      <c r="DK181">
        <v>100</v>
      </c>
      <c r="DL181">
        <v>2.887</v>
      </c>
      <c r="DM181">
        <v>0.44600000000000001</v>
      </c>
      <c r="DN181">
        <v>2</v>
      </c>
      <c r="DO181">
        <v>343.512</v>
      </c>
      <c r="DP181">
        <v>680.827</v>
      </c>
      <c r="DQ181">
        <v>30.999600000000001</v>
      </c>
      <c r="DR181">
        <v>30.228300000000001</v>
      </c>
      <c r="DS181">
        <v>30.0001</v>
      </c>
      <c r="DT181">
        <v>30.1189</v>
      </c>
      <c r="DU181">
        <v>30.119399999999999</v>
      </c>
      <c r="DV181">
        <v>21.068999999999999</v>
      </c>
      <c r="DW181">
        <v>16.843399999999999</v>
      </c>
      <c r="DX181">
        <v>100</v>
      </c>
      <c r="DY181">
        <v>31</v>
      </c>
      <c r="DZ181">
        <v>400</v>
      </c>
      <c r="EA181">
        <v>32.095700000000001</v>
      </c>
      <c r="EB181">
        <v>100.252</v>
      </c>
      <c r="EC181">
        <v>100.72</v>
      </c>
    </row>
    <row r="182" spans="1:133" x14ac:dyDescent="0.35">
      <c r="A182">
        <v>166</v>
      </c>
      <c r="B182">
        <v>1582054794.5999999</v>
      </c>
      <c r="C182">
        <v>825.09999990463302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1582054785.9709699</v>
      </c>
      <c r="O182">
        <f t="shared" si="86"/>
        <v>3.0290315439395691E-4</v>
      </c>
      <c r="P182">
        <f t="shared" si="87"/>
        <v>-1.9672119224343529</v>
      </c>
      <c r="Q182">
        <f t="shared" si="88"/>
        <v>403.14803225806401</v>
      </c>
      <c r="R182">
        <f t="shared" si="89"/>
        <v>525.67341503440389</v>
      </c>
      <c r="S182">
        <f t="shared" si="90"/>
        <v>52.194303469055754</v>
      </c>
      <c r="T182">
        <f t="shared" si="91"/>
        <v>40.028713906433573</v>
      </c>
      <c r="U182">
        <f t="shared" si="92"/>
        <v>2.3972913735141026E-2</v>
      </c>
      <c r="V182">
        <f t="shared" si="93"/>
        <v>2.2470200544601626</v>
      </c>
      <c r="W182">
        <f t="shared" si="94"/>
        <v>2.3831727651505367E-2</v>
      </c>
      <c r="X182">
        <f t="shared" si="95"/>
        <v>1.49074453629068E-2</v>
      </c>
      <c r="Y182">
        <f t="shared" si="96"/>
        <v>0</v>
      </c>
      <c r="Z182">
        <f t="shared" si="97"/>
        <v>31.086154337993303</v>
      </c>
      <c r="AA182">
        <f t="shared" si="98"/>
        <v>30.740306451612899</v>
      </c>
      <c r="AB182">
        <f t="shared" si="99"/>
        <v>4.4450071306211694</v>
      </c>
      <c r="AC182">
        <f t="shared" si="100"/>
        <v>70.879997327638392</v>
      </c>
      <c r="AD182">
        <f t="shared" si="101"/>
        <v>3.2318051830532784</v>
      </c>
      <c r="AE182">
        <f t="shared" si="102"/>
        <v>4.5595447303905212</v>
      </c>
      <c r="AF182">
        <f t="shared" si="103"/>
        <v>1.213201947567891</v>
      </c>
      <c r="AG182">
        <f t="shared" si="104"/>
        <v>-13.358029108773501</v>
      </c>
      <c r="AH182">
        <f t="shared" si="105"/>
        <v>54.038809411843218</v>
      </c>
      <c r="AI182">
        <f t="shared" si="106"/>
        <v>5.3985100988958576</v>
      </c>
      <c r="AJ182">
        <f t="shared" si="107"/>
        <v>46.079290401965572</v>
      </c>
      <c r="AK182">
        <v>-4.11035708709327E-2</v>
      </c>
      <c r="AL182">
        <v>4.6142359173199997E-2</v>
      </c>
      <c r="AM182">
        <v>3.4498944507745399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51691.528844077737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-1.9672119224343529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1582054785.9709699</v>
      </c>
      <c r="BY182">
        <v>403.14803225806401</v>
      </c>
      <c r="BZ182">
        <v>399.98512903225799</v>
      </c>
      <c r="CA182">
        <v>32.5490322580645</v>
      </c>
      <c r="CB182">
        <v>32.046690322580602</v>
      </c>
      <c r="CC182">
        <v>350.01332258064502</v>
      </c>
      <c r="CD182">
        <v>99.090390322580703</v>
      </c>
      <c r="CE182">
        <v>0.19997129032258101</v>
      </c>
      <c r="CF182">
        <v>31.186387096774201</v>
      </c>
      <c r="CG182">
        <v>30.740306451612899</v>
      </c>
      <c r="CH182">
        <v>999.9</v>
      </c>
      <c r="CI182">
        <v>0</v>
      </c>
      <c r="CJ182">
        <v>0</v>
      </c>
      <c r="CK182">
        <v>10003.317096774201</v>
      </c>
      <c r="CL182">
        <v>0</v>
      </c>
      <c r="CM182">
        <v>0.21165100000000001</v>
      </c>
      <c r="CN182">
        <v>0</v>
      </c>
      <c r="CO182">
        <v>0</v>
      </c>
      <c r="CP182">
        <v>0</v>
      </c>
      <c r="CQ182">
        <v>0</v>
      </c>
      <c r="CR182">
        <v>2.7774193548387101</v>
      </c>
      <c r="CS182">
        <v>0</v>
      </c>
      <c r="CT182">
        <v>32.209677419354797</v>
      </c>
      <c r="CU182">
        <v>-1.97741935483871</v>
      </c>
      <c r="CV182">
        <v>37.735774193548401</v>
      </c>
      <c r="CW182">
        <v>42.941064516129003</v>
      </c>
      <c r="CX182">
        <v>40.223548387096798</v>
      </c>
      <c r="CY182">
        <v>41.683</v>
      </c>
      <c r="CZ182">
        <v>38.995935483871001</v>
      </c>
      <c r="DA182">
        <v>0</v>
      </c>
      <c r="DB182">
        <v>0</v>
      </c>
      <c r="DC182">
        <v>0</v>
      </c>
      <c r="DD182">
        <v>1582054798.0999999</v>
      </c>
      <c r="DE182">
        <v>2.0115384615384602</v>
      </c>
      <c r="DF182">
        <v>-10.259829366633101</v>
      </c>
      <c r="DG182">
        <v>-27.278632077268998</v>
      </c>
      <c r="DH182">
        <v>31.780769230769199</v>
      </c>
      <c r="DI182">
        <v>15</v>
      </c>
      <c r="DJ182">
        <v>100</v>
      </c>
      <c r="DK182">
        <v>100</v>
      </c>
      <c r="DL182">
        <v>2.887</v>
      </c>
      <c r="DM182">
        <v>0.44600000000000001</v>
      </c>
      <c r="DN182">
        <v>2</v>
      </c>
      <c r="DO182">
        <v>343.459</v>
      </c>
      <c r="DP182">
        <v>680.69</v>
      </c>
      <c r="DQ182">
        <v>30.9999</v>
      </c>
      <c r="DR182">
        <v>30.230699999999999</v>
      </c>
      <c r="DS182">
        <v>30.0001</v>
      </c>
      <c r="DT182">
        <v>30.120200000000001</v>
      </c>
      <c r="DU182">
        <v>30.121400000000001</v>
      </c>
      <c r="DV182">
        <v>21.0703</v>
      </c>
      <c r="DW182">
        <v>16.843399999999999</v>
      </c>
      <c r="DX182">
        <v>100</v>
      </c>
      <c r="DY182">
        <v>31</v>
      </c>
      <c r="DZ182">
        <v>400</v>
      </c>
      <c r="EA182">
        <v>32.095100000000002</v>
      </c>
      <c r="EB182">
        <v>100.25</v>
      </c>
      <c r="EC182">
        <v>100.71899999999999</v>
      </c>
    </row>
    <row r="183" spans="1:133" x14ac:dyDescent="0.35">
      <c r="A183">
        <v>167</v>
      </c>
      <c r="B183">
        <v>1582054799.5999999</v>
      </c>
      <c r="C183">
        <v>830.09999990463302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1582054790.9709699</v>
      </c>
      <c r="O183">
        <f t="shared" si="86"/>
        <v>3.0661815149462667E-4</v>
      </c>
      <c r="P183">
        <f t="shared" si="87"/>
        <v>-1.9584613203624928</v>
      </c>
      <c r="Q183">
        <f t="shared" si="88"/>
        <v>403.14206451612898</v>
      </c>
      <c r="R183">
        <f t="shared" si="89"/>
        <v>523.51472533339756</v>
      </c>
      <c r="S183">
        <f t="shared" si="90"/>
        <v>51.98013933365538</v>
      </c>
      <c r="T183">
        <f t="shared" si="91"/>
        <v>40.028254547110492</v>
      </c>
      <c r="U183">
        <f t="shared" si="92"/>
        <v>2.4267643431781897E-2</v>
      </c>
      <c r="V183">
        <f t="shared" si="93"/>
        <v>2.246723083435143</v>
      </c>
      <c r="W183">
        <f t="shared" si="94"/>
        <v>2.4122956752244747E-2</v>
      </c>
      <c r="X183">
        <f t="shared" si="95"/>
        <v>1.5089775469307481E-2</v>
      </c>
      <c r="Y183">
        <f t="shared" si="96"/>
        <v>0</v>
      </c>
      <c r="Z183">
        <f t="shared" si="97"/>
        <v>31.083599806282923</v>
      </c>
      <c r="AA183">
        <f t="shared" si="98"/>
        <v>30.743235483871</v>
      </c>
      <c r="AB183">
        <f t="shared" si="99"/>
        <v>4.4457509486523277</v>
      </c>
      <c r="AC183">
        <f t="shared" si="100"/>
        <v>70.900551953857999</v>
      </c>
      <c r="AD183">
        <f t="shared" si="101"/>
        <v>3.2325007212656041</v>
      </c>
      <c r="AE183">
        <f t="shared" si="102"/>
        <v>4.5592038879602974</v>
      </c>
      <c r="AF183">
        <f t="shared" si="103"/>
        <v>1.2132502273867236</v>
      </c>
      <c r="AG183">
        <f t="shared" si="104"/>
        <v>-13.521860480913036</v>
      </c>
      <c r="AH183">
        <f t="shared" si="105"/>
        <v>53.517861670039622</v>
      </c>
      <c r="AI183">
        <f t="shared" si="106"/>
        <v>5.3472163858548445</v>
      </c>
      <c r="AJ183">
        <f t="shared" si="107"/>
        <v>45.343217574981431</v>
      </c>
      <c r="AK183">
        <v>-4.1095586015055703E-2</v>
      </c>
      <c r="AL183">
        <v>4.6133395472966403E-2</v>
      </c>
      <c r="AM183">
        <v>3.44936380713935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51682.127715861825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-1.9584613203624928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1582054790.9709699</v>
      </c>
      <c r="BY183">
        <v>403.14206451612898</v>
      </c>
      <c r="BZ183">
        <v>399.99674193548401</v>
      </c>
      <c r="CA183">
        <v>32.555929032258099</v>
      </c>
      <c r="CB183">
        <v>32.047432258064497</v>
      </c>
      <c r="CC183">
        <v>350.01509677419398</v>
      </c>
      <c r="CD183">
        <v>99.090696774193503</v>
      </c>
      <c r="CE183">
        <v>0.19999519354838699</v>
      </c>
      <c r="CF183">
        <v>31.185074193548399</v>
      </c>
      <c r="CG183">
        <v>30.743235483871</v>
      </c>
      <c r="CH183">
        <v>999.9</v>
      </c>
      <c r="CI183">
        <v>0</v>
      </c>
      <c r="CJ183">
        <v>0</v>
      </c>
      <c r="CK183">
        <v>10001.342903225799</v>
      </c>
      <c r="CL183">
        <v>0</v>
      </c>
      <c r="CM183">
        <v>0.21165100000000001</v>
      </c>
      <c r="CN183">
        <v>0</v>
      </c>
      <c r="CO183">
        <v>0</v>
      </c>
      <c r="CP183">
        <v>0</v>
      </c>
      <c r="CQ183">
        <v>0</v>
      </c>
      <c r="CR183">
        <v>1.6032258064516101</v>
      </c>
      <c r="CS183">
        <v>0</v>
      </c>
      <c r="CT183">
        <v>31.883870967741899</v>
      </c>
      <c r="CU183">
        <v>-2.2225806451612899</v>
      </c>
      <c r="CV183">
        <v>37.737806451612897</v>
      </c>
      <c r="CW183">
        <v>42.943096774193499</v>
      </c>
      <c r="CX183">
        <v>40.2255161290323</v>
      </c>
      <c r="CY183">
        <v>41.679000000000002</v>
      </c>
      <c r="CZ183">
        <v>38.995935483871001</v>
      </c>
      <c r="DA183">
        <v>0</v>
      </c>
      <c r="DB183">
        <v>0</v>
      </c>
      <c r="DC183">
        <v>0</v>
      </c>
      <c r="DD183">
        <v>1582054802.9000001</v>
      </c>
      <c r="DE183">
        <v>0.41153846153846202</v>
      </c>
      <c r="DF183">
        <v>-7.8393162807526098</v>
      </c>
      <c r="DG183">
        <v>-1.64102530620803</v>
      </c>
      <c r="DH183">
        <v>32.092307692307699</v>
      </c>
      <c r="DI183">
        <v>15</v>
      </c>
      <c r="DJ183">
        <v>100</v>
      </c>
      <c r="DK183">
        <v>100</v>
      </c>
      <c r="DL183">
        <v>2.887</v>
      </c>
      <c r="DM183">
        <v>0.44600000000000001</v>
      </c>
      <c r="DN183">
        <v>2</v>
      </c>
      <c r="DO183">
        <v>343.38900000000001</v>
      </c>
      <c r="DP183">
        <v>680.85199999999998</v>
      </c>
      <c r="DQ183">
        <v>30.9998</v>
      </c>
      <c r="DR183">
        <v>30.232199999999999</v>
      </c>
      <c r="DS183">
        <v>30.0002</v>
      </c>
      <c r="DT183">
        <v>30.122599999999998</v>
      </c>
      <c r="DU183">
        <v>30.1234</v>
      </c>
      <c r="DV183">
        <v>21.068300000000001</v>
      </c>
      <c r="DW183">
        <v>16.843399999999999</v>
      </c>
      <c r="DX183">
        <v>100</v>
      </c>
      <c r="DY183">
        <v>31</v>
      </c>
      <c r="DZ183">
        <v>400</v>
      </c>
      <c r="EA183">
        <v>32.099200000000003</v>
      </c>
      <c r="EB183">
        <v>100.249</v>
      </c>
      <c r="EC183">
        <v>100.72</v>
      </c>
    </row>
    <row r="184" spans="1:133" x14ac:dyDescent="0.35">
      <c r="A184">
        <v>168</v>
      </c>
      <c r="B184">
        <v>1582054804.5999999</v>
      </c>
      <c r="C184">
        <v>835.09999990463302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1582054795.9709699</v>
      </c>
      <c r="O184">
        <f t="shared" si="86"/>
        <v>3.0946725814988229E-4</v>
      </c>
      <c r="P184">
        <f t="shared" si="87"/>
        <v>-1.9531549239062167</v>
      </c>
      <c r="Q184">
        <f t="shared" si="88"/>
        <v>403.15125806451601</v>
      </c>
      <c r="R184">
        <f t="shared" si="89"/>
        <v>521.96566039694017</v>
      </c>
      <c r="S184">
        <f t="shared" si="90"/>
        <v>51.825963062780133</v>
      </c>
      <c r="T184">
        <f t="shared" si="91"/>
        <v>40.028882730093535</v>
      </c>
      <c r="U184">
        <f t="shared" si="92"/>
        <v>2.4500658484632894E-2</v>
      </c>
      <c r="V184">
        <f t="shared" si="93"/>
        <v>2.246552944374054</v>
      </c>
      <c r="W184">
        <f t="shared" si="94"/>
        <v>2.4353177952671199E-2</v>
      </c>
      <c r="X184">
        <f t="shared" si="95"/>
        <v>1.5233912642424692E-2</v>
      </c>
      <c r="Y184">
        <f t="shared" si="96"/>
        <v>0</v>
      </c>
      <c r="Z184">
        <f t="shared" si="97"/>
        <v>31.081549751179551</v>
      </c>
      <c r="AA184">
        <f t="shared" si="98"/>
        <v>30.743480645161299</v>
      </c>
      <c r="AB184">
        <f t="shared" si="99"/>
        <v>4.4458132114665876</v>
      </c>
      <c r="AC184">
        <f t="shared" si="100"/>
        <v>70.913249581346577</v>
      </c>
      <c r="AD184">
        <f t="shared" si="101"/>
        <v>3.2328771366548725</v>
      </c>
      <c r="AE184">
        <f t="shared" si="102"/>
        <v>4.5589183343605608</v>
      </c>
      <c r="AF184">
        <f t="shared" si="103"/>
        <v>1.2129360748117151</v>
      </c>
      <c r="AG184">
        <f t="shared" si="104"/>
        <v>-13.647506084409809</v>
      </c>
      <c r="AH184">
        <f t="shared" si="105"/>
        <v>53.350888114894929</v>
      </c>
      <c r="AI184">
        <f t="shared" si="106"/>
        <v>5.3309144818264311</v>
      </c>
      <c r="AJ184">
        <f t="shared" si="107"/>
        <v>45.034296512311549</v>
      </c>
      <c r="AK184">
        <v>-4.10910118021044E-2</v>
      </c>
      <c r="AL184">
        <v>4.61282605182054E-2</v>
      </c>
      <c r="AM184">
        <v>3.4490598061405802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51676.782527225005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-1.9531549239062167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1582054795.9709699</v>
      </c>
      <c r="BY184">
        <v>403.15125806451601</v>
      </c>
      <c r="BZ184">
        <v>400.01696774193601</v>
      </c>
      <c r="CA184">
        <v>32.559951612903198</v>
      </c>
      <c r="CB184">
        <v>32.046725806451597</v>
      </c>
      <c r="CC184">
        <v>350.01087096774199</v>
      </c>
      <c r="CD184">
        <v>99.090006451612894</v>
      </c>
      <c r="CE184">
        <v>0.19997945161290301</v>
      </c>
      <c r="CF184">
        <v>31.183974193548401</v>
      </c>
      <c r="CG184">
        <v>30.743480645161299</v>
      </c>
      <c r="CH184">
        <v>999.9</v>
      </c>
      <c r="CI184">
        <v>0</v>
      </c>
      <c r="CJ184">
        <v>0</v>
      </c>
      <c r="CK184">
        <v>10000.2993548387</v>
      </c>
      <c r="CL184">
        <v>0</v>
      </c>
      <c r="CM184">
        <v>0.21165100000000001</v>
      </c>
      <c r="CN184">
        <v>0</v>
      </c>
      <c r="CO184">
        <v>0</v>
      </c>
      <c r="CP184">
        <v>0</v>
      </c>
      <c r="CQ184">
        <v>0</v>
      </c>
      <c r="CR184">
        <v>1.4064516129032301</v>
      </c>
      <c r="CS184">
        <v>0</v>
      </c>
      <c r="CT184">
        <v>32.564516129032299</v>
      </c>
      <c r="CU184">
        <v>-2.4419354838709699</v>
      </c>
      <c r="CV184">
        <v>37.737806451612897</v>
      </c>
      <c r="CW184">
        <v>42.945129032258002</v>
      </c>
      <c r="CX184">
        <v>40.229516129032199</v>
      </c>
      <c r="CY184">
        <v>41.674999999999997</v>
      </c>
      <c r="CZ184">
        <v>38.995935483871001</v>
      </c>
      <c r="DA184">
        <v>0</v>
      </c>
      <c r="DB184">
        <v>0</v>
      </c>
      <c r="DC184">
        <v>0</v>
      </c>
      <c r="DD184">
        <v>1582054807.7</v>
      </c>
      <c r="DE184">
        <v>-0.33076923076923098</v>
      </c>
      <c r="DF184">
        <v>-9.5316241182912993</v>
      </c>
      <c r="DG184">
        <v>15.377778174702501</v>
      </c>
      <c r="DH184">
        <v>31.5</v>
      </c>
      <c r="DI184">
        <v>15</v>
      </c>
      <c r="DJ184">
        <v>100</v>
      </c>
      <c r="DK184">
        <v>100</v>
      </c>
      <c r="DL184">
        <v>2.887</v>
      </c>
      <c r="DM184">
        <v>0.44600000000000001</v>
      </c>
      <c r="DN184">
        <v>2</v>
      </c>
      <c r="DO184">
        <v>343.34100000000001</v>
      </c>
      <c r="DP184">
        <v>680.85299999999995</v>
      </c>
      <c r="DQ184">
        <v>30.999600000000001</v>
      </c>
      <c r="DR184">
        <v>30.2332</v>
      </c>
      <c r="DS184">
        <v>30.000299999999999</v>
      </c>
      <c r="DT184">
        <v>30.1248</v>
      </c>
      <c r="DU184">
        <v>30.125399999999999</v>
      </c>
      <c r="DV184">
        <v>21.066299999999998</v>
      </c>
      <c r="DW184">
        <v>16.843399999999999</v>
      </c>
      <c r="DX184">
        <v>100</v>
      </c>
      <c r="DY184">
        <v>31</v>
      </c>
      <c r="DZ184">
        <v>400</v>
      </c>
      <c r="EA184">
        <v>32.1066</v>
      </c>
      <c r="EB184">
        <v>100.249</v>
      </c>
      <c r="EC184">
        <v>100.717</v>
      </c>
    </row>
    <row r="185" spans="1:133" x14ac:dyDescent="0.35">
      <c r="A185">
        <v>169</v>
      </c>
      <c r="B185">
        <v>1582054809.5999999</v>
      </c>
      <c r="C185">
        <v>840.09999990463302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1582054800.9709699</v>
      </c>
      <c r="O185">
        <f t="shared" si="86"/>
        <v>3.1071605137327998E-4</v>
      </c>
      <c r="P185">
        <f t="shared" si="87"/>
        <v>-1.9526480502094739</v>
      </c>
      <c r="Q185">
        <f t="shared" si="88"/>
        <v>403.16338709677399</v>
      </c>
      <c r="R185">
        <f t="shared" si="89"/>
        <v>521.35825276668061</v>
      </c>
      <c r="S185">
        <f t="shared" si="90"/>
        <v>51.765138364872364</v>
      </c>
      <c r="T185">
        <f t="shared" si="91"/>
        <v>40.02968861807738</v>
      </c>
      <c r="U185">
        <f t="shared" si="92"/>
        <v>2.4616144980866884E-2</v>
      </c>
      <c r="V185">
        <f t="shared" si="93"/>
        <v>2.2472063751435769</v>
      </c>
      <c r="W185">
        <f t="shared" si="94"/>
        <v>2.4467318405327686E-2</v>
      </c>
      <c r="X185">
        <f t="shared" si="95"/>
        <v>1.5305370358369989E-2</v>
      </c>
      <c r="Y185">
        <f t="shared" si="96"/>
        <v>0</v>
      </c>
      <c r="Z185">
        <f t="shared" si="97"/>
        <v>31.080111909373688</v>
      </c>
      <c r="AA185">
        <f t="shared" si="98"/>
        <v>30.740674193548401</v>
      </c>
      <c r="AB185">
        <f t="shared" si="99"/>
        <v>4.4451005115148883</v>
      </c>
      <c r="AC185">
        <f t="shared" si="100"/>
        <v>70.919305433728326</v>
      </c>
      <c r="AD185">
        <f t="shared" si="101"/>
        <v>3.2329596238987555</v>
      </c>
      <c r="AE185">
        <f t="shared" si="102"/>
        <v>4.5586453563336793</v>
      </c>
      <c r="AF185">
        <f t="shared" si="103"/>
        <v>1.2121408876161328</v>
      </c>
      <c r="AG185">
        <f t="shared" si="104"/>
        <v>-13.702577865561647</v>
      </c>
      <c r="AH185">
        <f t="shared" si="105"/>
        <v>53.579006864818737</v>
      </c>
      <c r="AI185">
        <f t="shared" si="106"/>
        <v>5.3520499098370973</v>
      </c>
      <c r="AJ185">
        <f t="shared" si="107"/>
        <v>45.228478909094186</v>
      </c>
      <c r="AK185">
        <v>-4.1108581083408299E-2</v>
      </c>
      <c r="AL185">
        <v>4.6147983575622602E-2</v>
      </c>
      <c r="AM185">
        <v>3.4502273926925402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51698.131143472274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-1.9526480502094739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1582054800.9709699</v>
      </c>
      <c r="BY185">
        <v>403.16338709677399</v>
      </c>
      <c r="BZ185">
        <v>400.03087096774198</v>
      </c>
      <c r="CA185">
        <v>32.561106451612901</v>
      </c>
      <c r="CB185">
        <v>32.045816129032303</v>
      </c>
      <c r="CC185">
        <v>350.01487096774201</v>
      </c>
      <c r="CD185">
        <v>99.089025806451602</v>
      </c>
      <c r="CE185">
        <v>0.19997190322580599</v>
      </c>
      <c r="CF185">
        <v>31.182922580645201</v>
      </c>
      <c r="CG185">
        <v>30.740674193548401</v>
      </c>
      <c r="CH185">
        <v>999.9</v>
      </c>
      <c r="CI185">
        <v>0</v>
      </c>
      <c r="CJ185">
        <v>0</v>
      </c>
      <c r="CK185">
        <v>10004.674193548401</v>
      </c>
      <c r="CL185">
        <v>0</v>
      </c>
      <c r="CM185">
        <v>0.21165100000000001</v>
      </c>
      <c r="CN185">
        <v>0</v>
      </c>
      <c r="CO185">
        <v>0</v>
      </c>
      <c r="CP185">
        <v>0</v>
      </c>
      <c r="CQ185">
        <v>0</v>
      </c>
      <c r="CR185">
        <v>2.9032258064516099E-2</v>
      </c>
      <c r="CS185">
        <v>0</v>
      </c>
      <c r="CT185">
        <v>32.4677419354839</v>
      </c>
      <c r="CU185">
        <v>-2.6354838709677399</v>
      </c>
      <c r="CV185">
        <v>37.733741935483899</v>
      </c>
      <c r="CW185">
        <v>42.945129032258002</v>
      </c>
      <c r="CX185">
        <v>40.247677419354801</v>
      </c>
      <c r="CY185">
        <v>41.674999999999997</v>
      </c>
      <c r="CZ185">
        <v>39</v>
      </c>
      <c r="DA185">
        <v>0</v>
      </c>
      <c r="DB185">
        <v>0</v>
      </c>
      <c r="DC185">
        <v>0</v>
      </c>
      <c r="DD185">
        <v>1582054812.5</v>
      </c>
      <c r="DE185">
        <v>-0.55000000000000004</v>
      </c>
      <c r="DF185">
        <v>-3.5111111847082102</v>
      </c>
      <c r="DG185">
        <v>5.2136752511399997</v>
      </c>
      <c r="DH185">
        <v>31.588461538461502</v>
      </c>
      <c r="DI185">
        <v>15</v>
      </c>
      <c r="DJ185">
        <v>100</v>
      </c>
      <c r="DK185">
        <v>100</v>
      </c>
      <c r="DL185">
        <v>2.887</v>
      </c>
      <c r="DM185">
        <v>0.44600000000000001</v>
      </c>
      <c r="DN185">
        <v>2</v>
      </c>
      <c r="DO185">
        <v>343.37200000000001</v>
      </c>
      <c r="DP185">
        <v>680.73800000000006</v>
      </c>
      <c r="DQ185">
        <v>30.999500000000001</v>
      </c>
      <c r="DR185">
        <v>30.235499999999998</v>
      </c>
      <c r="DS185">
        <v>30.000299999999999</v>
      </c>
      <c r="DT185">
        <v>30.126100000000001</v>
      </c>
      <c r="DU185">
        <v>30.127199999999998</v>
      </c>
      <c r="DV185">
        <v>21.064599999999999</v>
      </c>
      <c r="DW185">
        <v>16.843399999999999</v>
      </c>
      <c r="DX185">
        <v>100</v>
      </c>
      <c r="DY185">
        <v>31</v>
      </c>
      <c r="DZ185">
        <v>400</v>
      </c>
      <c r="EA185">
        <v>32.114600000000003</v>
      </c>
      <c r="EB185">
        <v>100.25</v>
      </c>
      <c r="EC185">
        <v>100.718</v>
      </c>
    </row>
    <row r="186" spans="1:133" x14ac:dyDescent="0.35">
      <c r="A186">
        <v>170</v>
      </c>
      <c r="B186">
        <v>1582054814.5999999</v>
      </c>
      <c r="C186">
        <v>845.09999990463302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1582054805.9709699</v>
      </c>
      <c r="O186">
        <f t="shared" si="86"/>
        <v>3.1109510662113927E-4</v>
      </c>
      <c r="P186">
        <f t="shared" si="87"/>
        <v>-1.9490989409506123</v>
      </c>
      <c r="Q186">
        <f t="shared" si="88"/>
        <v>403.16554838709698</v>
      </c>
      <c r="R186">
        <f t="shared" si="89"/>
        <v>520.9295694298105</v>
      </c>
      <c r="S186">
        <f t="shared" si="90"/>
        <v>51.72225463918047</v>
      </c>
      <c r="T186">
        <f t="shared" si="91"/>
        <v>40.029655406673797</v>
      </c>
      <c r="U186">
        <f t="shared" si="92"/>
        <v>2.4656473214833587E-2</v>
      </c>
      <c r="V186">
        <f t="shared" si="93"/>
        <v>2.2468920920307633</v>
      </c>
      <c r="W186">
        <f t="shared" si="94"/>
        <v>2.4507139447121004E-2</v>
      </c>
      <c r="X186">
        <f t="shared" si="95"/>
        <v>1.5330303690064547E-2</v>
      </c>
      <c r="Y186">
        <f t="shared" si="96"/>
        <v>0</v>
      </c>
      <c r="Z186">
        <f t="shared" si="97"/>
        <v>31.079005567301177</v>
      </c>
      <c r="AA186">
        <f t="shared" si="98"/>
        <v>30.738225806451599</v>
      </c>
      <c r="AB186">
        <f t="shared" si="99"/>
        <v>4.4444788235410408</v>
      </c>
      <c r="AC186">
        <f t="shared" si="100"/>
        <v>70.920462811742368</v>
      </c>
      <c r="AD186">
        <f t="shared" si="101"/>
        <v>3.2328342365721361</v>
      </c>
      <c r="AE186">
        <f t="shared" si="102"/>
        <v>4.5583941621385931</v>
      </c>
      <c r="AF186">
        <f t="shared" si="103"/>
        <v>1.2116445869689048</v>
      </c>
      <c r="AG186">
        <f t="shared" si="104"/>
        <v>-13.719294201992241</v>
      </c>
      <c r="AH186">
        <f t="shared" si="105"/>
        <v>53.750870703284846</v>
      </c>
      <c r="AI186">
        <f t="shared" si="106"/>
        <v>5.3698780359959812</v>
      </c>
      <c r="AJ186">
        <f t="shared" si="107"/>
        <v>45.401454537288586</v>
      </c>
      <c r="AK186">
        <v>-4.1100130144121297E-2</v>
      </c>
      <c r="AL186">
        <v>4.6138496655929999E-2</v>
      </c>
      <c r="AM186">
        <v>3.4496657972835498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51688.089606864232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-1.9490989409506123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1582054805.9709699</v>
      </c>
      <c r="BY186">
        <v>403.16554838709698</v>
      </c>
      <c r="BZ186">
        <v>400.03941935483903</v>
      </c>
      <c r="CA186">
        <v>32.560045161290297</v>
      </c>
      <c r="CB186">
        <v>32.044132258064501</v>
      </c>
      <c r="CC186">
        <v>350.01935483871</v>
      </c>
      <c r="CD186">
        <v>99.088399999999993</v>
      </c>
      <c r="CE186">
        <v>0.19998306451612899</v>
      </c>
      <c r="CF186">
        <v>31.1819548387097</v>
      </c>
      <c r="CG186">
        <v>30.738225806451599</v>
      </c>
      <c r="CH186">
        <v>999.9</v>
      </c>
      <c r="CI186">
        <v>0</v>
      </c>
      <c r="CJ186">
        <v>0</v>
      </c>
      <c r="CK186">
        <v>10002.680645161299</v>
      </c>
      <c r="CL186">
        <v>0</v>
      </c>
      <c r="CM186">
        <v>0.21165100000000001</v>
      </c>
      <c r="CN186">
        <v>0</v>
      </c>
      <c r="CO186">
        <v>0</v>
      </c>
      <c r="CP186">
        <v>0</v>
      </c>
      <c r="CQ186">
        <v>0</v>
      </c>
      <c r="CR186">
        <v>-0.80322580645161301</v>
      </c>
      <c r="CS186">
        <v>0</v>
      </c>
      <c r="CT186">
        <v>32.022580645161298</v>
      </c>
      <c r="CU186">
        <v>-3.0387096774193498</v>
      </c>
      <c r="CV186">
        <v>37.737806451612897</v>
      </c>
      <c r="CW186">
        <v>42.943096774193499</v>
      </c>
      <c r="CX186">
        <v>40.245645161290298</v>
      </c>
      <c r="CY186">
        <v>41.670999999999999</v>
      </c>
      <c r="CZ186">
        <v>39</v>
      </c>
      <c r="DA186">
        <v>0</v>
      </c>
      <c r="DB186">
        <v>0</v>
      </c>
      <c r="DC186">
        <v>0</v>
      </c>
      <c r="DD186">
        <v>1582054817.9000001</v>
      </c>
      <c r="DE186">
        <v>-0.59615384615384603</v>
      </c>
      <c r="DF186">
        <v>9.4324785905904296</v>
      </c>
      <c r="DG186">
        <v>-36.164102592365602</v>
      </c>
      <c r="DH186">
        <v>30.9</v>
      </c>
      <c r="DI186">
        <v>15</v>
      </c>
      <c r="DJ186">
        <v>100</v>
      </c>
      <c r="DK186">
        <v>100</v>
      </c>
      <c r="DL186">
        <v>2.887</v>
      </c>
      <c r="DM186">
        <v>0.44600000000000001</v>
      </c>
      <c r="DN186">
        <v>2</v>
      </c>
      <c r="DO186">
        <v>343.32100000000003</v>
      </c>
      <c r="DP186">
        <v>680.846</v>
      </c>
      <c r="DQ186">
        <v>30.999400000000001</v>
      </c>
      <c r="DR186">
        <v>30.2362</v>
      </c>
      <c r="DS186">
        <v>30.0002</v>
      </c>
      <c r="DT186">
        <v>30.127800000000001</v>
      </c>
      <c r="DU186">
        <v>30.128599999999999</v>
      </c>
      <c r="DV186">
        <v>21.0657</v>
      </c>
      <c r="DW186">
        <v>16.843399999999999</v>
      </c>
      <c r="DX186">
        <v>100</v>
      </c>
      <c r="DY186">
        <v>31</v>
      </c>
      <c r="DZ186">
        <v>400</v>
      </c>
      <c r="EA186">
        <v>32.124699999999997</v>
      </c>
      <c r="EB186">
        <v>100.252</v>
      </c>
      <c r="EC186">
        <v>100.71299999999999</v>
      </c>
    </row>
    <row r="187" spans="1:133" x14ac:dyDescent="0.35">
      <c r="A187">
        <v>171</v>
      </c>
      <c r="B187">
        <v>1582054819.5999999</v>
      </c>
      <c r="C187">
        <v>850.09999990463302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1582054810.9709699</v>
      </c>
      <c r="O187">
        <f t="shared" si="86"/>
        <v>3.1150742178702684E-4</v>
      </c>
      <c r="P187">
        <f t="shared" si="87"/>
        <v>-1.9691460819181539</v>
      </c>
      <c r="Q187">
        <f t="shared" si="88"/>
        <v>403.15916129032303</v>
      </c>
      <c r="R187">
        <f t="shared" si="89"/>
        <v>522.04069565059456</v>
      </c>
      <c r="S187">
        <f t="shared" si="90"/>
        <v>51.832870827574851</v>
      </c>
      <c r="T187">
        <f t="shared" si="91"/>
        <v>40.029248493878271</v>
      </c>
      <c r="U187">
        <f t="shared" si="92"/>
        <v>2.4691213986451251E-2</v>
      </c>
      <c r="V187">
        <f t="shared" si="93"/>
        <v>2.2464691765598293</v>
      </c>
      <c r="W187">
        <f t="shared" si="94"/>
        <v>2.4541432473724874E-2</v>
      </c>
      <c r="X187">
        <f t="shared" si="95"/>
        <v>1.5351776713704336E-2</v>
      </c>
      <c r="Y187">
        <f t="shared" si="96"/>
        <v>0</v>
      </c>
      <c r="Z187">
        <f t="shared" si="97"/>
        <v>31.078577262620882</v>
      </c>
      <c r="AA187">
        <f t="shared" si="98"/>
        <v>30.737190322580599</v>
      </c>
      <c r="AB187">
        <f t="shared" si="99"/>
        <v>4.4442159190084318</v>
      </c>
      <c r="AC187">
        <f t="shared" si="100"/>
        <v>70.917546088549599</v>
      </c>
      <c r="AD187">
        <f t="shared" si="101"/>
        <v>3.2326508091716359</v>
      </c>
      <c r="AE187">
        <f t="shared" si="102"/>
        <v>4.558322992641707</v>
      </c>
      <c r="AF187">
        <f t="shared" si="103"/>
        <v>1.2115651098367959</v>
      </c>
      <c r="AG187">
        <f t="shared" si="104"/>
        <v>-13.737477300807884</v>
      </c>
      <c r="AH187">
        <f t="shared" si="105"/>
        <v>53.832954708472649</v>
      </c>
      <c r="AI187">
        <f t="shared" si="106"/>
        <v>5.3790561916951605</v>
      </c>
      <c r="AJ187">
        <f t="shared" si="107"/>
        <v>45.47453359935993</v>
      </c>
      <c r="AK187">
        <v>-4.1088759807039001E-2</v>
      </c>
      <c r="AL187">
        <v>4.6125732456458901E-2</v>
      </c>
      <c r="AM187">
        <v>3.4489101348744802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51674.433210479343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-1.9691460819181539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1582054810.9709699</v>
      </c>
      <c r="BY187">
        <v>403.15916129032303</v>
      </c>
      <c r="BZ187">
        <v>399.99893548387098</v>
      </c>
      <c r="CA187">
        <v>32.558012903225801</v>
      </c>
      <c r="CB187">
        <v>32.041412903225797</v>
      </c>
      <c r="CC187">
        <v>350.01783870967699</v>
      </c>
      <c r="CD187">
        <v>99.088948387096806</v>
      </c>
      <c r="CE187">
        <v>0.19999835483871001</v>
      </c>
      <c r="CF187">
        <v>31.1816806451613</v>
      </c>
      <c r="CG187">
        <v>30.737190322580599</v>
      </c>
      <c r="CH187">
        <v>999.9</v>
      </c>
      <c r="CI187">
        <v>0</v>
      </c>
      <c r="CJ187">
        <v>0</v>
      </c>
      <c r="CK187">
        <v>9999.8580645161292</v>
      </c>
      <c r="CL187">
        <v>0</v>
      </c>
      <c r="CM187">
        <v>0.21165100000000001</v>
      </c>
      <c r="CN187">
        <v>0</v>
      </c>
      <c r="CO187">
        <v>0</v>
      </c>
      <c r="CP187">
        <v>0</v>
      </c>
      <c r="CQ187">
        <v>0</v>
      </c>
      <c r="CR187">
        <v>-0.81612903225806499</v>
      </c>
      <c r="CS187">
        <v>0</v>
      </c>
      <c r="CT187">
        <v>30.3032258064516</v>
      </c>
      <c r="CU187">
        <v>-3.08387096774194</v>
      </c>
      <c r="CV187">
        <v>37.741870967741903</v>
      </c>
      <c r="CW187">
        <v>42.936999999999998</v>
      </c>
      <c r="CX187">
        <v>40.245709677419299</v>
      </c>
      <c r="CY187">
        <v>41.670999999999999</v>
      </c>
      <c r="CZ187">
        <v>39</v>
      </c>
      <c r="DA187">
        <v>0</v>
      </c>
      <c r="DB187">
        <v>0</v>
      </c>
      <c r="DC187">
        <v>0</v>
      </c>
      <c r="DD187">
        <v>1582054822.7</v>
      </c>
      <c r="DE187">
        <v>-0.18846153846153799</v>
      </c>
      <c r="DF187">
        <v>-8.40683752214027</v>
      </c>
      <c r="DG187">
        <v>-2.0752140014187601</v>
      </c>
      <c r="DH187">
        <v>30.111538461538501</v>
      </c>
      <c r="DI187">
        <v>15</v>
      </c>
      <c r="DJ187">
        <v>100</v>
      </c>
      <c r="DK187">
        <v>100</v>
      </c>
      <c r="DL187">
        <v>2.887</v>
      </c>
      <c r="DM187">
        <v>0.44600000000000001</v>
      </c>
      <c r="DN187">
        <v>2</v>
      </c>
      <c r="DO187">
        <v>343.41300000000001</v>
      </c>
      <c r="DP187">
        <v>681.024</v>
      </c>
      <c r="DQ187">
        <v>30.999600000000001</v>
      </c>
      <c r="DR187">
        <v>30.238499999999998</v>
      </c>
      <c r="DS187">
        <v>30.0002</v>
      </c>
      <c r="DT187">
        <v>30.1294</v>
      </c>
      <c r="DU187">
        <v>30.129899999999999</v>
      </c>
      <c r="DV187">
        <v>21.0747</v>
      </c>
      <c r="DW187">
        <v>16.566199999999998</v>
      </c>
      <c r="DX187">
        <v>100</v>
      </c>
      <c r="DY187">
        <v>31</v>
      </c>
      <c r="DZ187">
        <v>400</v>
      </c>
      <c r="EA187">
        <v>32.130299999999998</v>
      </c>
      <c r="EB187">
        <v>100.248</v>
      </c>
      <c r="EC187">
        <v>100.71299999999999</v>
      </c>
    </row>
    <row r="188" spans="1:133" x14ac:dyDescent="0.35">
      <c r="A188">
        <v>172</v>
      </c>
      <c r="B188">
        <v>1582054824.5999999</v>
      </c>
      <c r="C188">
        <v>855.09999990463302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1582054815.9709699</v>
      </c>
      <c r="O188">
        <f t="shared" si="86"/>
        <v>3.0146119037089813E-4</v>
      </c>
      <c r="P188">
        <f t="shared" si="87"/>
        <v>-1.9851725323596092</v>
      </c>
      <c r="Q188">
        <f t="shared" si="88"/>
        <v>403.14038709677402</v>
      </c>
      <c r="R188">
        <f t="shared" si="89"/>
        <v>527.32844331521085</v>
      </c>
      <c r="S188">
        <f t="shared" si="90"/>
        <v>52.358563068711867</v>
      </c>
      <c r="T188">
        <f t="shared" si="91"/>
        <v>40.027902251299821</v>
      </c>
      <c r="U188">
        <f t="shared" si="92"/>
        <v>2.3889602042209006E-2</v>
      </c>
      <c r="V188">
        <f t="shared" si="93"/>
        <v>2.246344317411797</v>
      </c>
      <c r="W188">
        <f t="shared" si="94"/>
        <v>2.3749350557846056E-2</v>
      </c>
      <c r="X188">
        <f t="shared" si="95"/>
        <v>1.4855876385608542E-2</v>
      </c>
      <c r="Y188">
        <f t="shared" si="96"/>
        <v>0</v>
      </c>
      <c r="Z188">
        <f t="shared" si="97"/>
        <v>31.082532885104118</v>
      </c>
      <c r="AA188">
        <f t="shared" si="98"/>
        <v>30.7363741935484</v>
      </c>
      <c r="AB188">
        <f t="shared" si="99"/>
        <v>4.444008717194837</v>
      </c>
      <c r="AC188">
        <f t="shared" si="100"/>
        <v>70.909327827240759</v>
      </c>
      <c r="AD188">
        <f t="shared" si="101"/>
        <v>3.2323931572650562</v>
      </c>
      <c r="AE188">
        <f t="shared" si="102"/>
        <v>4.5584879398945439</v>
      </c>
      <c r="AF188">
        <f t="shared" si="103"/>
        <v>1.2116155599297809</v>
      </c>
      <c r="AG188">
        <f t="shared" si="104"/>
        <v>-13.294438495356607</v>
      </c>
      <c r="AH188">
        <f t="shared" si="105"/>
        <v>54.005760120498572</v>
      </c>
      <c r="AI188">
        <f t="shared" si="106"/>
        <v>5.3966182779373701</v>
      </c>
      <c r="AJ188">
        <f t="shared" si="107"/>
        <v>46.107939903079334</v>
      </c>
      <c r="AK188">
        <v>-4.1085403262112498E-2</v>
      </c>
      <c r="AL188">
        <v>4.6121964440729503E-2</v>
      </c>
      <c r="AM188">
        <v>3.4486870482034702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51670.303999168056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-1.9851725323596092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1582054815.9709699</v>
      </c>
      <c r="BY188">
        <v>403.14038709677402</v>
      </c>
      <c r="BZ188">
        <v>399.94570967741902</v>
      </c>
      <c r="CA188">
        <v>32.554996774193498</v>
      </c>
      <c r="CB188">
        <v>32.055051612903199</v>
      </c>
      <c r="CC188">
        <v>350.014935483871</v>
      </c>
      <c r="CD188">
        <v>99.090241935483903</v>
      </c>
      <c r="CE188">
        <v>0.199989290322581</v>
      </c>
      <c r="CF188">
        <v>31.182316129032301</v>
      </c>
      <c r="CG188">
        <v>30.7363741935484</v>
      </c>
      <c r="CH188">
        <v>999.9</v>
      </c>
      <c r="CI188">
        <v>0</v>
      </c>
      <c r="CJ188">
        <v>0</v>
      </c>
      <c r="CK188">
        <v>9998.9106451612897</v>
      </c>
      <c r="CL188">
        <v>0</v>
      </c>
      <c r="CM188">
        <v>0.21165100000000001</v>
      </c>
      <c r="CN188">
        <v>0</v>
      </c>
      <c r="CO188">
        <v>0</v>
      </c>
      <c r="CP188">
        <v>0</v>
      </c>
      <c r="CQ188">
        <v>0</v>
      </c>
      <c r="CR188">
        <v>-1.39354838709677</v>
      </c>
      <c r="CS188">
        <v>0</v>
      </c>
      <c r="CT188">
        <v>29.9387096774194</v>
      </c>
      <c r="CU188">
        <v>-2.8193548387096801</v>
      </c>
      <c r="CV188">
        <v>37.741870967741903</v>
      </c>
      <c r="CW188">
        <v>42.941064516129003</v>
      </c>
      <c r="CX188">
        <v>40.251838709677401</v>
      </c>
      <c r="CY188">
        <v>41.670999999999999</v>
      </c>
      <c r="CZ188">
        <v>39</v>
      </c>
      <c r="DA188">
        <v>0</v>
      </c>
      <c r="DB188">
        <v>0</v>
      </c>
      <c r="DC188">
        <v>0</v>
      </c>
      <c r="DD188">
        <v>1582054828.0999999</v>
      </c>
      <c r="DE188">
        <v>-1.3961538461538501</v>
      </c>
      <c r="DF188">
        <v>-8.3521366836255595</v>
      </c>
      <c r="DG188">
        <v>17.377777381155699</v>
      </c>
      <c r="DH188">
        <v>30.7038461538462</v>
      </c>
      <c r="DI188">
        <v>15</v>
      </c>
      <c r="DJ188">
        <v>100</v>
      </c>
      <c r="DK188">
        <v>100</v>
      </c>
      <c r="DL188">
        <v>2.887</v>
      </c>
      <c r="DM188">
        <v>0.44600000000000001</v>
      </c>
      <c r="DN188">
        <v>2</v>
      </c>
      <c r="DO188">
        <v>343.37099999999998</v>
      </c>
      <c r="DP188">
        <v>681.00900000000001</v>
      </c>
      <c r="DQ188">
        <v>30.9999</v>
      </c>
      <c r="DR188">
        <v>30.238499999999998</v>
      </c>
      <c r="DS188">
        <v>30.0002</v>
      </c>
      <c r="DT188">
        <v>30.130400000000002</v>
      </c>
      <c r="DU188">
        <v>30.132400000000001</v>
      </c>
      <c r="DV188">
        <v>21.076000000000001</v>
      </c>
      <c r="DW188">
        <v>16.566199999999998</v>
      </c>
      <c r="DX188">
        <v>100</v>
      </c>
      <c r="DY188">
        <v>31</v>
      </c>
      <c r="DZ188">
        <v>400</v>
      </c>
      <c r="EA188">
        <v>32.129300000000001</v>
      </c>
      <c r="EB188">
        <v>100.249</v>
      </c>
      <c r="EC188">
        <v>100.71299999999999</v>
      </c>
    </row>
    <row r="189" spans="1:133" x14ac:dyDescent="0.35">
      <c r="A189">
        <v>173</v>
      </c>
      <c r="B189">
        <v>1582054829.5999999</v>
      </c>
      <c r="C189">
        <v>860.09999990463302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1582054820.9709699</v>
      </c>
      <c r="O189">
        <f t="shared" si="86"/>
        <v>2.8274666202860111E-4</v>
      </c>
      <c r="P189">
        <f t="shared" si="87"/>
        <v>-1.9822716337848336</v>
      </c>
      <c r="Q189">
        <f t="shared" si="88"/>
        <v>403.12512903225797</v>
      </c>
      <c r="R189">
        <f t="shared" si="89"/>
        <v>535.97273613991058</v>
      </c>
      <c r="S189">
        <f t="shared" si="90"/>
        <v>53.217231702607435</v>
      </c>
      <c r="T189">
        <f t="shared" si="91"/>
        <v>40.026669176047491</v>
      </c>
      <c r="U189">
        <f t="shared" si="92"/>
        <v>2.2380819979020798E-2</v>
      </c>
      <c r="V189">
        <f t="shared" si="93"/>
        <v>2.2454701815636708</v>
      </c>
      <c r="W189">
        <f t="shared" si="94"/>
        <v>2.2257627699356804E-2</v>
      </c>
      <c r="X189">
        <f t="shared" si="95"/>
        <v>1.3922029012824317E-2</v>
      </c>
      <c r="Y189">
        <f t="shared" si="96"/>
        <v>0</v>
      </c>
      <c r="Z189">
        <f t="shared" si="97"/>
        <v>31.090058884039912</v>
      </c>
      <c r="AA189">
        <f t="shared" si="98"/>
        <v>30.7409419354839</v>
      </c>
      <c r="AB189">
        <f t="shared" si="99"/>
        <v>4.4451685004336401</v>
      </c>
      <c r="AC189">
        <f t="shared" si="100"/>
        <v>70.908505335105488</v>
      </c>
      <c r="AD189">
        <f t="shared" si="101"/>
        <v>3.2326068174805069</v>
      </c>
      <c r="AE189">
        <f t="shared" si="102"/>
        <v>4.5588421335403657</v>
      </c>
      <c r="AF189">
        <f t="shared" si="103"/>
        <v>1.2125616829531332</v>
      </c>
      <c r="AG189">
        <f t="shared" si="104"/>
        <v>-12.46912779546131</v>
      </c>
      <c r="AH189">
        <f t="shared" si="105"/>
        <v>53.596969045216319</v>
      </c>
      <c r="AI189">
        <f t="shared" si="106"/>
        <v>5.358010878692582</v>
      </c>
      <c r="AJ189">
        <f t="shared" si="107"/>
        <v>46.48585212844759</v>
      </c>
      <c r="AK189">
        <v>-4.1061908874644101E-2</v>
      </c>
      <c r="AL189">
        <v>4.6095589932574801E-2</v>
      </c>
      <c r="AM189">
        <v>3.4471253614554098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51641.744170922844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-1.9822716337848336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1582054820.9709699</v>
      </c>
      <c r="BY189">
        <v>403.12512903225797</v>
      </c>
      <c r="BZ189">
        <v>399.92251612903198</v>
      </c>
      <c r="CA189">
        <v>32.556919354838698</v>
      </c>
      <c r="CB189">
        <v>32.088016129032297</v>
      </c>
      <c r="CC189">
        <v>350.01845161290299</v>
      </c>
      <c r="CD189">
        <v>99.090929032258103</v>
      </c>
      <c r="CE189">
        <v>0.200001483870968</v>
      </c>
      <c r="CF189">
        <v>31.183680645161299</v>
      </c>
      <c r="CG189">
        <v>30.7409419354839</v>
      </c>
      <c r="CH189">
        <v>999.9</v>
      </c>
      <c r="CI189">
        <v>0</v>
      </c>
      <c r="CJ189">
        <v>0</v>
      </c>
      <c r="CK189">
        <v>9993.1235483871005</v>
      </c>
      <c r="CL189">
        <v>0</v>
      </c>
      <c r="CM189">
        <v>0.21165100000000001</v>
      </c>
      <c r="CN189">
        <v>0</v>
      </c>
      <c r="CO189">
        <v>0</v>
      </c>
      <c r="CP189">
        <v>0</v>
      </c>
      <c r="CQ189">
        <v>0</v>
      </c>
      <c r="CR189">
        <v>-9.6774193548387899E-3</v>
      </c>
      <c r="CS189">
        <v>0</v>
      </c>
      <c r="CT189">
        <v>31.419354838709701</v>
      </c>
      <c r="CU189">
        <v>-2.5193548387096798</v>
      </c>
      <c r="CV189">
        <v>37.745935483871001</v>
      </c>
      <c r="CW189">
        <v>42.945129032258002</v>
      </c>
      <c r="CX189">
        <v>40.257870967741901</v>
      </c>
      <c r="CY189">
        <v>41.664999999999999</v>
      </c>
      <c r="CZ189">
        <v>39</v>
      </c>
      <c r="DA189">
        <v>0</v>
      </c>
      <c r="DB189">
        <v>0</v>
      </c>
      <c r="DC189">
        <v>0</v>
      </c>
      <c r="DD189">
        <v>1582054832.9000001</v>
      </c>
      <c r="DE189">
        <v>-0.42692307692307702</v>
      </c>
      <c r="DF189">
        <v>23.5794872852094</v>
      </c>
      <c r="DG189">
        <v>3.6341873018791202</v>
      </c>
      <c r="DH189">
        <v>32.080769230769199</v>
      </c>
      <c r="DI189">
        <v>15</v>
      </c>
      <c r="DJ189">
        <v>100</v>
      </c>
      <c r="DK189">
        <v>100</v>
      </c>
      <c r="DL189">
        <v>2.887</v>
      </c>
      <c r="DM189">
        <v>0.44600000000000001</v>
      </c>
      <c r="DN189">
        <v>2</v>
      </c>
      <c r="DO189">
        <v>343.30200000000002</v>
      </c>
      <c r="DP189">
        <v>681.00900000000001</v>
      </c>
      <c r="DQ189">
        <v>31</v>
      </c>
      <c r="DR189">
        <v>30.241099999999999</v>
      </c>
      <c r="DS189">
        <v>30.0002</v>
      </c>
      <c r="DT189">
        <v>30.133099999999999</v>
      </c>
      <c r="DU189">
        <v>30.1326</v>
      </c>
      <c r="DV189">
        <v>21.0715</v>
      </c>
      <c r="DW189">
        <v>16.566199999999998</v>
      </c>
      <c r="DX189">
        <v>100</v>
      </c>
      <c r="DY189">
        <v>31</v>
      </c>
      <c r="DZ189">
        <v>400</v>
      </c>
      <c r="EA189">
        <v>32.117699999999999</v>
      </c>
      <c r="EB189">
        <v>100.246</v>
      </c>
      <c r="EC189">
        <v>100.712</v>
      </c>
    </row>
    <row r="190" spans="1:133" x14ac:dyDescent="0.35">
      <c r="A190">
        <v>174</v>
      </c>
      <c r="B190">
        <v>1582054834.5999999</v>
      </c>
      <c r="C190">
        <v>865.09999990463302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1582054825.9709699</v>
      </c>
      <c r="O190">
        <f t="shared" si="86"/>
        <v>2.6597510866929009E-4</v>
      </c>
      <c r="P190">
        <f t="shared" si="87"/>
        <v>-1.9513320941116201</v>
      </c>
      <c r="Q190">
        <f t="shared" si="88"/>
        <v>403.12835483870998</v>
      </c>
      <c r="R190">
        <f t="shared" si="89"/>
        <v>542.46394812491792</v>
      </c>
      <c r="S190">
        <f t="shared" si="90"/>
        <v>53.862251644949197</v>
      </c>
      <c r="T190">
        <f t="shared" si="91"/>
        <v>40.027362129025462</v>
      </c>
      <c r="U190">
        <f t="shared" si="92"/>
        <v>2.1056646533207674E-2</v>
      </c>
      <c r="V190">
        <f t="shared" si="93"/>
        <v>2.2476730994121619</v>
      </c>
      <c r="W190">
        <f t="shared" si="94"/>
        <v>2.09476684579483E-2</v>
      </c>
      <c r="X190">
        <f t="shared" si="95"/>
        <v>1.3102036911651967E-2</v>
      </c>
      <c r="Y190">
        <f t="shared" si="96"/>
        <v>0</v>
      </c>
      <c r="Z190">
        <f t="shared" si="97"/>
        <v>31.097155296326005</v>
      </c>
      <c r="AA190">
        <f t="shared" si="98"/>
        <v>30.741996774193499</v>
      </c>
      <c r="AB190">
        <f t="shared" si="99"/>
        <v>4.4454363692058996</v>
      </c>
      <c r="AC190">
        <f t="shared" si="100"/>
        <v>70.921426933959424</v>
      </c>
      <c r="AD190">
        <f t="shared" si="101"/>
        <v>3.2334655202711406</v>
      </c>
      <c r="AE190">
        <f t="shared" si="102"/>
        <v>4.559222311308087</v>
      </c>
      <c r="AF190">
        <f t="shared" si="103"/>
        <v>1.2119708489347589</v>
      </c>
      <c r="AG190">
        <f t="shared" si="104"/>
        <v>-11.729502292315694</v>
      </c>
      <c r="AH190">
        <f t="shared" si="105"/>
        <v>53.699193632802078</v>
      </c>
      <c r="AI190">
        <f t="shared" si="106"/>
        <v>5.3630354638011966</v>
      </c>
      <c r="AJ190">
        <f t="shared" si="107"/>
        <v>47.332726804287582</v>
      </c>
      <c r="AK190">
        <v>-4.1121133065869599E-2</v>
      </c>
      <c r="AL190">
        <v>4.6162074275549497E-2</v>
      </c>
      <c r="AM190">
        <v>3.4510614441301701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51712.952736685686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-1.9513320941116201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1582054825.9709699</v>
      </c>
      <c r="BY190">
        <v>403.12835483870998</v>
      </c>
      <c r="BZ190">
        <v>399.96706451612903</v>
      </c>
      <c r="CA190">
        <v>32.565264516128998</v>
      </c>
      <c r="CB190">
        <v>32.124161290322597</v>
      </c>
      <c r="CC190">
        <v>350.00454838709697</v>
      </c>
      <c r="CD190">
        <v>99.0919064516129</v>
      </c>
      <c r="CE190">
        <v>0.199948483870968</v>
      </c>
      <c r="CF190">
        <v>31.185145161290301</v>
      </c>
      <c r="CG190">
        <v>30.741996774193499</v>
      </c>
      <c r="CH190">
        <v>999.9</v>
      </c>
      <c r="CI190">
        <v>0</v>
      </c>
      <c r="CJ190">
        <v>0</v>
      </c>
      <c r="CK190">
        <v>10007.4380645161</v>
      </c>
      <c r="CL190">
        <v>0</v>
      </c>
      <c r="CM190">
        <v>0.21165100000000001</v>
      </c>
      <c r="CN190">
        <v>0</v>
      </c>
      <c r="CO190">
        <v>0</v>
      </c>
      <c r="CP190">
        <v>0</v>
      </c>
      <c r="CQ190">
        <v>0</v>
      </c>
      <c r="CR190">
        <v>5.8064516129032399E-2</v>
      </c>
      <c r="CS190">
        <v>0</v>
      </c>
      <c r="CT190">
        <v>31.567741935483902</v>
      </c>
      <c r="CU190">
        <v>-2.3838709677419399</v>
      </c>
      <c r="CV190">
        <v>37.743903225806399</v>
      </c>
      <c r="CW190">
        <v>42.941129032257997</v>
      </c>
      <c r="CX190">
        <v>40.247806451612902</v>
      </c>
      <c r="CY190">
        <v>41.658999999999999</v>
      </c>
      <c r="CZ190">
        <v>38.993903225806399</v>
      </c>
      <c r="DA190">
        <v>0</v>
      </c>
      <c r="DB190">
        <v>0</v>
      </c>
      <c r="DC190">
        <v>0</v>
      </c>
      <c r="DD190">
        <v>1582054837.7</v>
      </c>
      <c r="DE190">
        <v>-3.8461538461536998E-3</v>
      </c>
      <c r="DF190">
        <v>25.870085658463701</v>
      </c>
      <c r="DG190">
        <v>-24.037607190180601</v>
      </c>
      <c r="DH190">
        <v>31.480769230769202</v>
      </c>
      <c r="DI190">
        <v>15</v>
      </c>
      <c r="DJ190">
        <v>100</v>
      </c>
      <c r="DK190">
        <v>100</v>
      </c>
      <c r="DL190">
        <v>2.887</v>
      </c>
      <c r="DM190">
        <v>0.44600000000000001</v>
      </c>
      <c r="DN190">
        <v>2</v>
      </c>
      <c r="DO190">
        <v>343.38499999999999</v>
      </c>
      <c r="DP190">
        <v>681.01700000000005</v>
      </c>
      <c r="DQ190">
        <v>31.0002</v>
      </c>
      <c r="DR190">
        <v>30.241099999999999</v>
      </c>
      <c r="DS190">
        <v>30.0002</v>
      </c>
      <c r="DT190">
        <v>30.133099999999999</v>
      </c>
      <c r="DU190">
        <v>30.135000000000002</v>
      </c>
      <c r="DV190">
        <v>21.071200000000001</v>
      </c>
      <c r="DW190">
        <v>16.566199999999998</v>
      </c>
      <c r="DX190">
        <v>100</v>
      </c>
      <c r="DY190">
        <v>31</v>
      </c>
      <c r="DZ190">
        <v>400</v>
      </c>
      <c r="EA190">
        <v>32.117699999999999</v>
      </c>
      <c r="EB190">
        <v>100.244</v>
      </c>
      <c r="EC190">
        <v>100.712</v>
      </c>
    </row>
    <row r="191" spans="1:133" x14ac:dyDescent="0.35">
      <c r="A191">
        <v>175</v>
      </c>
      <c r="B191">
        <v>1582054839.5999999</v>
      </c>
      <c r="C191">
        <v>870.09999990463302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1582054830.9709699</v>
      </c>
      <c r="O191">
        <f t="shared" si="86"/>
        <v>2.5523139203259684E-4</v>
      </c>
      <c r="P191">
        <f t="shared" si="87"/>
        <v>-1.9361910822726065</v>
      </c>
      <c r="Q191">
        <f t="shared" si="88"/>
        <v>403.142258064516</v>
      </c>
      <c r="R191">
        <f t="shared" si="89"/>
        <v>547.45746255617917</v>
      </c>
      <c r="S191">
        <f t="shared" si="90"/>
        <v>54.358683145340251</v>
      </c>
      <c r="T191">
        <f t="shared" si="91"/>
        <v>40.029196362223679</v>
      </c>
      <c r="U191">
        <f t="shared" si="92"/>
        <v>2.0207328608280034E-2</v>
      </c>
      <c r="V191">
        <f t="shared" si="93"/>
        <v>2.2471292742167952</v>
      </c>
      <c r="W191">
        <f t="shared" si="94"/>
        <v>2.0106917693226579E-2</v>
      </c>
      <c r="X191">
        <f t="shared" si="95"/>
        <v>1.257580338596645E-2</v>
      </c>
      <c r="Y191">
        <f t="shared" si="96"/>
        <v>0</v>
      </c>
      <c r="Z191">
        <f t="shared" si="97"/>
        <v>31.101555538910496</v>
      </c>
      <c r="AA191">
        <f t="shared" si="98"/>
        <v>30.746541935483901</v>
      </c>
      <c r="AB191">
        <f t="shared" si="99"/>
        <v>4.4465907413640293</v>
      </c>
      <c r="AC191">
        <f t="shared" si="100"/>
        <v>70.95045052409516</v>
      </c>
      <c r="AD191">
        <f t="shared" si="101"/>
        <v>3.2349480079679167</v>
      </c>
      <c r="AE191">
        <f t="shared" si="102"/>
        <v>4.5594467463872004</v>
      </c>
      <c r="AF191">
        <f t="shared" si="103"/>
        <v>1.2116427333961126</v>
      </c>
      <c r="AG191">
        <f t="shared" si="104"/>
        <v>-11.25570438863752</v>
      </c>
      <c r="AH191">
        <f t="shared" si="105"/>
        <v>53.240301117907372</v>
      </c>
      <c r="AI191">
        <f t="shared" si="106"/>
        <v>5.318633785437858</v>
      </c>
      <c r="AJ191">
        <f t="shared" si="107"/>
        <v>47.303230514707707</v>
      </c>
      <c r="AK191">
        <v>-4.1106507773692597E-2</v>
      </c>
      <c r="AL191">
        <v>4.6145656103834802E-2</v>
      </c>
      <c r="AM191">
        <v>3.4500896174467202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51695.190823267993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-1.9361910822726065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1582054830.9709699</v>
      </c>
      <c r="BY191">
        <v>403.142258064516</v>
      </c>
      <c r="BZ191">
        <v>399.99961290322602</v>
      </c>
      <c r="CA191">
        <v>32.579825806451602</v>
      </c>
      <c r="CB191">
        <v>32.1565612903226</v>
      </c>
      <c r="CC191">
        <v>350.01658064516101</v>
      </c>
      <c r="CD191">
        <v>99.092996774193594</v>
      </c>
      <c r="CE191">
        <v>0.19998370967741899</v>
      </c>
      <c r="CF191">
        <v>31.186009677419399</v>
      </c>
      <c r="CG191">
        <v>30.746541935483901</v>
      </c>
      <c r="CH191">
        <v>999.9</v>
      </c>
      <c r="CI191">
        <v>0</v>
      </c>
      <c r="CJ191">
        <v>0</v>
      </c>
      <c r="CK191">
        <v>10003.768709677401</v>
      </c>
      <c r="CL191">
        <v>0</v>
      </c>
      <c r="CM191">
        <v>0.21165100000000001</v>
      </c>
      <c r="CN191">
        <v>0</v>
      </c>
      <c r="CO191">
        <v>0</v>
      </c>
      <c r="CP191">
        <v>0</v>
      </c>
      <c r="CQ191">
        <v>0</v>
      </c>
      <c r="CR191">
        <v>0.3</v>
      </c>
      <c r="CS191">
        <v>0</v>
      </c>
      <c r="CT191">
        <v>30.4548387096774</v>
      </c>
      <c r="CU191">
        <v>-2.2935483870967701</v>
      </c>
      <c r="CV191">
        <v>37.7398387096774</v>
      </c>
      <c r="CW191">
        <v>42.937064516128999</v>
      </c>
      <c r="CX191">
        <v>40.265870967741897</v>
      </c>
      <c r="CY191">
        <v>41.658999999999999</v>
      </c>
      <c r="CZ191">
        <v>38.9898387096774</v>
      </c>
      <c r="DA191">
        <v>0</v>
      </c>
      <c r="DB191">
        <v>0</v>
      </c>
      <c r="DC191">
        <v>0</v>
      </c>
      <c r="DD191">
        <v>1582054842.5</v>
      </c>
      <c r="DE191">
        <v>1.0346153846153801</v>
      </c>
      <c r="DF191">
        <v>-8.0170937807082492</v>
      </c>
      <c r="DG191">
        <v>-34.635897140152103</v>
      </c>
      <c r="DH191">
        <v>31.1423076923077</v>
      </c>
      <c r="DI191">
        <v>15</v>
      </c>
      <c r="DJ191">
        <v>100</v>
      </c>
      <c r="DK191">
        <v>100</v>
      </c>
      <c r="DL191">
        <v>2.887</v>
      </c>
      <c r="DM191">
        <v>0.44600000000000001</v>
      </c>
      <c r="DN191">
        <v>2</v>
      </c>
      <c r="DO191">
        <v>343.28</v>
      </c>
      <c r="DP191">
        <v>680.99400000000003</v>
      </c>
      <c r="DQ191">
        <v>31.0001</v>
      </c>
      <c r="DR191">
        <v>30.243400000000001</v>
      </c>
      <c r="DS191">
        <v>30.0001</v>
      </c>
      <c r="DT191">
        <v>30.1357</v>
      </c>
      <c r="DU191">
        <v>30.135000000000002</v>
      </c>
      <c r="DV191">
        <v>21.073499999999999</v>
      </c>
      <c r="DW191">
        <v>16.566199999999998</v>
      </c>
      <c r="DX191">
        <v>100</v>
      </c>
      <c r="DY191">
        <v>31</v>
      </c>
      <c r="DZ191">
        <v>400</v>
      </c>
      <c r="EA191">
        <v>32.117699999999999</v>
      </c>
      <c r="EB191">
        <v>100.245</v>
      </c>
      <c r="EC191">
        <v>100.712</v>
      </c>
    </row>
    <row r="192" spans="1:133" x14ac:dyDescent="0.35">
      <c r="A192">
        <v>176</v>
      </c>
      <c r="B192">
        <v>1582054844.5999999</v>
      </c>
      <c r="C192">
        <v>875.09999990463302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1582054835.9709699</v>
      </c>
      <c r="O192">
        <f t="shared" si="86"/>
        <v>2.6070207154708962E-4</v>
      </c>
      <c r="P192">
        <f t="shared" si="87"/>
        <v>-1.9358911514906667</v>
      </c>
      <c r="Q192">
        <f t="shared" si="88"/>
        <v>403.15335483871002</v>
      </c>
      <c r="R192">
        <f t="shared" si="89"/>
        <v>544.0994007787416</v>
      </c>
      <c r="S192">
        <f t="shared" si="90"/>
        <v>54.025647743514675</v>
      </c>
      <c r="T192">
        <f t="shared" si="91"/>
        <v>40.030592027778084</v>
      </c>
      <c r="U192">
        <f t="shared" si="92"/>
        <v>2.0664263066813397E-2</v>
      </c>
      <c r="V192">
        <f t="shared" si="93"/>
        <v>2.2471036498831038</v>
      </c>
      <c r="W192">
        <f t="shared" si="94"/>
        <v>2.0559271306844276E-2</v>
      </c>
      <c r="X192">
        <f t="shared" si="95"/>
        <v>1.2858933087258922E-2</v>
      </c>
      <c r="Y192">
        <f t="shared" si="96"/>
        <v>0</v>
      </c>
      <c r="Z192">
        <f t="shared" si="97"/>
        <v>31.10083161917763</v>
      </c>
      <c r="AA192">
        <f t="shared" si="98"/>
        <v>30.747877419354801</v>
      </c>
      <c r="AB192">
        <f t="shared" si="99"/>
        <v>4.4469299748673583</v>
      </c>
      <c r="AC192">
        <f t="shared" si="100"/>
        <v>70.981196868122922</v>
      </c>
      <c r="AD192">
        <f t="shared" si="101"/>
        <v>3.2365502030820625</v>
      </c>
      <c r="AE192">
        <f t="shared" si="102"/>
        <v>4.5597289787819442</v>
      </c>
      <c r="AF192">
        <f t="shared" si="103"/>
        <v>1.2103797717852958</v>
      </c>
      <c r="AG192">
        <f t="shared" si="104"/>
        <v>-11.496961355226652</v>
      </c>
      <c r="AH192">
        <f t="shared" si="105"/>
        <v>53.209602944757037</v>
      </c>
      <c r="AI192">
        <f t="shared" si="106"/>
        <v>5.3156912391012838</v>
      </c>
      <c r="AJ192">
        <f t="shared" si="107"/>
        <v>47.028332828631669</v>
      </c>
      <c r="AK192">
        <v>-4.1105818727682999E-2</v>
      </c>
      <c r="AL192">
        <v>4.6144882589325302E-2</v>
      </c>
      <c r="AM192">
        <v>3.4500438285437398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51694.190750186819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-1.9358911514906667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1582054835.9709699</v>
      </c>
      <c r="BY192">
        <v>403.15335483871002</v>
      </c>
      <c r="BZ192">
        <v>400.01496774193498</v>
      </c>
      <c r="CA192">
        <v>32.595722580645202</v>
      </c>
      <c r="CB192">
        <v>32.163387096774201</v>
      </c>
      <c r="CC192">
        <v>350.01193548387101</v>
      </c>
      <c r="CD192">
        <v>99.093732258064506</v>
      </c>
      <c r="CE192">
        <v>0.19997706451612901</v>
      </c>
      <c r="CF192">
        <v>31.187096774193598</v>
      </c>
      <c r="CG192">
        <v>30.747877419354801</v>
      </c>
      <c r="CH192">
        <v>999.9</v>
      </c>
      <c r="CI192">
        <v>0</v>
      </c>
      <c r="CJ192">
        <v>0</v>
      </c>
      <c r="CK192">
        <v>10003.5267741935</v>
      </c>
      <c r="CL192">
        <v>0</v>
      </c>
      <c r="CM192">
        <v>0.21165100000000001</v>
      </c>
      <c r="CN192">
        <v>0</v>
      </c>
      <c r="CO192">
        <v>0</v>
      </c>
      <c r="CP192">
        <v>0</v>
      </c>
      <c r="CQ192">
        <v>0</v>
      </c>
      <c r="CR192">
        <v>1.9903225806451601</v>
      </c>
      <c r="CS192">
        <v>0</v>
      </c>
      <c r="CT192">
        <v>27.5612903225806</v>
      </c>
      <c r="CU192">
        <v>-2.3774193548387101</v>
      </c>
      <c r="CV192">
        <v>37.7398387096774</v>
      </c>
      <c r="CW192">
        <v>42.929000000000002</v>
      </c>
      <c r="CX192">
        <v>40.259870967741897</v>
      </c>
      <c r="CY192">
        <v>41.656999999999996</v>
      </c>
      <c r="CZ192">
        <v>38.9898387096774</v>
      </c>
      <c r="DA192">
        <v>0</v>
      </c>
      <c r="DB192">
        <v>0</v>
      </c>
      <c r="DC192">
        <v>0</v>
      </c>
      <c r="DD192">
        <v>1582054847.9000001</v>
      </c>
      <c r="DE192">
        <v>1.9615384615384599</v>
      </c>
      <c r="DF192">
        <v>8.1367524007057295</v>
      </c>
      <c r="DG192">
        <v>-14.9948716371354</v>
      </c>
      <c r="DH192">
        <v>26.838461538461502</v>
      </c>
      <c r="DI192">
        <v>15</v>
      </c>
      <c r="DJ192">
        <v>100</v>
      </c>
      <c r="DK192">
        <v>100</v>
      </c>
      <c r="DL192">
        <v>2.887</v>
      </c>
      <c r="DM192">
        <v>0.44600000000000001</v>
      </c>
      <c r="DN192">
        <v>2</v>
      </c>
      <c r="DO192">
        <v>343.363</v>
      </c>
      <c r="DP192">
        <v>681.01900000000001</v>
      </c>
      <c r="DQ192">
        <v>31</v>
      </c>
      <c r="DR192">
        <v>30.2438</v>
      </c>
      <c r="DS192">
        <v>30.0001</v>
      </c>
      <c r="DT192">
        <v>30.1357</v>
      </c>
      <c r="DU192">
        <v>30.1371</v>
      </c>
      <c r="DV192">
        <v>21.073499999999999</v>
      </c>
      <c r="DW192">
        <v>16.566199999999998</v>
      </c>
      <c r="DX192">
        <v>100</v>
      </c>
      <c r="DY192">
        <v>31</v>
      </c>
      <c r="DZ192">
        <v>400</v>
      </c>
      <c r="EA192">
        <v>32.117699999999999</v>
      </c>
      <c r="EB192">
        <v>100.247</v>
      </c>
      <c r="EC192">
        <v>100.71299999999999</v>
      </c>
    </row>
    <row r="193" spans="1:133" x14ac:dyDescent="0.35">
      <c r="A193">
        <v>177</v>
      </c>
      <c r="B193">
        <v>1582054849.5999999</v>
      </c>
      <c r="C193">
        <v>880.09999990463302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1582054840.9709699</v>
      </c>
      <c r="O193">
        <f t="shared" si="86"/>
        <v>2.6771827226885689E-4</v>
      </c>
      <c r="P193">
        <f t="shared" si="87"/>
        <v>-1.9551043829410564</v>
      </c>
      <c r="Q193">
        <f t="shared" si="88"/>
        <v>403.15748387096801</v>
      </c>
      <c r="R193">
        <f t="shared" si="89"/>
        <v>541.4994590434859</v>
      </c>
      <c r="S193">
        <f t="shared" si="90"/>
        <v>53.767593660349696</v>
      </c>
      <c r="T193">
        <f t="shared" si="91"/>
        <v>40.031079277887898</v>
      </c>
      <c r="U193">
        <f t="shared" si="92"/>
        <v>2.1244488007153419E-2</v>
      </c>
      <c r="V193">
        <f t="shared" si="93"/>
        <v>2.2461998973191077</v>
      </c>
      <c r="W193">
        <f t="shared" si="94"/>
        <v>2.1133490109170958E-2</v>
      </c>
      <c r="X193">
        <f t="shared" si="95"/>
        <v>1.3218355588307414E-2</v>
      </c>
      <c r="Y193">
        <f t="shared" si="96"/>
        <v>0</v>
      </c>
      <c r="Z193">
        <f t="shared" si="97"/>
        <v>31.099167969332488</v>
      </c>
      <c r="AA193">
        <f t="shared" si="98"/>
        <v>30.7477129032258</v>
      </c>
      <c r="AB193">
        <f t="shared" si="99"/>
        <v>4.446888184015326</v>
      </c>
      <c r="AC193">
        <f t="shared" si="100"/>
        <v>71.003859585971384</v>
      </c>
      <c r="AD193">
        <f t="shared" si="101"/>
        <v>3.2377108215690478</v>
      </c>
      <c r="AE193">
        <f t="shared" si="102"/>
        <v>4.5599082084387703</v>
      </c>
      <c r="AF193">
        <f t="shared" si="103"/>
        <v>1.2091773624462783</v>
      </c>
      <c r="AG193">
        <f t="shared" si="104"/>
        <v>-11.80637580705659</v>
      </c>
      <c r="AH193">
        <f t="shared" si="105"/>
        <v>53.291721325969469</v>
      </c>
      <c r="AI193">
        <f t="shared" si="106"/>
        <v>5.3260508308815702</v>
      </c>
      <c r="AJ193">
        <f t="shared" si="107"/>
        <v>46.81139634979445</v>
      </c>
      <c r="AK193">
        <v>-4.10815210765762E-2</v>
      </c>
      <c r="AL193">
        <v>4.61176063473668E-2</v>
      </c>
      <c r="AM193">
        <v>3.4484290179916499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51664.769417115007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-1.9551043829410564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1582054840.9709699</v>
      </c>
      <c r="BY193">
        <v>403.15748387096801</v>
      </c>
      <c r="BZ193">
        <v>399.99106451612897</v>
      </c>
      <c r="CA193">
        <v>32.607348387096799</v>
      </c>
      <c r="CB193">
        <v>32.163390322580597</v>
      </c>
      <c r="CC193">
        <v>350.01777419354801</v>
      </c>
      <c r="CD193">
        <v>99.093890322580606</v>
      </c>
      <c r="CE193">
        <v>0.20001064516129</v>
      </c>
      <c r="CF193">
        <v>31.187787096774201</v>
      </c>
      <c r="CG193">
        <v>30.7477129032258</v>
      </c>
      <c r="CH193">
        <v>999.9</v>
      </c>
      <c r="CI193">
        <v>0</v>
      </c>
      <c r="CJ193">
        <v>0</v>
      </c>
      <c r="CK193">
        <v>9997.5977419354804</v>
      </c>
      <c r="CL193">
        <v>0</v>
      </c>
      <c r="CM193">
        <v>0.21165100000000001</v>
      </c>
      <c r="CN193">
        <v>0</v>
      </c>
      <c r="CO193">
        <v>0</v>
      </c>
      <c r="CP193">
        <v>0</v>
      </c>
      <c r="CQ193">
        <v>0</v>
      </c>
      <c r="CR193">
        <v>2.2096774193548399</v>
      </c>
      <c r="CS193">
        <v>0</v>
      </c>
      <c r="CT193">
        <v>24.812903225806501</v>
      </c>
      <c r="CU193">
        <v>-2.8774193548387101</v>
      </c>
      <c r="CV193">
        <v>37.733741935483899</v>
      </c>
      <c r="CW193">
        <v>42.927</v>
      </c>
      <c r="CX193">
        <v>40.261935483871</v>
      </c>
      <c r="CY193">
        <v>41.662999999999997</v>
      </c>
      <c r="CZ193">
        <v>38.983741935483899</v>
      </c>
      <c r="DA193">
        <v>0</v>
      </c>
      <c r="DB193">
        <v>0</v>
      </c>
      <c r="DC193">
        <v>0</v>
      </c>
      <c r="DD193">
        <v>1582054852.7</v>
      </c>
      <c r="DE193">
        <v>2.4461538461538499</v>
      </c>
      <c r="DF193">
        <v>-6.8170939010866203</v>
      </c>
      <c r="DG193">
        <v>-15.186325026142599</v>
      </c>
      <c r="DH193">
        <v>26.338461538461502</v>
      </c>
      <c r="DI193">
        <v>15</v>
      </c>
      <c r="DJ193">
        <v>100</v>
      </c>
      <c r="DK193">
        <v>100</v>
      </c>
      <c r="DL193">
        <v>2.887</v>
      </c>
      <c r="DM193">
        <v>0.44600000000000001</v>
      </c>
      <c r="DN193">
        <v>2</v>
      </c>
      <c r="DO193">
        <v>343.43400000000003</v>
      </c>
      <c r="DP193">
        <v>681.00300000000004</v>
      </c>
      <c r="DQ193">
        <v>30.9999</v>
      </c>
      <c r="DR193">
        <v>30.2438</v>
      </c>
      <c r="DS193">
        <v>30</v>
      </c>
      <c r="DT193">
        <v>30.137899999999998</v>
      </c>
      <c r="DU193">
        <v>30.137599999999999</v>
      </c>
      <c r="DV193">
        <v>21.072800000000001</v>
      </c>
      <c r="DW193">
        <v>16.566199999999998</v>
      </c>
      <c r="DX193">
        <v>100</v>
      </c>
      <c r="DY193">
        <v>31</v>
      </c>
      <c r="DZ193">
        <v>400</v>
      </c>
      <c r="EA193">
        <v>32.117699999999999</v>
      </c>
      <c r="EB193">
        <v>100.248</v>
      </c>
      <c r="EC193">
        <v>100.714</v>
      </c>
    </row>
    <row r="194" spans="1:133" x14ac:dyDescent="0.35">
      <c r="A194">
        <v>178</v>
      </c>
      <c r="B194">
        <v>1582054854.5999999</v>
      </c>
      <c r="C194">
        <v>885.09999990463302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1582054845.9709699</v>
      </c>
      <c r="O194">
        <f t="shared" si="86"/>
        <v>2.7328210903175229E-4</v>
      </c>
      <c r="P194">
        <f t="shared" si="87"/>
        <v>-1.9581806164354532</v>
      </c>
      <c r="Q194">
        <f t="shared" si="88"/>
        <v>403.16816129032298</v>
      </c>
      <c r="R194">
        <f t="shared" si="89"/>
        <v>538.67898689895901</v>
      </c>
      <c r="S194">
        <f t="shared" si="90"/>
        <v>53.487452172199212</v>
      </c>
      <c r="T194">
        <f t="shared" si="91"/>
        <v>40.032075259721481</v>
      </c>
      <c r="U194">
        <f t="shared" si="92"/>
        <v>2.170034193099616E-2</v>
      </c>
      <c r="V194">
        <f t="shared" si="93"/>
        <v>2.2450453664050842</v>
      </c>
      <c r="W194">
        <f t="shared" si="94"/>
        <v>2.1584484254578866E-2</v>
      </c>
      <c r="X194">
        <f t="shared" si="95"/>
        <v>1.3500660339844517E-2</v>
      </c>
      <c r="Y194">
        <f t="shared" si="96"/>
        <v>0</v>
      </c>
      <c r="Z194">
        <f t="shared" si="97"/>
        <v>31.09839695908396</v>
      </c>
      <c r="AA194">
        <f t="shared" si="98"/>
        <v>30.747906451612899</v>
      </c>
      <c r="AB194">
        <f t="shared" si="99"/>
        <v>4.446937349759124</v>
      </c>
      <c r="AC194">
        <f t="shared" si="100"/>
        <v>71.015071293622569</v>
      </c>
      <c r="AD194">
        <f t="shared" si="101"/>
        <v>3.2384272688243287</v>
      </c>
      <c r="AE194">
        <f t="shared" si="102"/>
        <v>4.5601971663656586</v>
      </c>
      <c r="AF194">
        <f t="shared" si="103"/>
        <v>1.2085100809347953</v>
      </c>
      <c r="AG194">
        <f t="shared" si="104"/>
        <v>-12.051741008300276</v>
      </c>
      <c r="AH194">
        <f t="shared" si="105"/>
        <v>53.375603764760896</v>
      </c>
      <c r="AI194">
        <f t="shared" si="106"/>
        <v>5.33721185383295</v>
      </c>
      <c r="AJ194">
        <f t="shared" si="107"/>
        <v>46.661074610293568</v>
      </c>
      <c r="AK194">
        <v>-4.1050493971116798E-2</v>
      </c>
      <c r="AL194">
        <v>4.60827757033649E-2</v>
      </c>
      <c r="AM194">
        <v>3.4463664951450999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51627.14596599371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-1.9581806164354532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1582054845.9709699</v>
      </c>
      <c r="BY194">
        <v>403.16816129032298</v>
      </c>
      <c r="BZ194">
        <v>400.00032258064499</v>
      </c>
      <c r="CA194">
        <v>32.614616129032299</v>
      </c>
      <c r="CB194">
        <v>32.161435483871003</v>
      </c>
      <c r="CC194">
        <v>350.01819354838699</v>
      </c>
      <c r="CD194">
        <v>99.0937548387097</v>
      </c>
      <c r="CE194">
        <v>0.19998683870967701</v>
      </c>
      <c r="CF194">
        <v>31.1889</v>
      </c>
      <c r="CG194">
        <v>30.747906451612899</v>
      </c>
      <c r="CH194">
        <v>999.9</v>
      </c>
      <c r="CI194">
        <v>0</v>
      </c>
      <c r="CJ194">
        <v>0</v>
      </c>
      <c r="CK194">
        <v>9990.0606451612894</v>
      </c>
      <c r="CL194">
        <v>0</v>
      </c>
      <c r="CM194">
        <v>0.21165100000000001</v>
      </c>
      <c r="CN194">
        <v>0</v>
      </c>
      <c r="CO194">
        <v>0</v>
      </c>
      <c r="CP194">
        <v>0</v>
      </c>
      <c r="CQ194">
        <v>0</v>
      </c>
      <c r="CR194">
        <v>3.7935483870967701</v>
      </c>
      <c r="CS194">
        <v>0</v>
      </c>
      <c r="CT194">
        <v>24.8935483870968</v>
      </c>
      <c r="CU194">
        <v>-2.5161290322580601</v>
      </c>
      <c r="CV194">
        <v>37.733741935483899</v>
      </c>
      <c r="CW194">
        <v>42.927</v>
      </c>
      <c r="CX194">
        <v>40.268000000000001</v>
      </c>
      <c r="CY194">
        <v>41.656999999999996</v>
      </c>
      <c r="CZ194">
        <v>38.991870967741903</v>
      </c>
      <c r="DA194">
        <v>0</v>
      </c>
      <c r="DB194">
        <v>0</v>
      </c>
      <c r="DC194">
        <v>0</v>
      </c>
      <c r="DD194">
        <v>1582054857.5</v>
      </c>
      <c r="DE194">
        <v>3.4269230769230798</v>
      </c>
      <c r="DF194">
        <v>12.1811964975686</v>
      </c>
      <c r="DG194">
        <v>11.9829054395464</v>
      </c>
      <c r="DH194">
        <v>25.426923076923099</v>
      </c>
      <c r="DI194">
        <v>15</v>
      </c>
      <c r="DJ194">
        <v>100</v>
      </c>
      <c r="DK194">
        <v>100</v>
      </c>
      <c r="DL194">
        <v>2.887</v>
      </c>
      <c r="DM194">
        <v>0.44600000000000001</v>
      </c>
      <c r="DN194">
        <v>2</v>
      </c>
      <c r="DO194">
        <v>343.35399999999998</v>
      </c>
      <c r="DP194">
        <v>680.91200000000003</v>
      </c>
      <c r="DQ194">
        <v>30.9998</v>
      </c>
      <c r="DR194">
        <v>30.2453</v>
      </c>
      <c r="DS194">
        <v>30.0001</v>
      </c>
      <c r="DT194">
        <v>30.138300000000001</v>
      </c>
      <c r="DU194">
        <v>30.137799999999999</v>
      </c>
      <c r="DV194">
        <v>21.0688</v>
      </c>
      <c r="DW194">
        <v>16.566199999999998</v>
      </c>
      <c r="DX194">
        <v>100</v>
      </c>
      <c r="DY194">
        <v>31</v>
      </c>
      <c r="DZ194">
        <v>400</v>
      </c>
      <c r="EA194">
        <v>32.117699999999999</v>
      </c>
      <c r="EB194">
        <v>100.249</v>
      </c>
      <c r="EC194">
        <v>100.714</v>
      </c>
    </row>
    <row r="195" spans="1:133" x14ac:dyDescent="0.35">
      <c r="A195">
        <v>179</v>
      </c>
      <c r="B195">
        <v>1582054859.5999999</v>
      </c>
      <c r="C195">
        <v>890.09999990463302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1582054850.9709699</v>
      </c>
      <c r="O195">
        <f t="shared" si="86"/>
        <v>2.7760351751704801E-4</v>
      </c>
      <c r="P195">
        <f t="shared" si="87"/>
        <v>-1.9643517584397865</v>
      </c>
      <c r="Q195">
        <f t="shared" si="88"/>
        <v>403.20032258064498</v>
      </c>
      <c r="R195">
        <f t="shared" si="89"/>
        <v>536.89661751403071</v>
      </c>
      <c r="S195">
        <f t="shared" si="90"/>
        <v>53.310059077790818</v>
      </c>
      <c r="T195">
        <f t="shared" si="91"/>
        <v>40.034957039744768</v>
      </c>
      <c r="U195">
        <f t="shared" si="92"/>
        <v>2.2049059099907026E-2</v>
      </c>
      <c r="V195">
        <f t="shared" si="93"/>
        <v>2.2465250137798676</v>
      </c>
      <c r="W195">
        <f t="shared" si="94"/>
        <v>2.1929537305599621E-2</v>
      </c>
      <c r="X195">
        <f t="shared" si="95"/>
        <v>1.3716645256810309E-2</v>
      </c>
      <c r="Y195">
        <f t="shared" si="96"/>
        <v>0</v>
      </c>
      <c r="Z195">
        <f t="shared" si="97"/>
        <v>31.09720798663049</v>
      </c>
      <c r="AA195">
        <f t="shared" si="98"/>
        <v>30.748487096774198</v>
      </c>
      <c r="AB195">
        <f t="shared" si="99"/>
        <v>4.4470848498317972</v>
      </c>
      <c r="AC195">
        <f t="shared" si="100"/>
        <v>71.022352035311854</v>
      </c>
      <c r="AD195">
        <f t="shared" si="101"/>
        <v>3.2387937876591222</v>
      </c>
      <c r="AE195">
        <f t="shared" si="102"/>
        <v>4.5602457463656156</v>
      </c>
      <c r="AF195">
        <f t="shared" si="103"/>
        <v>1.208291062172675</v>
      </c>
      <c r="AG195">
        <f t="shared" si="104"/>
        <v>-12.242315122501816</v>
      </c>
      <c r="AH195">
        <f t="shared" si="105"/>
        <v>53.363117672802261</v>
      </c>
      <c r="AI195">
        <f t="shared" si="106"/>
        <v>5.3324690539475901</v>
      </c>
      <c r="AJ195">
        <f t="shared" si="107"/>
        <v>46.453271604248037</v>
      </c>
      <c r="AK195">
        <v>-4.1090260913895199E-2</v>
      </c>
      <c r="AL195">
        <v>4.6127417580409197E-2</v>
      </c>
      <c r="AM195">
        <v>3.4490099011976398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51675.071951089631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-1.9643517584397865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1582054850.9709699</v>
      </c>
      <c r="BY195">
        <v>403.20032258064498</v>
      </c>
      <c r="BZ195">
        <v>400.02483870967802</v>
      </c>
      <c r="CA195">
        <v>32.618561290322603</v>
      </c>
      <c r="CB195">
        <v>32.158206451612898</v>
      </c>
      <c r="CC195">
        <v>350.01064516128997</v>
      </c>
      <c r="CD195">
        <v>99.092996774193594</v>
      </c>
      <c r="CE195">
        <v>0.19997200000000001</v>
      </c>
      <c r="CF195">
        <v>31.189087096774202</v>
      </c>
      <c r="CG195">
        <v>30.748487096774198</v>
      </c>
      <c r="CH195">
        <v>999.9</v>
      </c>
      <c r="CI195">
        <v>0</v>
      </c>
      <c r="CJ195">
        <v>0</v>
      </c>
      <c r="CK195">
        <v>9999.8148387096808</v>
      </c>
      <c r="CL195">
        <v>0</v>
      </c>
      <c r="CM195">
        <v>0.21165100000000001</v>
      </c>
      <c r="CN195">
        <v>0</v>
      </c>
      <c r="CO195">
        <v>0</v>
      </c>
      <c r="CP195">
        <v>0</v>
      </c>
      <c r="CQ195">
        <v>0</v>
      </c>
      <c r="CR195">
        <v>3.4774193548387098</v>
      </c>
      <c r="CS195">
        <v>0</v>
      </c>
      <c r="CT195">
        <v>25.1193548387097</v>
      </c>
      <c r="CU195">
        <v>-2.36774193548387</v>
      </c>
      <c r="CV195">
        <v>37.7296774193548</v>
      </c>
      <c r="CW195">
        <v>42.929000000000002</v>
      </c>
      <c r="CX195">
        <v>40.278064516129</v>
      </c>
      <c r="CY195">
        <v>41.651000000000003</v>
      </c>
      <c r="CZ195">
        <v>38.991870967741903</v>
      </c>
      <c r="DA195">
        <v>0</v>
      </c>
      <c r="DB195">
        <v>0</v>
      </c>
      <c r="DC195">
        <v>0</v>
      </c>
      <c r="DD195">
        <v>1582054862.9000001</v>
      </c>
      <c r="DE195">
        <v>2.3615384615384598</v>
      </c>
      <c r="DF195">
        <v>-7.7264957641175602</v>
      </c>
      <c r="DG195">
        <v>-0.19829113401902601</v>
      </c>
      <c r="DH195">
        <v>25.792307692307698</v>
      </c>
      <c r="DI195">
        <v>15</v>
      </c>
      <c r="DJ195">
        <v>100</v>
      </c>
      <c r="DK195">
        <v>100</v>
      </c>
      <c r="DL195">
        <v>2.887</v>
      </c>
      <c r="DM195">
        <v>0.44600000000000001</v>
      </c>
      <c r="DN195">
        <v>2</v>
      </c>
      <c r="DO195">
        <v>343.36500000000001</v>
      </c>
      <c r="DP195">
        <v>681.22</v>
      </c>
      <c r="DQ195">
        <v>30.999600000000001</v>
      </c>
      <c r="DR195">
        <v>30.246400000000001</v>
      </c>
      <c r="DS195">
        <v>30.0002</v>
      </c>
      <c r="DT195">
        <v>30.138300000000001</v>
      </c>
      <c r="DU195">
        <v>30.1403</v>
      </c>
      <c r="DV195">
        <v>21.070900000000002</v>
      </c>
      <c r="DW195">
        <v>16.566199999999998</v>
      </c>
      <c r="DX195">
        <v>100</v>
      </c>
      <c r="DY195">
        <v>31</v>
      </c>
      <c r="DZ195">
        <v>400</v>
      </c>
      <c r="EA195">
        <v>32.117699999999999</v>
      </c>
      <c r="EB195">
        <v>100.25</v>
      </c>
      <c r="EC195">
        <v>100.715</v>
      </c>
    </row>
    <row r="196" spans="1:133" x14ac:dyDescent="0.35">
      <c r="A196">
        <v>180</v>
      </c>
      <c r="B196">
        <v>1582054864.5999999</v>
      </c>
      <c r="C196">
        <v>895.09999990463302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1582054855.9709699</v>
      </c>
      <c r="O196">
        <f t="shared" si="86"/>
        <v>2.8008844348594188E-4</v>
      </c>
      <c r="P196">
        <f t="shared" si="87"/>
        <v>-1.9844281941396487</v>
      </c>
      <c r="Q196">
        <f t="shared" si="88"/>
        <v>403.218419354839</v>
      </c>
      <c r="R196">
        <f t="shared" si="89"/>
        <v>537.16441041824021</v>
      </c>
      <c r="S196">
        <f t="shared" si="90"/>
        <v>53.336384849343801</v>
      </c>
      <c r="T196">
        <f t="shared" si="91"/>
        <v>40.036555616759664</v>
      </c>
      <c r="U196">
        <f t="shared" si="92"/>
        <v>2.2235277346135941E-2</v>
      </c>
      <c r="V196">
        <f t="shared" si="93"/>
        <v>2.2462553762020918</v>
      </c>
      <c r="W196">
        <f t="shared" si="94"/>
        <v>2.2113719654523849E-2</v>
      </c>
      <c r="X196">
        <f t="shared" si="95"/>
        <v>1.3831940753842075E-2</v>
      </c>
      <c r="Y196">
        <f t="shared" si="96"/>
        <v>0</v>
      </c>
      <c r="Z196">
        <f t="shared" si="97"/>
        <v>31.095752797469153</v>
      </c>
      <c r="AA196">
        <f t="shared" si="98"/>
        <v>30.751016129032301</v>
      </c>
      <c r="AB196">
        <f t="shared" si="99"/>
        <v>4.4477273443026029</v>
      </c>
      <c r="AC196">
        <f t="shared" si="100"/>
        <v>71.024665448280629</v>
      </c>
      <c r="AD196">
        <f t="shared" si="101"/>
        <v>3.2387844719048062</v>
      </c>
      <c r="AE196">
        <f t="shared" si="102"/>
        <v>4.5600840939733152</v>
      </c>
      <c r="AF196">
        <f t="shared" si="103"/>
        <v>1.2089428723977966</v>
      </c>
      <c r="AG196">
        <f t="shared" si="104"/>
        <v>-12.351900357730036</v>
      </c>
      <c r="AH196">
        <f t="shared" si="105"/>
        <v>52.975052102015347</v>
      </c>
      <c r="AI196">
        <f t="shared" si="106"/>
        <v>5.2943756579062065</v>
      </c>
      <c r="AJ196">
        <f t="shared" si="107"/>
        <v>45.917527402191517</v>
      </c>
      <c r="AK196">
        <v>-4.1083012389007502E-2</v>
      </c>
      <c r="AL196">
        <v>4.6119280476217002E-2</v>
      </c>
      <c r="AM196">
        <v>3.4485281393490599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51666.423153655087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-1.9844281941396487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1582054855.9709699</v>
      </c>
      <c r="BY196">
        <v>403.218419354839</v>
      </c>
      <c r="BZ196">
        <v>400.01032258064498</v>
      </c>
      <c r="CA196">
        <v>32.618629032258099</v>
      </c>
      <c r="CB196">
        <v>32.154164516129001</v>
      </c>
      <c r="CC196">
        <v>350.01900000000001</v>
      </c>
      <c r="CD196">
        <v>99.092474193548398</v>
      </c>
      <c r="CE196">
        <v>0.20000277419354801</v>
      </c>
      <c r="CF196">
        <v>31.188464516128999</v>
      </c>
      <c r="CG196">
        <v>30.751016129032301</v>
      </c>
      <c r="CH196">
        <v>999.9</v>
      </c>
      <c r="CI196">
        <v>0</v>
      </c>
      <c r="CJ196">
        <v>0</v>
      </c>
      <c r="CK196">
        <v>9998.1035483871001</v>
      </c>
      <c r="CL196">
        <v>0</v>
      </c>
      <c r="CM196">
        <v>0.21165100000000001</v>
      </c>
      <c r="CN196">
        <v>0</v>
      </c>
      <c r="CO196">
        <v>0</v>
      </c>
      <c r="CP196">
        <v>0</v>
      </c>
      <c r="CQ196">
        <v>0</v>
      </c>
      <c r="CR196">
        <v>2.1903225806451601</v>
      </c>
      <c r="CS196">
        <v>0</v>
      </c>
      <c r="CT196">
        <v>25.883870967741899</v>
      </c>
      <c r="CU196">
        <v>-2.3129032258064499</v>
      </c>
      <c r="CV196">
        <v>37.733741935483899</v>
      </c>
      <c r="CW196">
        <v>42.920999999999999</v>
      </c>
      <c r="CX196">
        <v>40.271999999999998</v>
      </c>
      <c r="CY196">
        <v>41.651000000000003</v>
      </c>
      <c r="CZ196">
        <v>39</v>
      </c>
      <c r="DA196">
        <v>0</v>
      </c>
      <c r="DB196">
        <v>0</v>
      </c>
      <c r="DC196">
        <v>0</v>
      </c>
      <c r="DD196">
        <v>1582054867.7</v>
      </c>
      <c r="DE196">
        <v>1.37692307692308</v>
      </c>
      <c r="DF196">
        <v>-15.945298939692799</v>
      </c>
      <c r="DG196">
        <v>-7.0837608603378603</v>
      </c>
      <c r="DH196">
        <v>26.423076923076898</v>
      </c>
      <c r="DI196">
        <v>15</v>
      </c>
      <c r="DJ196">
        <v>100</v>
      </c>
      <c r="DK196">
        <v>100</v>
      </c>
      <c r="DL196">
        <v>2.887</v>
      </c>
      <c r="DM196">
        <v>0.44600000000000001</v>
      </c>
      <c r="DN196">
        <v>2</v>
      </c>
      <c r="DO196">
        <v>343.46499999999997</v>
      </c>
      <c r="DP196">
        <v>680.87300000000005</v>
      </c>
      <c r="DQ196">
        <v>30.999500000000001</v>
      </c>
      <c r="DR196">
        <v>30.246400000000001</v>
      </c>
      <c r="DS196">
        <v>30.0001</v>
      </c>
      <c r="DT196">
        <v>30.139199999999999</v>
      </c>
      <c r="DU196">
        <v>30.1403</v>
      </c>
      <c r="DV196">
        <v>21.071899999999999</v>
      </c>
      <c r="DW196">
        <v>16.566199999999998</v>
      </c>
      <c r="DX196">
        <v>100</v>
      </c>
      <c r="DY196">
        <v>31</v>
      </c>
      <c r="DZ196">
        <v>400</v>
      </c>
      <c r="EA196">
        <v>32.117699999999999</v>
      </c>
      <c r="EB196">
        <v>100.248</v>
      </c>
      <c r="EC196">
        <v>100.71299999999999</v>
      </c>
    </row>
    <row r="197" spans="1:133" x14ac:dyDescent="0.35">
      <c r="A197">
        <v>181</v>
      </c>
      <c r="B197">
        <v>1582054869.5999999</v>
      </c>
      <c r="C197">
        <v>900.09999990463302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1582054860.9709699</v>
      </c>
      <c r="O197">
        <f t="shared" si="86"/>
        <v>2.8174964641328713E-4</v>
      </c>
      <c r="P197">
        <f t="shared" si="87"/>
        <v>-1.9950989523437481</v>
      </c>
      <c r="Q197">
        <f t="shared" si="88"/>
        <v>403.24041935483899</v>
      </c>
      <c r="R197">
        <f t="shared" si="89"/>
        <v>537.12603676940751</v>
      </c>
      <c r="S197">
        <f t="shared" si="90"/>
        <v>53.33193595718987</v>
      </c>
      <c r="T197">
        <f t="shared" si="91"/>
        <v>40.03826057237881</v>
      </c>
      <c r="U197">
        <f t="shared" si="92"/>
        <v>2.2364633883325869E-2</v>
      </c>
      <c r="V197">
        <f t="shared" si="93"/>
        <v>2.2473218486222009</v>
      </c>
      <c r="W197">
        <f t="shared" si="94"/>
        <v>2.2241719955065041E-2</v>
      </c>
      <c r="X197">
        <f t="shared" si="95"/>
        <v>1.3912061878314256E-2</v>
      </c>
      <c r="Y197">
        <f t="shared" si="96"/>
        <v>0</v>
      </c>
      <c r="Z197">
        <f t="shared" si="97"/>
        <v>31.094717304487062</v>
      </c>
      <c r="AA197">
        <f t="shared" si="98"/>
        <v>30.750948387096798</v>
      </c>
      <c r="AB197">
        <f t="shared" si="99"/>
        <v>4.4477101335753417</v>
      </c>
      <c r="AC197">
        <f t="shared" si="100"/>
        <v>71.022956062648561</v>
      </c>
      <c r="AD197">
        <f t="shared" si="101"/>
        <v>3.2386095610976806</v>
      </c>
      <c r="AE197">
        <f t="shared" si="102"/>
        <v>4.5599475727832832</v>
      </c>
      <c r="AF197">
        <f t="shared" si="103"/>
        <v>1.2091005724776611</v>
      </c>
      <c r="AG197">
        <f t="shared" si="104"/>
        <v>-12.425159406825962</v>
      </c>
      <c r="AH197">
        <f t="shared" si="105"/>
        <v>52.944705481717605</v>
      </c>
      <c r="AI197">
        <f t="shared" si="106"/>
        <v>5.2888162715519504</v>
      </c>
      <c r="AJ197">
        <f t="shared" si="107"/>
        <v>45.808362346443595</v>
      </c>
      <c r="AK197">
        <v>-4.1111686383676599E-2</v>
      </c>
      <c r="AL197">
        <v>4.6151469547212998E-2</v>
      </c>
      <c r="AM197">
        <v>3.4504337411512802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51701.071999357693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-1.9950989523437481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1582054860.9709699</v>
      </c>
      <c r="BY197">
        <v>403.24041935483899</v>
      </c>
      <c r="BZ197">
        <v>400.015193548387</v>
      </c>
      <c r="CA197">
        <v>32.617258064516101</v>
      </c>
      <c r="CB197">
        <v>32.150038709677403</v>
      </c>
      <c r="CC197">
        <v>350.01941935483899</v>
      </c>
      <c r="CD197">
        <v>99.0912838709677</v>
      </c>
      <c r="CE197">
        <v>0.20000403225806501</v>
      </c>
      <c r="CF197">
        <v>31.1879387096774</v>
      </c>
      <c r="CG197">
        <v>30.750948387096798</v>
      </c>
      <c r="CH197">
        <v>999.9</v>
      </c>
      <c r="CI197">
        <v>0</v>
      </c>
      <c r="CJ197">
        <v>0</v>
      </c>
      <c r="CK197">
        <v>10005.201935483899</v>
      </c>
      <c r="CL197">
        <v>0</v>
      </c>
      <c r="CM197">
        <v>0.21165100000000001</v>
      </c>
      <c r="CN197">
        <v>0</v>
      </c>
      <c r="CO197">
        <v>0</v>
      </c>
      <c r="CP197">
        <v>0</v>
      </c>
      <c r="CQ197">
        <v>0</v>
      </c>
      <c r="CR197">
        <v>2.8645161290322601</v>
      </c>
      <c r="CS197">
        <v>0</v>
      </c>
      <c r="CT197">
        <v>24.022580645161302</v>
      </c>
      <c r="CU197">
        <v>-2.6096774193548402</v>
      </c>
      <c r="CV197">
        <v>37.7296774193548</v>
      </c>
      <c r="CW197">
        <v>42.920999999999999</v>
      </c>
      <c r="CX197">
        <v>40.273935483871</v>
      </c>
      <c r="CY197">
        <v>41.646999999999998</v>
      </c>
      <c r="CZ197">
        <v>38.995935483871001</v>
      </c>
      <c r="DA197">
        <v>0</v>
      </c>
      <c r="DB197">
        <v>0</v>
      </c>
      <c r="DC197">
        <v>0</v>
      </c>
      <c r="DD197">
        <v>1582054873.0999999</v>
      </c>
      <c r="DE197">
        <v>0.88076923076923097</v>
      </c>
      <c r="DF197">
        <v>4.2085476462316604</v>
      </c>
      <c r="DG197">
        <v>-14.827350636083001</v>
      </c>
      <c r="DH197">
        <v>24.342307692307699</v>
      </c>
      <c r="DI197">
        <v>15</v>
      </c>
      <c r="DJ197">
        <v>100</v>
      </c>
      <c r="DK197">
        <v>100</v>
      </c>
      <c r="DL197">
        <v>2.887</v>
      </c>
      <c r="DM197">
        <v>0.44600000000000001</v>
      </c>
      <c r="DN197">
        <v>2</v>
      </c>
      <c r="DO197">
        <v>343.42700000000002</v>
      </c>
      <c r="DP197">
        <v>681.12699999999995</v>
      </c>
      <c r="DQ197">
        <v>30.999600000000001</v>
      </c>
      <c r="DR197">
        <v>30.246400000000001</v>
      </c>
      <c r="DS197">
        <v>30.0001</v>
      </c>
      <c r="DT197">
        <v>30.140899999999998</v>
      </c>
      <c r="DU197">
        <v>30.1403</v>
      </c>
      <c r="DV197">
        <v>21.067799999999998</v>
      </c>
      <c r="DW197">
        <v>16.566199999999998</v>
      </c>
      <c r="DX197">
        <v>100</v>
      </c>
      <c r="DY197">
        <v>31</v>
      </c>
      <c r="DZ197">
        <v>400</v>
      </c>
      <c r="EA197">
        <v>32.117699999999999</v>
      </c>
      <c r="EB197">
        <v>100.248</v>
      </c>
      <c r="EC197">
        <v>100.712</v>
      </c>
    </row>
    <row r="198" spans="1:133" x14ac:dyDescent="0.35">
      <c r="A198">
        <v>182</v>
      </c>
      <c r="B198">
        <v>1582054874.5999999</v>
      </c>
      <c r="C198">
        <v>905.09999990463302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1582054865.9709699</v>
      </c>
      <c r="O198">
        <f t="shared" si="86"/>
        <v>2.8204281661157955E-4</v>
      </c>
      <c r="P198">
        <f t="shared" si="87"/>
        <v>-2.0028338369798644</v>
      </c>
      <c r="Q198">
        <f t="shared" si="88"/>
        <v>403.23977419354799</v>
      </c>
      <c r="R198">
        <f t="shared" si="89"/>
        <v>537.55989573171917</v>
      </c>
      <c r="S198">
        <f t="shared" si="90"/>
        <v>53.374589370536356</v>
      </c>
      <c r="T198">
        <f t="shared" si="91"/>
        <v>40.03787770691477</v>
      </c>
      <c r="U198">
        <f t="shared" si="92"/>
        <v>2.2382623650688962E-2</v>
      </c>
      <c r="V198">
        <f t="shared" si="93"/>
        <v>2.246061061964038</v>
      </c>
      <c r="W198">
        <f t="shared" si="94"/>
        <v>2.2259443794430341E-2</v>
      </c>
      <c r="X198">
        <f t="shared" si="95"/>
        <v>1.3923162971989396E-2</v>
      </c>
      <c r="Y198">
        <f t="shared" si="96"/>
        <v>0</v>
      </c>
      <c r="Z198">
        <f t="shared" si="97"/>
        <v>31.094369448124176</v>
      </c>
      <c r="AA198">
        <f t="shared" si="98"/>
        <v>30.750964516128999</v>
      </c>
      <c r="AB198">
        <f t="shared" si="99"/>
        <v>4.4477142313622675</v>
      </c>
      <c r="AC198">
        <f t="shared" si="100"/>
        <v>71.017593088686141</v>
      </c>
      <c r="AD198">
        <f t="shared" si="101"/>
        <v>3.238327539931193</v>
      </c>
      <c r="AE198">
        <f t="shared" si="102"/>
        <v>4.5598948078783783</v>
      </c>
      <c r="AF198">
        <f t="shared" si="103"/>
        <v>1.2093866914310745</v>
      </c>
      <c r="AG198">
        <f t="shared" si="104"/>
        <v>-12.438088212570658</v>
      </c>
      <c r="AH198">
        <f t="shared" si="105"/>
        <v>52.888440981448966</v>
      </c>
      <c r="AI198">
        <f t="shared" si="106"/>
        <v>5.2861565756148758</v>
      </c>
      <c r="AJ198">
        <f t="shared" si="107"/>
        <v>45.736509344493186</v>
      </c>
      <c r="AK198">
        <v>-4.1077789227253199E-2</v>
      </c>
      <c r="AL198">
        <v>4.6113417019573798E-2</v>
      </c>
      <c r="AM198">
        <v>3.4481809720277101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51660.203786322367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-2.0028338369798644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1582054865.9709699</v>
      </c>
      <c r="BY198">
        <v>403.23977419354799</v>
      </c>
      <c r="BZ198">
        <v>400.00151612903198</v>
      </c>
      <c r="CA198">
        <v>32.614677419354798</v>
      </c>
      <c r="CB198">
        <v>32.146974193548402</v>
      </c>
      <c r="CC198">
        <v>350.02206451612898</v>
      </c>
      <c r="CD198">
        <v>99.090474193548403</v>
      </c>
      <c r="CE198">
        <v>0.200023096774194</v>
      </c>
      <c r="CF198">
        <v>31.187735483870998</v>
      </c>
      <c r="CG198">
        <v>30.750964516128999</v>
      </c>
      <c r="CH198">
        <v>999.9</v>
      </c>
      <c r="CI198">
        <v>0</v>
      </c>
      <c r="CJ198">
        <v>0</v>
      </c>
      <c r="CK198">
        <v>9997.0341935483902</v>
      </c>
      <c r="CL198">
        <v>0</v>
      </c>
      <c r="CM198">
        <v>0.21165100000000001</v>
      </c>
      <c r="CN198">
        <v>0</v>
      </c>
      <c r="CO198">
        <v>0</v>
      </c>
      <c r="CP198">
        <v>0</v>
      </c>
      <c r="CQ198">
        <v>0</v>
      </c>
      <c r="CR198">
        <v>1.4677419354838701</v>
      </c>
      <c r="CS198">
        <v>0</v>
      </c>
      <c r="CT198">
        <v>23.629032258064498</v>
      </c>
      <c r="CU198">
        <v>-2.7516129032258099</v>
      </c>
      <c r="CV198">
        <v>37.731709677419403</v>
      </c>
      <c r="CW198">
        <v>42.923000000000002</v>
      </c>
      <c r="CX198">
        <v>40.263806451612901</v>
      </c>
      <c r="CY198">
        <v>41.655000000000001</v>
      </c>
      <c r="CZ198">
        <v>38.987806451612897</v>
      </c>
      <c r="DA198">
        <v>0</v>
      </c>
      <c r="DB198">
        <v>0</v>
      </c>
      <c r="DC198">
        <v>0</v>
      </c>
      <c r="DD198">
        <v>1582054877.9000001</v>
      </c>
      <c r="DE198">
        <v>0.33846153846153798</v>
      </c>
      <c r="DF198">
        <v>6.9128208781619902</v>
      </c>
      <c r="DG198">
        <v>-19.996581365389499</v>
      </c>
      <c r="DH198">
        <v>23.180769230769201</v>
      </c>
      <c r="DI198">
        <v>15</v>
      </c>
      <c r="DJ198">
        <v>100</v>
      </c>
      <c r="DK198">
        <v>100</v>
      </c>
      <c r="DL198">
        <v>2.887</v>
      </c>
      <c r="DM198">
        <v>0.44600000000000001</v>
      </c>
      <c r="DN198">
        <v>2</v>
      </c>
      <c r="DO198">
        <v>343.40300000000002</v>
      </c>
      <c r="DP198">
        <v>681.15</v>
      </c>
      <c r="DQ198">
        <v>30.9998</v>
      </c>
      <c r="DR198">
        <v>30.246400000000001</v>
      </c>
      <c r="DS198">
        <v>30.0001</v>
      </c>
      <c r="DT198">
        <v>30.140899999999998</v>
      </c>
      <c r="DU198">
        <v>30.1403</v>
      </c>
      <c r="DV198">
        <v>21.071400000000001</v>
      </c>
      <c r="DW198">
        <v>16.566199999999998</v>
      </c>
      <c r="DX198">
        <v>100</v>
      </c>
      <c r="DY198">
        <v>31</v>
      </c>
      <c r="DZ198">
        <v>400</v>
      </c>
      <c r="EA198">
        <v>32.117699999999999</v>
      </c>
      <c r="EB198">
        <v>100.249</v>
      </c>
      <c r="EC198">
        <v>100.71299999999999</v>
      </c>
    </row>
    <row r="199" spans="1:133" x14ac:dyDescent="0.35">
      <c r="A199">
        <v>183</v>
      </c>
      <c r="B199">
        <v>1582054879.5999999</v>
      </c>
      <c r="C199">
        <v>910.09999990463302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1582054870.9709699</v>
      </c>
      <c r="O199">
        <f t="shared" si="86"/>
        <v>2.8069240378248366E-4</v>
      </c>
      <c r="P199">
        <f t="shared" si="87"/>
        <v>-1.9951858182229989</v>
      </c>
      <c r="Q199">
        <f t="shared" si="88"/>
        <v>403.23941935483901</v>
      </c>
      <c r="R199">
        <f t="shared" si="89"/>
        <v>537.66739032257715</v>
      </c>
      <c r="S199">
        <f t="shared" si="90"/>
        <v>53.384934914348641</v>
      </c>
      <c r="T199">
        <f t="shared" si="91"/>
        <v>40.037596745903826</v>
      </c>
      <c r="U199">
        <f t="shared" si="92"/>
        <v>2.2280125177556846E-2</v>
      </c>
      <c r="V199">
        <f t="shared" si="93"/>
        <v>2.2464201526286267</v>
      </c>
      <c r="W199">
        <f t="shared" si="94"/>
        <v>2.2158086987482287E-2</v>
      </c>
      <c r="X199">
        <f t="shared" si="95"/>
        <v>1.3859713181256807E-2</v>
      </c>
      <c r="Y199">
        <f t="shared" si="96"/>
        <v>0</v>
      </c>
      <c r="Z199">
        <f t="shared" si="97"/>
        <v>31.094452532171793</v>
      </c>
      <c r="AA199">
        <f t="shared" si="98"/>
        <v>30.748396774193498</v>
      </c>
      <c r="AB199">
        <f t="shared" si="99"/>
        <v>4.4470619050961133</v>
      </c>
      <c r="AC199">
        <f t="shared" si="100"/>
        <v>71.01109021390198</v>
      </c>
      <c r="AD199">
        <f t="shared" si="101"/>
        <v>3.2379614315197895</v>
      </c>
      <c r="AE199">
        <f t="shared" si="102"/>
        <v>4.5597968173228915</v>
      </c>
      <c r="AF199">
        <f t="shared" si="103"/>
        <v>1.2091004735763238</v>
      </c>
      <c r="AG199">
        <f t="shared" si="104"/>
        <v>-12.37853500680753</v>
      </c>
      <c r="AH199">
        <f t="shared" si="105"/>
        <v>53.16216434443141</v>
      </c>
      <c r="AI199">
        <f t="shared" si="106"/>
        <v>5.3125884526393685</v>
      </c>
      <c r="AJ199">
        <f t="shared" si="107"/>
        <v>46.096217790263246</v>
      </c>
      <c r="AK199">
        <v>-4.1087441893771601E-2</v>
      </c>
      <c r="AL199">
        <v>4.6124252983360703E-2</v>
      </c>
      <c r="AM199">
        <v>3.4488225429042401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51671.89933833923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-1.9951858182229989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1582054870.9709699</v>
      </c>
      <c r="BY199">
        <v>403.23941935483901</v>
      </c>
      <c r="BZ199">
        <v>400.01332258064502</v>
      </c>
      <c r="CA199">
        <v>32.611190322580597</v>
      </c>
      <c r="CB199">
        <v>32.145722580645199</v>
      </c>
      <c r="CC199">
        <v>350.02041935483902</v>
      </c>
      <c r="CD199">
        <v>99.0899</v>
      </c>
      <c r="CE199">
        <v>0.19998790322580601</v>
      </c>
      <c r="CF199">
        <v>31.187358064516101</v>
      </c>
      <c r="CG199">
        <v>30.748396774193498</v>
      </c>
      <c r="CH199">
        <v>999.9</v>
      </c>
      <c r="CI199">
        <v>0</v>
      </c>
      <c r="CJ199">
        <v>0</v>
      </c>
      <c r="CK199">
        <v>9999.4412903225802</v>
      </c>
      <c r="CL199">
        <v>0</v>
      </c>
      <c r="CM199">
        <v>0.21165100000000001</v>
      </c>
      <c r="CN199">
        <v>0</v>
      </c>
      <c r="CO199">
        <v>0</v>
      </c>
      <c r="CP199">
        <v>0</v>
      </c>
      <c r="CQ199">
        <v>0</v>
      </c>
      <c r="CR199">
        <v>1.6193548387096799</v>
      </c>
      <c r="CS199">
        <v>0</v>
      </c>
      <c r="CT199">
        <v>22.432258064516098</v>
      </c>
      <c r="CU199">
        <v>-2.6838709677419401</v>
      </c>
      <c r="CV199">
        <v>37.735774193548401</v>
      </c>
      <c r="CW199">
        <v>42.914999999999999</v>
      </c>
      <c r="CX199">
        <v>40.265806451612903</v>
      </c>
      <c r="CY199">
        <v>41.652999999999999</v>
      </c>
      <c r="CZ199">
        <v>38.983741935483899</v>
      </c>
      <c r="DA199">
        <v>0</v>
      </c>
      <c r="DB199">
        <v>0</v>
      </c>
      <c r="DC199">
        <v>0</v>
      </c>
      <c r="DD199">
        <v>1582054882.7</v>
      </c>
      <c r="DE199">
        <v>0.83461538461538498</v>
      </c>
      <c r="DF199">
        <v>-23.312820282256101</v>
      </c>
      <c r="DG199">
        <v>8.5367524017367096</v>
      </c>
      <c r="DH199">
        <v>22.2730769230769</v>
      </c>
      <c r="DI199">
        <v>15</v>
      </c>
      <c r="DJ199">
        <v>100</v>
      </c>
      <c r="DK199">
        <v>100</v>
      </c>
      <c r="DL199">
        <v>2.887</v>
      </c>
      <c r="DM199">
        <v>0.44600000000000001</v>
      </c>
      <c r="DN199">
        <v>2</v>
      </c>
      <c r="DO199">
        <v>343.34399999999999</v>
      </c>
      <c r="DP199">
        <v>681.005</v>
      </c>
      <c r="DQ199">
        <v>30.999700000000001</v>
      </c>
      <c r="DR199">
        <v>30.246400000000001</v>
      </c>
      <c r="DS199">
        <v>30.0001</v>
      </c>
      <c r="DT199">
        <v>30.140899999999998</v>
      </c>
      <c r="DU199">
        <v>30.1417</v>
      </c>
      <c r="DV199">
        <v>21.069600000000001</v>
      </c>
      <c r="DW199">
        <v>16.566199999999998</v>
      </c>
      <c r="DX199">
        <v>100</v>
      </c>
      <c r="DY199">
        <v>31</v>
      </c>
      <c r="DZ199">
        <v>400</v>
      </c>
      <c r="EA199">
        <v>32.117699999999999</v>
      </c>
      <c r="EB199">
        <v>100.247</v>
      </c>
      <c r="EC199">
        <v>100.714</v>
      </c>
    </row>
    <row r="200" spans="1:133" x14ac:dyDescent="0.35">
      <c r="A200">
        <v>184</v>
      </c>
      <c r="B200">
        <v>1582054884.5999999</v>
      </c>
      <c r="C200">
        <v>915.09999990463302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1582054875.9709699</v>
      </c>
      <c r="O200">
        <f t="shared" si="86"/>
        <v>2.7852260135399754E-4</v>
      </c>
      <c r="P200">
        <f t="shared" si="87"/>
        <v>-1.9933332343504415</v>
      </c>
      <c r="Q200">
        <f t="shared" si="88"/>
        <v>403.24016129032299</v>
      </c>
      <c r="R200">
        <f t="shared" si="89"/>
        <v>538.64206148429275</v>
      </c>
      <c r="S200">
        <f t="shared" si="90"/>
        <v>53.481751223796657</v>
      </c>
      <c r="T200">
        <f t="shared" si="91"/>
        <v>40.037701345017553</v>
      </c>
      <c r="U200">
        <f t="shared" si="92"/>
        <v>2.2107596167055418E-2</v>
      </c>
      <c r="V200">
        <f t="shared" si="93"/>
        <v>2.2459705478681258</v>
      </c>
      <c r="W200">
        <f t="shared" si="94"/>
        <v>2.1987411281690933E-2</v>
      </c>
      <c r="X200">
        <f t="shared" si="95"/>
        <v>1.3752875611454961E-2</v>
      </c>
      <c r="Y200">
        <f t="shared" si="96"/>
        <v>0</v>
      </c>
      <c r="Z200">
        <f t="shared" si="97"/>
        <v>31.094021582632831</v>
      </c>
      <c r="AA200">
        <f t="shared" si="98"/>
        <v>30.746674193548401</v>
      </c>
      <c r="AB200">
        <f t="shared" si="99"/>
        <v>4.4466243359467397</v>
      </c>
      <c r="AC200">
        <f t="shared" si="100"/>
        <v>71.006668507854471</v>
      </c>
      <c r="AD200">
        <f t="shared" si="101"/>
        <v>3.2375510790350175</v>
      </c>
      <c r="AE200">
        <f t="shared" si="102"/>
        <v>4.5595028566604174</v>
      </c>
      <c r="AF200">
        <f t="shared" si="103"/>
        <v>1.2090732569117222</v>
      </c>
      <c r="AG200">
        <f t="shared" si="104"/>
        <v>-12.282846719711291</v>
      </c>
      <c r="AH200">
        <f t="shared" si="105"/>
        <v>53.223003391857112</v>
      </c>
      <c r="AI200">
        <f t="shared" si="106"/>
        <v>5.3196579757720999</v>
      </c>
      <c r="AJ200">
        <f t="shared" si="107"/>
        <v>46.259814647917921</v>
      </c>
      <c r="AK200">
        <v>-4.1075356349473603E-2</v>
      </c>
      <c r="AL200">
        <v>4.6110685901134298E-2</v>
      </c>
      <c r="AM200">
        <v>3.4480192610423699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51657.513953933507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-1.9933332343504415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1582054875.9709699</v>
      </c>
      <c r="BY200">
        <v>403.24016129032299</v>
      </c>
      <c r="BZ200">
        <v>400.01567741935497</v>
      </c>
      <c r="CA200">
        <v>32.6070322580645</v>
      </c>
      <c r="CB200">
        <v>32.145151612903199</v>
      </c>
      <c r="CC200">
        <v>350.01354838709699</v>
      </c>
      <c r="CD200">
        <v>99.089938709677398</v>
      </c>
      <c r="CE200">
        <v>0.20002590322580599</v>
      </c>
      <c r="CF200">
        <v>31.186225806451599</v>
      </c>
      <c r="CG200">
        <v>30.746674193548401</v>
      </c>
      <c r="CH200">
        <v>999.9</v>
      </c>
      <c r="CI200">
        <v>0</v>
      </c>
      <c r="CJ200">
        <v>0</v>
      </c>
      <c r="CK200">
        <v>9996.4961290322608</v>
      </c>
      <c r="CL200">
        <v>0</v>
      </c>
      <c r="CM200">
        <v>0.21165100000000001</v>
      </c>
      <c r="CN200">
        <v>0</v>
      </c>
      <c r="CO200">
        <v>0</v>
      </c>
      <c r="CP200">
        <v>0</v>
      </c>
      <c r="CQ200">
        <v>0</v>
      </c>
      <c r="CR200">
        <v>0.93870967741935496</v>
      </c>
      <c r="CS200">
        <v>0</v>
      </c>
      <c r="CT200">
        <v>22.248387096774199</v>
      </c>
      <c r="CU200">
        <v>-2.6064516129032298</v>
      </c>
      <c r="CV200">
        <v>37.725612903225802</v>
      </c>
      <c r="CW200">
        <v>42.912999999999997</v>
      </c>
      <c r="CX200">
        <v>40.267870967741899</v>
      </c>
      <c r="CY200">
        <v>41.655000000000001</v>
      </c>
      <c r="CZ200">
        <v>38.981709677419403</v>
      </c>
      <c r="DA200">
        <v>0</v>
      </c>
      <c r="DB200">
        <v>0</v>
      </c>
      <c r="DC200">
        <v>0</v>
      </c>
      <c r="DD200">
        <v>1582054887.5</v>
      </c>
      <c r="DE200">
        <v>0.142307692307692</v>
      </c>
      <c r="DF200">
        <v>18.690598524003299</v>
      </c>
      <c r="DG200">
        <v>15.9897437000986</v>
      </c>
      <c r="DH200">
        <v>22.803846153846202</v>
      </c>
      <c r="DI200">
        <v>15</v>
      </c>
      <c r="DJ200">
        <v>100</v>
      </c>
      <c r="DK200">
        <v>100</v>
      </c>
      <c r="DL200">
        <v>2.887</v>
      </c>
      <c r="DM200">
        <v>0.44600000000000001</v>
      </c>
      <c r="DN200">
        <v>2</v>
      </c>
      <c r="DO200">
        <v>343.43900000000002</v>
      </c>
      <c r="DP200">
        <v>681.18200000000002</v>
      </c>
      <c r="DQ200">
        <v>30.9999</v>
      </c>
      <c r="DR200">
        <v>30.246400000000001</v>
      </c>
      <c r="DS200">
        <v>30.0001</v>
      </c>
      <c r="DT200">
        <v>30.140899999999998</v>
      </c>
      <c r="DU200">
        <v>30.142900000000001</v>
      </c>
      <c r="DV200">
        <v>21.0685</v>
      </c>
      <c r="DW200">
        <v>16.566199999999998</v>
      </c>
      <c r="DX200">
        <v>100</v>
      </c>
      <c r="DY200">
        <v>31</v>
      </c>
      <c r="DZ200">
        <v>400</v>
      </c>
      <c r="EA200">
        <v>32.117699999999999</v>
      </c>
      <c r="EB200">
        <v>100.247</v>
      </c>
      <c r="EC200">
        <v>100.714</v>
      </c>
    </row>
    <row r="201" spans="1:133" x14ac:dyDescent="0.35">
      <c r="A201">
        <v>185</v>
      </c>
      <c r="B201">
        <v>1582054889.5999999</v>
      </c>
      <c r="C201">
        <v>920.09999990463302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1582054880.9709699</v>
      </c>
      <c r="O201">
        <f t="shared" si="86"/>
        <v>2.7711752256818985E-4</v>
      </c>
      <c r="P201">
        <f t="shared" si="87"/>
        <v>-1.98543954033728</v>
      </c>
      <c r="Q201">
        <f t="shared" si="88"/>
        <v>403.22325806451602</v>
      </c>
      <c r="R201">
        <f t="shared" si="89"/>
        <v>538.70539917372184</v>
      </c>
      <c r="S201">
        <f t="shared" si="90"/>
        <v>53.488259273836228</v>
      </c>
      <c r="T201">
        <f t="shared" si="91"/>
        <v>40.036187136191387</v>
      </c>
      <c r="U201">
        <f t="shared" si="92"/>
        <v>2.2008113382886833E-2</v>
      </c>
      <c r="V201">
        <f t="shared" si="93"/>
        <v>2.2469524276353878</v>
      </c>
      <c r="W201">
        <f t="shared" si="94"/>
        <v>2.1889056312131703E-2</v>
      </c>
      <c r="X201">
        <f t="shared" si="95"/>
        <v>1.3691303201926725E-2</v>
      </c>
      <c r="Y201">
        <f t="shared" si="96"/>
        <v>0</v>
      </c>
      <c r="Z201">
        <f t="shared" si="97"/>
        <v>31.092068129663911</v>
      </c>
      <c r="AA201">
        <f t="shared" si="98"/>
        <v>30.742138709677398</v>
      </c>
      <c r="AB201">
        <f t="shared" si="99"/>
        <v>4.445472413783782</v>
      </c>
      <c r="AC201">
        <f t="shared" si="100"/>
        <v>71.006213510644443</v>
      </c>
      <c r="AD201">
        <f t="shared" si="101"/>
        <v>3.237077827276245</v>
      </c>
      <c r="AE201">
        <f t="shared" si="102"/>
        <v>4.5588655798284172</v>
      </c>
      <c r="AF201">
        <f t="shared" si="103"/>
        <v>1.2083945865075369</v>
      </c>
      <c r="AG201">
        <f t="shared" si="104"/>
        <v>-12.220882745257173</v>
      </c>
      <c r="AH201">
        <f t="shared" si="105"/>
        <v>53.498315669181565</v>
      </c>
      <c r="AI201">
        <f t="shared" si="106"/>
        <v>5.3446545664942962</v>
      </c>
      <c r="AJ201">
        <f t="shared" si="107"/>
        <v>46.622087490418686</v>
      </c>
      <c r="AK201">
        <v>-4.1101752460292199E-2</v>
      </c>
      <c r="AL201">
        <v>4.6140317847954498E-2</v>
      </c>
      <c r="AM201">
        <v>3.4497736091181799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51689.781042309616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-1.98543954033728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1582054880.9709699</v>
      </c>
      <c r="BY201">
        <v>403.22325806451602</v>
      </c>
      <c r="BZ201">
        <v>400.01129032258098</v>
      </c>
      <c r="CA201">
        <v>32.602132258064501</v>
      </c>
      <c r="CB201">
        <v>32.142574193548398</v>
      </c>
      <c r="CC201">
        <v>350.00961290322601</v>
      </c>
      <c r="CD201">
        <v>99.090429032258101</v>
      </c>
      <c r="CE201">
        <v>0.19994258064516099</v>
      </c>
      <c r="CF201">
        <v>31.1837709677419</v>
      </c>
      <c r="CG201">
        <v>30.742138709677398</v>
      </c>
      <c r="CH201">
        <v>999.9</v>
      </c>
      <c r="CI201">
        <v>0</v>
      </c>
      <c r="CJ201">
        <v>0</v>
      </c>
      <c r="CK201">
        <v>10002.8706451613</v>
      </c>
      <c r="CL201">
        <v>0</v>
      </c>
      <c r="CM201">
        <v>0.21165100000000001</v>
      </c>
      <c r="CN201">
        <v>0</v>
      </c>
      <c r="CO201">
        <v>0</v>
      </c>
      <c r="CP201">
        <v>0</v>
      </c>
      <c r="CQ201">
        <v>0</v>
      </c>
      <c r="CR201">
        <v>1.1838709677419399</v>
      </c>
      <c r="CS201">
        <v>0</v>
      </c>
      <c r="CT201">
        <v>22.051612903225799</v>
      </c>
      <c r="CU201">
        <v>-2.4935483870967698</v>
      </c>
      <c r="CV201">
        <v>37.727645161290297</v>
      </c>
      <c r="CW201">
        <v>42.911064516129002</v>
      </c>
      <c r="CX201">
        <v>40.273935483871</v>
      </c>
      <c r="CY201">
        <v>41.649000000000001</v>
      </c>
      <c r="CZ201">
        <v>38.985774193548401</v>
      </c>
      <c r="DA201">
        <v>0</v>
      </c>
      <c r="DB201">
        <v>0</v>
      </c>
      <c r="DC201">
        <v>0</v>
      </c>
      <c r="DD201">
        <v>1582054892.9000001</v>
      </c>
      <c r="DE201">
        <v>0.77692307692307705</v>
      </c>
      <c r="DF201">
        <v>9.8256408297416993</v>
      </c>
      <c r="DG201">
        <v>-9.8188031669397997</v>
      </c>
      <c r="DH201">
        <v>22.0230769230769</v>
      </c>
      <c r="DI201">
        <v>15</v>
      </c>
      <c r="DJ201">
        <v>100</v>
      </c>
      <c r="DK201">
        <v>100</v>
      </c>
      <c r="DL201">
        <v>2.887</v>
      </c>
      <c r="DM201">
        <v>0.44600000000000001</v>
      </c>
      <c r="DN201">
        <v>2</v>
      </c>
      <c r="DO201">
        <v>343.36</v>
      </c>
      <c r="DP201">
        <v>681.15899999999999</v>
      </c>
      <c r="DQ201">
        <v>31.0002</v>
      </c>
      <c r="DR201">
        <v>30.246400000000001</v>
      </c>
      <c r="DS201">
        <v>30.0001</v>
      </c>
      <c r="DT201">
        <v>30.1418</v>
      </c>
      <c r="DU201">
        <v>30.142900000000001</v>
      </c>
      <c r="DV201">
        <v>21.0672</v>
      </c>
      <c r="DW201">
        <v>16.566199999999998</v>
      </c>
      <c r="DX201">
        <v>100</v>
      </c>
      <c r="DY201">
        <v>31</v>
      </c>
      <c r="DZ201">
        <v>400</v>
      </c>
      <c r="EA201">
        <v>32.117699999999999</v>
      </c>
      <c r="EB201">
        <v>100.248</v>
      </c>
      <c r="EC201">
        <v>100.715</v>
      </c>
    </row>
    <row r="202" spans="1:133" x14ac:dyDescent="0.35">
      <c r="A202">
        <v>186</v>
      </c>
      <c r="B202">
        <v>1582054894.5999999</v>
      </c>
      <c r="C202">
        <v>925.09999990463302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1582054885.9709699</v>
      </c>
      <c r="O202">
        <f t="shared" si="86"/>
        <v>2.7585442967684957E-4</v>
      </c>
      <c r="P202">
        <f t="shared" si="87"/>
        <v>-1.9681726627372205</v>
      </c>
      <c r="Q202">
        <f t="shared" si="88"/>
        <v>403.20438709677398</v>
      </c>
      <c r="R202">
        <f t="shared" si="89"/>
        <v>538.05796359316344</v>
      </c>
      <c r="S202">
        <f t="shared" si="90"/>
        <v>53.424302640823171</v>
      </c>
      <c r="T202">
        <f t="shared" si="91"/>
        <v>40.03455883919078</v>
      </c>
      <c r="U202">
        <f t="shared" si="92"/>
        <v>2.1912651845965633E-2</v>
      </c>
      <c r="V202">
        <f t="shared" si="93"/>
        <v>2.2462487075904685</v>
      </c>
      <c r="W202">
        <f t="shared" si="94"/>
        <v>2.1794585618451372E-2</v>
      </c>
      <c r="X202">
        <f t="shared" si="95"/>
        <v>1.3632170655284843E-2</v>
      </c>
      <c r="Y202">
        <f t="shared" si="96"/>
        <v>0</v>
      </c>
      <c r="Z202">
        <f t="shared" si="97"/>
        <v>31.090640609414741</v>
      </c>
      <c r="AA202">
        <f t="shared" si="98"/>
        <v>30.739148387096801</v>
      </c>
      <c r="AB202">
        <f t="shared" si="99"/>
        <v>4.4447130738835448</v>
      </c>
      <c r="AC202">
        <f t="shared" si="100"/>
        <v>71.003015772151329</v>
      </c>
      <c r="AD202">
        <f t="shared" si="101"/>
        <v>3.2365967313962165</v>
      </c>
      <c r="AE202">
        <f t="shared" si="102"/>
        <v>4.558393324844757</v>
      </c>
      <c r="AF202">
        <f t="shared" si="103"/>
        <v>1.2081163424873282</v>
      </c>
      <c r="AG202">
        <f t="shared" si="104"/>
        <v>-12.165180348749066</v>
      </c>
      <c r="AH202">
        <f t="shared" si="105"/>
        <v>53.623364515679746</v>
      </c>
      <c r="AI202">
        <f t="shared" si="106"/>
        <v>5.3586984988598516</v>
      </c>
      <c r="AJ202">
        <f t="shared" si="107"/>
        <v>46.81688266579053</v>
      </c>
      <c r="AK202">
        <v>-4.1082833130159403E-2</v>
      </c>
      <c r="AL202">
        <v>4.6119079242456201E-2</v>
      </c>
      <c r="AM202">
        <v>3.44851622482147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51667.280742922347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-1.9681726627372205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1582054885.9709699</v>
      </c>
      <c r="BY202">
        <v>403.20438709677398</v>
      </c>
      <c r="BZ202">
        <v>400.02125806451602</v>
      </c>
      <c r="CA202">
        <v>32.597087096774203</v>
      </c>
      <c r="CB202">
        <v>32.139638709677399</v>
      </c>
      <c r="CC202">
        <v>350.02293548387098</v>
      </c>
      <c r="CD202">
        <v>99.090951612903197</v>
      </c>
      <c r="CE202">
        <v>0.20002864516128999</v>
      </c>
      <c r="CF202">
        <v>31.181951612903202</v>
      </c>
      <c r="CG202">
        <v>30.739148387096801</v>
      </c>
      <c r="CH202">
        <v>999.9</v>
      </c>
      <c r="CI202">
        <v>0</v>
      </c>
      <c r="CJ202">
        <v>0</v>
      </c>
      <c r="CK202">
        <v>9998.2135483871007</v>
      </c>
      <c r="CL202">
        <v>0</v>
      </c>
      <c r="CM202">
        <v>0.21165100000000001</v>
      </c>
      <c r="CN202">
        <v>0</v>
      </c>
      <c r="CO202">
        <v>0</v>
      </c>
      <c r="CP202">
        <v>0</v>
      </c>
      <c r="CQ202">
        <v>0</v>
      </c>
      <c r="CR202">
        <v>2.0096774193548401</v>
      </c>
      <c r="CS202">
        <v>0</v>
      </c>
      <c r="CT202">
        <v>20.248387096774199</v>
      </c>
      <c r="CU202">
        <v>-2.6612903225806499</v>
      </c>
      <c r="CV202">
        <v>37.731709677419303</v>
      </c>
      <c r="CW202">
        <v>42.919064516128998</v>
      </c>
      <c r="CX202">
        <v>40.276000000000003</v>
      </c>
      <c r="CY202">
        <v>41.640999999999998</v>
      </c>
      <c r="CZ202">
        <v>38.985774193548401</v>
      </c>
      <c r="DA202">
        <v>0</v>
      </c>
      <c r="DB202">
        <v>0</v>
      </c>
      <c r="DC202">
        <v>0</v>
      </c>
      <c r="DD202">
        <v>1582054897.7</v>
      </c>
      <c r="DE202">
        <v>1.90769230769231</v>
      </c>
      <c r="DF202">
        <v>3.3367522531829699</v>
      </c>
      <c r="DG202">
        <v>-32.724786357275804</v>
      </c>
      <c r="DH202">
        <v>21.8</v>
      </c>
      <c r="DI202">
        <v>15</v>
      </c>
      <c r="DJ202">
        <v>100</v>
      </c>
      <c r="DK202">
        <v>100</v>
      </c>
      <c r="DL202">
        <v>2.887</v>
      </c>
      <c r="DM202">
        <v>0.44600000000000001</v>
      </c>
      <c r="DN202">
        <v>2</v>
      </c>
      <c r="DO202">
        <v>343.39299999999997</v>
      </c>
      <c r="DP202">
        <v>681.22799999999995</v>
      </c>
      <c r="DQ202">
        <v>31.0002</v>
      </c>
      <c r="DR202">
        <v>30.246400000000001</v>
      </c>
      <c r="DS202">
        <v>30.0001</v>
      </c>
      <c r="DT202">
        <v>30.1435</v>
      </c>
      <c r="DU202">
        <v>30.142900000000001</v>
      </c>
      <c r="DV202">
        <v>21.0684</v>
      </c>
      <c r="DW202">
        <v>16.566199999999998</v>
      </c>
      <c r="DX202">
        <v>100</v>
      </c>
      <c r="DY202">
        <v>31</v>
      </c>
      <c r="DZ202">
        <v>400</v>
      </c>
      <c r="EA202">
        <v>32.117699999999999</v>
      </c>
      <c r="EB202">
        <v>100.245</v>
      </c>
      <c r="EC202">
        <v>100.715</v>
      </c>
    </row>
    <row r="203" spans="1:133" x14ac:dyDescent="0.35">
      <c r="A203">
        <v>187</v>
      </c>
      <c r="B203">
        <v>1582054899.5999999</v>
      </c>
      <c r="C203">
        <v>930.09999990463302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1582054890.9709699</v>
      </c>
      <c r="O203">
        <f t="shared" si="86"/>
        <v>2.752188349787272E-4</v>
      </c>
      <c r="P203">
        <f t="shared" si="87"/>
        <v>-1.9648112874054333</v>
      </c>
      <c r="Q203">
        <f t="shared" si="88"/>
        <v>403.19335483870998</v>
      </c>
      <c r="R203">
        <f t="shared" si="89"/>
        <v>538.13931466090344</v>
      </c>
      <c r="S203">
        <f t="shared" si="90"/>
        <v>53.432409474793765</v>
      </c>
      <c r="T203">
        <f t="shared" si="91"/>
        <v>40.033485468039046</v>
      </c>
      <c r="U203">
        <f t="shared" si="92"/>
        <v>2.186080897149115E-2</v>
      </c>
      <c r="V203">
        <f t="shared" si="93"/>
        <v>2.2465023565029294</v>
      </c>
      <c r="W203">
        <f t="shared" si="94"/>
        <v>2.1743312319999809E-2</v>
      </c>
      <c r="X203">
        <f t="shared" si="95"/>
        <v>1.3600074055644687E-2</v>
      </c>
      <c r="Y203">
        <f t="shared" si="96"/>
        <v>0</v>
      </c>
      <c r="Z203">
        <f t="shared" si="97"/>
        <v>31.089940918329134</v>
      </c>
      <c r="AA203">
        <f t="shared" si="98"/>
        <v>30.737645161290299</v>
      </c>
      <c r="AB203">
        <f t="shared" si="99"/>
        <v>4.4443313987701201</v>
      </c>
      <c r="AC203">
        <f t="shared" si="100"/>
        <v>70.996941387868503</v>
      </c>
      <c r="AD203">
        <f t="shared" si="101"/>
        <v>3.2361504218375901</v>
      </c>
      <c r="AE203">
        <f t="shared" si="102"/>
        <v>4.5581547015637529</v>
      </c>
      <c r="AF203">
        <f t="shared" si="103"/>
        <v>1.20818097693253</v>
      </c>
      <c r="AG203">
        <f t="shared" si="104"/>
        <v>-12.137150622561869</v>
      </c>
      <c r="AH203">
        <f t="shared" si="105"/>
        <v>53.70013434441519</v>
      </c>
      <c r="AI203">
        <f t="shared" si="106"/>
        <v>5.3657002250370986</v>
      </c>
      <c r="AJ203">
        <f t="shared" si="107"/>
        <v>46.928683946890416</v>
      </c>
      <c r="AK203">
        <v>-4.1089651800120398E-2</v>
      </c>
      <c r="AL203">
        <v>4.6126733796835601E-2</v>
      </c>
      <c r="AM203">
        <v>3.4489694185262501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51675.663999769808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-1.9648112874054333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1582054890.9709699</v>
      </c>
      <c r="BY203">
        <v>403.19335483870998</v>
      </c>
      <c r="BZ203">
        <v>400.01545161290301</v>
      </c>
      <c r="CA203">
        <v>32.592574193548401</v>
      </c>
      <c r="CB203">
        <v>32.136164516129</v>
      </c>
      <c r="CC203">
        <v>350.012838709677</v>
      </c>
      <c r="CD203">
        <v>99.091045161290296</v>
      </c>
      <c r="CE203">
        <v>0.19998974193548399</v>
      </c>
      <c r="CF203">
        <v>31.181032258064501</v>
      </c>
      <c r="CG203">
        <v>30.737645161290299</v>
      </c>
      <c r="CH203">
        <v>999.9</v>
      </c>
      <c r="CI203">
        <v>0</v>
      </c>
      <c r="CJ203">
        <v>0</v>
      </c>
      <c r="CK203">
        <v>9999.8635483871003</v>
      </c>
      <c r="CL203">
        <v>0</v>
      </c>
      <c r="CM203">
        <v>0.21165100000000001</v>
      </c>
      <c r="CN203">
        <v>0</v>
      </c>
      <c r="CO203">
        <v>0</v>
      </c>
      <c r="CP203">
        <v>0</v>
      </c>
      <c r="CQ203">
        <v>0</v>
      </c>
      <c r="CR203">
        <v>1.1258064516129</v>
      </c>
      <c r="CS203">
        <v>0</v>
      </c>
      <c r="CT203">
        <v>21.341935483871001</v>
      </c>
      <c r="CU203">
        <v>-2.59032258064516</v>
      </c>
      <c r="CV203">
        <v>37.731709677419303</v>
      </c>
      <c r="CW203">
        <v>42.921064516129</v>
      </c>
      <c r="CX203">
        <v>40.265935483870997</v>
      </c>
      <c r="CY203">
        <v>41.631</v>
      </c>
      <c r="CZ203">
        <v>38.983741935483899</v>
      </c>
      <c r="DA203">
        <v>0</v>
      </c>
      <c r="DB203">
        <v>0</v>
      </c>
      <c r="DC203">
        <v>0</v>
      </c>
      <c r="DD203">
        <v>1582054902.5</v>
      </c>
      <c r="DE203">
        <v>1.3807692307692301</v>
      </c>
      <c r="DF203">
        <v>-4.3863247864306301</v>
      </c>
      <c r="DG203">
        <v>1.5863248532068299</v>
      </c>
      <c r="DH203">
        <v>20.830769230769199</v>
      </c>
      <c r="DI203">
        <v>15</v>
      </c>
      <c r="DJ203">
        <v>100</v>
      </c>
      <c r="DK203">
        <v>100</v>
      </c>
      <c r="DL203">
        <v>2.887</v>
      </c>
      <c r="DM203">
        <v>0.44600000000000001</v>
      </c>
      <c r="DN203">
        <v>2</v>
      </c>
      <c r="DO203">
        <v>343.38099999999997</v>
      </c>
      <c r="DP203">
        <v>681.25199999999995</v>
      </c>
      <c r="DQ203">
        <v>31.000299999999999</v>
      </c>
      <c r="DR203">
        <v>30.246400000000001</v>
      </c>
      <c r="DS203">
        <v>30.0001</v>
      </c>
      <c r="DT203">
        <v>30.1435</v>
      </c>
      <c r="DU203">
        <v>30.143000000000001</v>
      </c>
      <c r="DV203">
        <v>21.067</v>
      </c>
      <c r="DW203">
        <v>16.566199999999998</v>
      </c>
      <c r="DX203">
        <v>100</v>
      </c>
      <c r="DY203">
        <v>31</v>
      </c>
      <c r="DZ203">
        <v>400</v>
      </c>
      <c r="EA203">
        <v>32.122399999999999</v>
      </c>
      <c r="EB203">
        <v>100.245</v>
      </c>
      <c r="EC203">
        <v>100.71299999999999</v>
      </c>
    </row>
    <row r="204" spans="1:133" x14ac:dyDescent="0.35">
      <c r="A204">
        <v>188</v>
      </c>
      <c r="B204">
        <v>1582054904.5999999</v>
      </c>
      <c r="C204">
        <v>935.09999990463302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1582054895.9709699</v>
      </c>
      <c r="O204">
        <f t="shared" si="86"/>
        <v>2.7390121071520034E-4</v>
      </c>
      <c r="P204">
        <f t="shared" si="87"/>
        <v>-1.9632683347885163</v>
      </c>
      <c r="Q204">
        <f t="shared" si="88"/>
        <v>403.171774193548</v>
      </c>
      <c r="R204">
        <f t="shared" si="89"/>
        <v>538.78590474051589</v>
      </c>
      <c r="S204">
        <f t="shared" si="90"/>
        <v>53.496841768275871</v>
      </c>
      <c r="T204">
        <f t="shared" si="91"/>
        <v>40.031516080315477</v>
      </c>
      <c r="U204">
        <f t="shared" si="92"/>
        <v>2.1740593476449979E-2</v>
      </c>
      <c r="V204">
        <f t="shared" si="93"/>
        <v>2.2466072333080729</v>
      </c>
      <c r="W204">
        <f t="shared" si="94"/>
        <v>2.1624387217472958E-2</v>
      </c>
      <c r="X204">
        <f t="shared" si="95"/>
        <v>1.3525630795545942E-2</v>
      </c>
      <c r="Y204">
        <f t="shared" si="96"/>
        <v>0</v>
      </c>
      <c r="Z204">
        <f t="shared" si="97"/>
        <v>31.090471199513605</v>
      </c>
      <c r="AA204">
        <f t="shared" si="98"/>
        <v>30.7393838709677</v>
      </c>
      <c r="AB204">
        <f t="shared" si="99"/>
        <v>4.4447728667778428</v>
      </c>
      <c r="AC204">
        <f t="shared" si="100"/>
        <v>70.98797372115861</v>
      </c>
      <c r="AD204">
        <f t="shared" si="101"/>
        <v>3.2357583035747703</v>
      </c>
      <c r="AE204">
        <f t="shared" si="102"/>
        <v>4.5581781447726026</v>
      </c>
      <c r="AF204">
        <f t="shared" si="103"/>
        <v>1.2090145632030724</v>
      </c>
      <c r="AG204">
        <f t="shared" si="104"/>
        <v>-12.079043392540335</v>
      </c>
      <c r="AH204">
        <f t="shared" si="105"/>
        <v>53.502990163782464</v>
      </c>
      <c r="AI204">
        <f t="shared" si="106"/>
        <v>5.3458003079482124</v>
      </c>
      <c r="AJ204">
        <f t="shared" si="107"/>
        <v>46.769747079190338</v>
      </c>
      <c r="AK204">
        <v>-4.1092471333963397E-2</v>
      </c>
      <c r="AL204">
        <v>4.6129898970579203E-2</v>
      </c>
      <c r="AM204">
        <v>3.44915680750728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51679.058302846322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-1.9632683347885163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1582054895.9709699</v>
      </c>
      <c r="BY204">
        <v>403.171774193548</v>
      </c>
      <c r="BZ204">
        <v>399.99564516128999</v>
      </c>
      <c r="CA204">
        <v>32.5884838709677</v>
      </c>
      <c r="CB204">
        <v>32.134264516129001</v>
      </c>
      <c r="CC204">
        <v>350.01835483871002</v>
      </c>
      <c r="CD204">
        <v>99.091451612903199</v>
      </c>
      <c r="CE204">
        <v>0.200013322580645</v>
      </c>
      <c r="CF204">
        <v>31.181122580645201</v>
      </c>
      <c r="CG204">
        <v>30.7393838709677</v>
      </c>
      <c r="CH204">
        <v>999.9</v>
      </c>
      <c r="CI204">
        <v>0</v>
      </c>
      <c r="CJ204">
        <v>0</v>
      </c>
      <c r="CK204">
        <v>10000.5087096774</v>
      </c>
      <c r="CL204">
        <v>0</v>
      </c>
      <c r="CM204">
        <v>0.21165100000000001</v>
      </c>
      <c r="CN204">
        <v>0</v>
      </c>
      <c r="CO204">
        <v>0</v>
      </c>
      <c r="CP204">
        <v>0</v>
      </c>
      <c r="CQ204">
        <v>0</v>
      </c>
      <c r="CR204">
        <v>1.6806451612903199</v>
      </c>
      <c r="CS204">
        <v>0</v>
      </c>
      <c r="CT204">
        <v>19.916129032258102</v>
      </c>
      <c r="CU204">
        <v>-2.7548387096774198</v>
      </c>
      <c r="CV204">
        <v>37.7296774193548</v>
      </c>
      <c r="CW204">
        <v>42.912999999999997</v>
      </c>
      <c r="CX204">
        <v>40.255806451612898</v>
      </c>
      <c r="CY204">
        <v>41.631</v>
      </c>
      <c r="CZ204">
        <v>38.9796774193548</v>
      </c>
      <c r="DA204">
        <v>0</v>
      </c>
      <c r="DB204">
        <v>0</v>
      </c>
      <c r="DC204">
        <v>0</v>
      </c>
      <c r="DD204">
        <v>1582054907.9000001</v>
      </c>
      <c r="DE204">
        <v>1.60769230769231</v>
      </c>
      <c r="DF204">
        <v>-0.86153838775855396</v>
      </c>
      <c r="DG204">
        <v>-3.14871764594439</v>
      </c>
      <c r="DH204">
        <v>19.942307692307701</v>
      </c>
      <c r="DI204">
        <v>15</v>
      </c>
      <c r="DJ204">
        <v>100</v>
      </c>
      <c r="DK204">
        <v>100</v>
      </c>
      <c r="DL204">
        <v>2.887</v>
      </c>
      <c r="DM204">
        <v>0.44600000000000001</v>
      </c>
      <c r="DN204">
        <v>2</v>
      </c>
      <c r="DO204">
        <v>343.39299999999997</v>
      </c>
      <c r="DP204">
        <v>681.23699999999997</v>
      </c>
      <c r="DQ204">
        <v>31.000299999999999</v>
      </c>
      <c r="DR204">
        <v>30.246400000000001</v>
      </c>
      <c r="DS204">
        <v>30.0001</v>
      </c>
      <c r="DT204">
        <v>30.1435</v>
      </c>
      <c r="DU204">
        <v>30.145499999999998</v>
      </c>
      <c r="DV204">
        <v>21.069199999999999</v>
      </c>
      <c r="DW204">
        <v>16.566199999999998</v>
      </c>
      <c r="DX204">
        <v>100</v>
      </c>
      <c r="DY204">
        <v>31</v>
      </c>
      <c r="DZ204">
        <v>400</v>
      </c>
      <c r="EA204">
        <v>32.121099999999998</v>
      </c>
      <c r="EB204">
        <v>100.247</v>
      </c>
      <c r="EC204">
        <v>100.714</v>
      </c>
    </row>
    <row r="205" spans="1:133" x14ac:dyDescent="0.35">
      <c r="A205">
        <v>189</v>
      </c>
      <c r="B205">
        <v>1582054909.5999999</v>
      </c>
      <c r="C205">
        <v>940.09999990463302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1582054900.9709699</v>
      </c>
      <c r="O205">
        <f t="shared" si="86"/>
        <v>2.7215261647770927E-4</v>
      </c>
      <c r="P205">
        <f t="shared" si="87"/>
        <v>-1.9655045524705004</v>
      </c>
      <c r="Q205">
        <f t="shared" si="88"/>
        <v>403.165161290323</v>
      </c>
      <c r="R205">
        <f t="shared" si="89"/>
        <v>539.91558415881946</v>
      </c>
      <c r="S205">
        <f t="shared" si="90"/>
        <v>53.609638451031934</v>
      </c>
      <c r="T205">
        <f t="shared" si="91"/>
        <v>40.031329279927654</v>
      </c>
      <c r="U205">
        <f t="shared" si="92"/>
        <v>2.1593436415976334E-2</v>
      </c>
      <c r="V205">
        <f t="shared" si="93"/>
        <v>2.2467934141601846</v>
      </c>
      <c r="W205">
        <f t="shared" si="94"/>
        <v>2.1478802947984276E-2</v>
      </c>
      <c r="X205">
        <f t="shared" si="95"/>
        <v>1.3434500367324777E-2</v>
      </c>
      <c r="Y205">
        <f t="shared" si="96"/>
        <v>0</v>
      </c>
      <c r="Z205">
        <f t="shared" si="97"/>
        <v>31.090859915351793</v>
      </c>
      <c r="AA205">
        <f t="shared" si="98"/>
        <v>30.739538709677401</v>
      </c>
      <c r="AB205">
        <f t="shared" si="99"/>
        <v>4.4448121830354195</v>
      </c>
      <c r="AC205">
        <f t="shared" si="100"/>
        <v>70.979954202858863</v>
      </c>
      <c r="AD205">
        <f t="shared" si="101"/>
        <v>3.235356508357401</v>
      </c>
      <c r="AE205">
        <f t="shared" si="102"/>
        <v>4.5581270722024367</v>
      </c>
      <c r="AF205">
        <f t="shared" si="103"/>
        <v>1.2094556746780185</v>
      </c>
      <c r="AG205">
        <f t="shared" si="104"/>
        <v>-12.001930386666979</v>
      </c>
      <c r="AH205">
        <f t="shared" si="105"/>
        <v>53.464833500140834</v>
      </c>
      <c r="AI205">
        <f t="shared" si="106"/>
        <v>5.3415440754522177</v>
      </c>
      <c r="AJ205">
        <f t="shared" si="107"/>
        <v>46.804447188926076</v>
      </c>
      <c r="AK205">
        <v>-4.1097476957763099E-2</v>
      </c>
      <c r="AL205">
        <v>4.6135518221811098E-2</v>
      </c>
      <c r="AM205">
        <v>3.4494894753087899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51685.154659960972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-1.9655045524705004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1582054900.9709699</v>
      </c>
      <c r="BY205">
        <v>403.165161290323</v>
      </c>
      <c r="BZ205">
        <v>399.98393548387099</v>
      </c>
      <c r="CA205">
        <v>32.584054838709697</v>
      </c>
      <c r="CB205">
        <v>32.132725806451603</v>
      </c>
      <c r="CC205">
        <v>350.01264516128998</v>
      </c>
      <c r="CD205">
        <v>99.092632258064498</v>
      </c>
      <c r="CE205">
        <v>0.19999796774193501</v>
      </c>
      <c r="CF205">
        <v>31.180925806451601</v>
      </c>
      <c r="CG205">
        <v>30.739538709677401</v>
      </c>
      <c r="CH205">
        <v>999.9</v>
      </c>
      <c r="CI205">
        <v>0</v>
      </c>
      <c r="CJ205">
        <v>0</v>
      </c>
      <c r="CK205">
        <v>10001.607741935501</v>
      </c>
      <c r="CL205">
        <v>0</v>
      </c>
      <c r="CM205">
        <v>0.21165100000000001</v>
      </c>
      <c r="CN205">
        <v>0</v>
      </c>
      <c r="CO205">
        <v>0</v>
      </c>
      <c r="CP205">
        <v>0</v>
      </c>
      <c r="CQ205">
        <v>0</v>
      </c>
      <c r="CR205">
        <v>0.29677419354838702</v>
      </c>
      <c r="CS205">
        <v>0</v>
      </c>
      <c r="CT205">
        <v>19.432258064516098</v>
      </c>
      <c r="CU205">
        <v>-2.7677419354838699</v>
      </c>
      <c r="CV205">
        <v>37.7296774193548</v>
      </c>
      <c r="CW205">
        <v>42.908999999999999</v>
      </c>
      <c r="CX205">
        <v>40.2578064516129</v>
      </c>
      <c r="CY205">
        <v>41.631</v>
      </c>
      <c r="CZ205">
        <v>38.9796774193548</v>
      </c>
      <c r="DA205">
        <v>0</v>
      </c>
      <c r="DB205">
        <v>0</v>
      </c>
      <c r="DC205">
        <v>0</v>
      </c>
      <c r="DD205">
        <v>1582054912.7</v>
      </c>
      <c r="DE205">
        <v>0.79615384615384599</v>
      </c>
      <c r="DF205">
        <v>1.6376065953230901</v>
      </c>
      <c r="DG205">
        <v>-34.752136587520901</v>
      </c>
      <c r="DH205">
        <v>19.719230769230801</v>
      </c>
      <c r="DI205">
        <v>15</v>
      </c>
      <c r="DJ205">
        <v>100</v>
      </c>
      <c r="DK205">
        <v>100</v>
      </c>
      <c r="DL205">
        <v>2.887</v>
      </c>
      <c r="DM205">
        <v>0.44600000000000001</v>
      </c>
      <c r="DN205">
        <v>2</v>
      </c>
      <c r="DO205">
        <v>343.512</v>
      </c>
      <c r="DP205">
        <v>681.23699999999997</v>
      </c>
      <c r="DQ205">
        <v>31</v>
      </c>
      <c r="DR205">
        <v>30.246400000000001</v>
      </c>
      <c r="DS205">
        <v>30.0001</v>
      </c>
      <c r="DT205">
        <v>30.1435</v>
      </c>
      <c r="DU205">
        <v>30.145499999999998</v>
      </c>
      <c r="DV205">
        <v>21.064299999999999</v>
      </c>
      <c r="DW205">
        <v>16.566199999999998</v>
      </c>
      <c r="DX205">
        <v>100</v>
      </c>
      <c r="DY205">
        <v>31</v>
      </c>
      <c r="DZ205">
        <v>400</v>
      </c>
      <c r="EA205">
        <v>32.127200000000002</v>
      </c>
      <c r="EB205">
        <v>100.248</v>
      </c>
      <c r="EC205">
        <v>100.71599999999999</v>
      </c>
    </row>
    <row r="206" spans="1:133" x14ac:dyDescent="0.35">
      <c r="A206">
        <v>190</v>
      </c>
      <c r="B206">
        <v>1582054914.5999999</v>
      </c>
      <c r="C206">
        <v>945.09999990463302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1582054905.9709699</v>
      </c>
      <c r="O206">
        <f t="shared" si="86"/>
        <v>2.7139528722399953E-4</v>
      </c>
      <c r="P206">
        <f t="shared" si="87"/>
        <v>-1.9445068414637925</v>
      </c>
      <c r="Q206">
        <f t="shared" si="88"/>
        <v>403.16867741935499</v>
      </c>
      <c r="R206">
        <f t="shared" si="89"/>
        <v>538.76580314439468</v>
      </c>
      <c r="S206">
        <f t="shared" si="90"/>
        <v>53.495716879237271</v>
      </c>
      <c r="T206">
        <f t="shared" si="91"/>
        <v>40.031860403771709</v>
      </c>
      <c r="U206">
        <f t="shared" si="92"/>
        <v>2.1534024558716346E-2</v>
      </c>
      <c r="V206">
        <f t="shared" si="93"/>
        <v>2.2463374071737352</v>
      </c>
      <c r="W206">
        <f t="shared" si="94"/>
        <v>2.1419996216318623E-2</v>
      </c>
      <c r="X206">
        <f t="shared" si="95"/>
        <v>1.3397692187799272E-2</v>
      </c>
      <c r="Y206">
        <f t="shared" si="96"/>
        <v>0</v>
      </c>
      <c r="Z206">
        <f t="shared" si="97"/>
        <v>31.089961622870078</v>
      </c>
      <c r="AA206">
        <f t="shared" si="98"/>
        <v>30.737580645161302</v>
      </c>
      <c r="AB206">
        <f t="shared" si="99"/>
        <v>4.4443150185029943</v>
      </c>
      <c r="AC206">
        <f t="shared" si="100"/>
        <v>70.974558125263826</v>
      </c>
      <c r="AD206">
        <f t="shared" si="101"/>
        <v>3.2349019775445766</v>
      </c>
      <c r="AE206">
        <f t="shared" si="102"/>
        <v>4.5578332052948616</v>
      </c>
      <c r="AF206">
        <f t="shared" si="103"/>
        <v>1.2094130409584176</v>
      </c>
      <c r="AG206">
        <f t="shared" si="104"/>
        <v>-11.968532166578379</v>
      </c>
      <c r="AH206">
        <f t="shared" si="105"/>
        <v>53.553991242346768</v>
      </c>
      <c r="AI206">
        <f t="shared" si="106"/>
        <v>5.3514561542781305</v>
      </c>
      <c r="AJ206">
        <f t="shared" si="107"/>
        <v>46.936915230046523</v>
      </c>
      <c r="AK206">
        <v>-4.1085217501497101E-2</v>
      </c>
      <c r="AL206">
        <v>4.6121755908165099E-2</v>
      </c>
      <c r="AM206">
        <v>3.4486747017786401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51670.568125583384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-1.9445068414637925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1582054905.9709699</v>
      </c>
      <c r="BY206">
        <v>403.16867741935499</v>
      </c>
      <c r="BZ206">
        <v>400.02300000000002</v>
      </c>
      <c r="CA206">
        <v>32.579329032258102</v>
      </c>
      <c r="CB206">
        <v>32.129264516128998</v>
      </c>
      <c r="CC206">
        <v>350.021032258064</v>
      </c>
      <c r="CD206">
        <v>99.093045161290306</v>
      </c>
      <c r="CE206">
        <v>0.20003648387096801</v>
      </c>
      <c r="CF206">
        <v>31.179793548387099</v>
      </c>
      <c r="CG206">
        <v>30.737580645161302</v>
      </c>
      <c r="CH206">
        <v>999.9</v>
      </c>
      <c r="CI206">
        <v>0</v>
      </c>
      <c r="CJ206">
        <v>0</v>
      </c>
      <c r="CK206">
        <v>9998.5825806451594</v>
      </c>
      <c r="CL206">
        <v>0</v>
      </c>
      <c r="CM206">
        <v>0.21165100000000001</v>
      </c>
      <c r="CN206">
        <v>0</v>
      </c>
      <c r="CO206">
        <v>0</v>
      </c>
      <c r="CP206">
        <v>0</v>
      </c>
      <c r="CQ206">
        <v>0</v>
      </c>
      <c r="CR206">
        <v>0.60322580645161294</v>
      </c>
      <c r="CS206">
        <v>0</v>
      </c>
      <c r="CT206">
        <v>17.580645161290299</v>
      </c>
      <c r="CU206">
        <v>-2.8935483870967702</v>
      </c>
      <c r="CV206">
        <v>37.727645161290297</v>
      </c>
      <c r="CW206">
        <v>42.907032258064497</v>
      </c>
      <c r="CX206">
        <v>40.255806451612898</v>
      </c>
      <c r="CY206">
        <v>41.631</v>
      </c>
      <c r="CZ206">
        <v>38.983741935483899</v>
      </c>
      <c r="DA206">
        <v>0</v>
      </c>
      <c r="DB206">
        <v>0</v>
      </c>
      <c r="DC206">
        <v>0</v>
      </c>
      <c r="DD206">
        <v>1582054918.0999999</v>
      </c>
      <c r="DE206">
        <v>0.75</v>
      </c>
      <c r="DF206">
        <v>-10.9777779810154</v>
      </c>
      <c r="DG206">
        <v>-2.9743590525350099</v>
      </c>
      <c r="DH206">
        <v>17.707692307692302</v>
      </c>
      <c r="DI206">
        <v>15</v>
      </c>
      <c r="DJ206">
        <v>100</v>
      </c>
      <c r="DK206">
        <v>100</v>
      </c>
      <c r="DL206">
        <v>2.887</v>
      </c>
      <c r="DM206">
        <v>0.44600000000000001</v>
      </c>
      <c r="DN206">
        <v>2</v>
      </c>
      <c r="DO206">
        <v>343.59500000000003</v>
      </c>
      <c r="DP206">
        <v>681.28300000000002</v>
      </c>
      <c r="DQ206">
        <v>30.9998</v>
      </c>
      <c r="DR206">
        <v>30.246400000000001</v>
      </c>
      <c r="DS206">
        <v>30.0001</v>
      </c>
      <c r="DT206">
        <v>30.1435</v>
      </c>
      <c r="DU206">
        <v>30.145499999999998</v>
      </c>
      <c r="DV206">
        <v>21.062999999999999</v>
      </c>
      <c r="DW206">
        <v>16.566199999999998</v>
      </c>
      <c r="DX206">
        <v>100</v>
      </c>
      <c r="DY206">
        <v>31</v>
      </c>
      <c r="DZ206">
        <v>400</v>
      </c>
      <c r="EA206">
        <v>32.134799999999998</v>
      </c>
      <c r="EB206">
        <v>100.248</v>
      </c>
      <c r="EC206">
        <v>100.71599999999999</v>
      </c>
    </row>
    <row r="207" spans="1:133" x14ac:dyDescent="0.35">
      <c r="A207">
        <v>191</v>
      </c>
      <c r="B207">
        <v>1582054919.5999999</v>
      </c>
      <c r="C207">
        <v>950.09999990463302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1582054910.9709699</v>
      </c>
      <c r="O207">
        <f t="shared" si="86"/>
        <v>2.7060198484259076E-4</v>
      </c>
      <c r="P207">
        <f t="shared" si="87"/>
        <v>-1.9529145601288633</v>
      </c>
      <c r="Q207">
        <f t="shared" si="88"/>
        <v>403.18425806451597</v>
      </c>
      <c r="R207">
        <f t="shared" si="89"/>
        <v>539.79893506370229</v>
      </c>
      <c r="S207">
        <f t="shared" si="90"/>
        <v>53.59802387658263</v>
      </c>
      <c r="T207">
        <f t="shared" si="91"/>
        <v>40.033201413881947</v>
      </c>
      <c r="U207">
        <f t="shared" si="92"/>
        <v>2.1475023226853577E-2</v>
      </c>
      <c r="V207">
        <f t="shared" si="93"/>
        <v>2.2460220417966843</v>
      </c>
      <c r="W207">
        <f t="shared" si="94"/>
        <v>2.1361601275041543E-2</v>
      </c>
      <c r="X207">
        <f t="shared" si="95"/>
        <v>1.3361141265025894E-2</v>
      </c>
      <c r="Y207">
        <f t="shared" si="96"/>
        <v>0</v>
      </c>
      <c r="Z207">
        <f t="shared" si="97"/>
        <v>31.088983643571861</v>
      </c>
      <c r="AA207">
        <f t="shared" si="98"/>
        <v>30.734480645161302</v>
      </c>
      <c r="AB207">
        <f t="shared" si="99"/>
        <v>4.4435280086417457</v>
      </c>
      <c r="AC207">
        <f t="shared" si="100"/>
        <v>70.96745156407664</v>
      </c>
      <c r="AD207">
        <f t="shared" si="101"/>
        <v>3.2343517109641042</v>
      </c>
      <c r="AE207">
        <f t="shared" si="102"/>
        <v>4.5575142402342035</v>
      </c>
      <c r="AF207">
        <f t="shared" si="103"/>
        <v>1.2091762976776415</v>
      </c>
      <c r="AG207">
        <f t="shared" si="104"/>
        <v>-11.933547531558252</v>
      </c>
      <c r="AH207">
        <f t="shared" si="105"/>
        <v>53.773023630082911</v>
      </c>
      <c r="AI207">
        <f t="shared" si="106"/>
        <v>5.3739829578128466</v>
      </c>
      <c r="AJ207">
        <f t="shared" si="107"/>
        <v>47.213459056337506</v>
      </c>
      <c r="AK207">
        <v>-4.1076740415172799E-2</v>
      </c>
      <c r="AL207">
        <v>4.6112239636132597E-2</v>
      </c>
      <c r="AM207">
        <v>3.4481112589261098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51660.540630388641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-1.9529145601288633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1582054910.9709699</v>
      </c>
      <c r="BY207">
        <v>403.18425806451597</v>
      </c>
      <c r="BZ207">
        <v>400.02358064516102</v>
      </c>
      <c r="CA207">
        <v>32.573954838709703</v>
      </c>
      <c r="CB207">
        <v>32.125196774193498</v>
      </c>
      <c r="CC207">
        <v>350.01587096774199</v>
      </c>
      <c r="CD207">
        <v>99.092567741935497</v>
      </c>
      <c r="CE207">
        <v>0.200002870967742</v>
      </c>
      <c r="CF207">
        <v>31.178564516129001</v>
      </c>
      <c r="CG207">
        <v>30.734480645161302</v>
      </c>
      <c r="CH207">
        <v>999.9</v>
      </c>
      <c r="CI207">
        <v>0</v>
      </c>
      <c r="CJ207">
        <v>0</v>
      </c>
      <c r="CK207">
        <v>9996.5677419354797</v>
      </c>
      <c r="CL207">
        <v>0</v>
      </c>
      <c r="CM207">
        <v>0.21165100000000001</v>
      </c>
      <c r="CN207">
        <v>0</v>
      </c>
      <c r="CO207">
        <v>0</v>
      </c>
      <c r="CP207">
        <v>0</v>
      </c>
      <c r="CQ207">
        <v>0</v>
      </c>
      <c r="CR207">
        <v>-1.49677419354839</v>
      </c>
      <c r="CS207">
        <v>0</v>
      </c>
      <c r="CT207">
        <v>18.190322580645201</v>
      </c>
      <c r="CU207">
        <v>-2.6161290322580699</v>
      </c>
      <c r="CV207">
        <v>37.731709677419403</v>
      </c>
      <c r="CW207">
        <v>42.901032258064497</v>
      </c>
      <c r="CX207">
        <v>40.2738709677419</v>
      </c>
      <c r="CY207">
        <v>41.631</v>
      </c>
      <c r="CZ207">
        <v>38.995935483871001</v>
      </c>
      <c r="DA207">
        <v>0</v>
      </c>
      <c r="DB207">
        <v>0</v>
      </c>
      <c r="DC207">
        <v>0</v>
      </c>
      <c r="DD207">
        <v>1582054922.9000001</v>
      </c>
      <c r="DE207">
        <v>-0.492307692307692</v>
      </c>
      <c r="DF207">
        <v>-8.8683761239150805</v>
      </c>
      <c r="DG207">
        <v>2.6905982592194699</v>
      </c>
      <c r="DH207">
        <v>18.088461538461502</v>
      </c>
      <c r="DI207">
        <v>15</v>
      </c>
      <c r="DJ207">
        <v>100</v>
      </c>
      <c r="DK207">
        <v>100</v>
      </c>
      <c r="DL207">
        <v>2.887</v>
      </c>
      <c r="DM207">
        <v>0.44600000000000001</v>
      </c>
      <c r="DN207">
        <v>2</v>
      </c>
      <c r="DO207">
        <v>343.48</v>
      </c>
      <c r="DP207">
        <v>681.07500000000005</v>
      </c>
      <c r="DQ207">
        <v>30.999600000000001</v>
      </c>
      <c r="DR207">
        <v>30.246400000000001</v>
      </c>
      <c r="DS207">
        <v>30.0002</v>
      </c>
      <c r="DT207">
        <v>30.144500000000001</v>
      </c>
      <c r="DU207">
        <v>30.145499999999998</v>
      </c>
      <c r="DV207">
        <v>21.069299999999998</v>
      </c>
      <c r="DW207">
        <v>16.566199999999998</v>
      </c>
      <c r="DX207">
        <v>100</v>
      </c>
      <c r="DY207">
        <v>31</v>
      </c>
      <c r="DZ207">
        <v>400</v>
      </c>
      <c r="EA207">
        <v>32.138399999999997</v>
      </c>
      <c r="EB207">
        <v>100.249</v>
      </c>
      <c r="EC207">
        <v>100.711</v>
      </c>
    </row>
    <row r="208" spans="1:133" x14ac:dyDescent="0.35">
      <c r="A208">
        <v>192</v>
      </c>
      <c r="B208">
        <v>1582054924.5999999</v>
      </c>
      <c r="C208">
        <v>955.09999990463302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1582054915.9709699</v>
      </c>
      <c r="O208">
        <f t="shared" si="86"/>
        <v>2.6958151960073312E-4</v>
      </c>
      <c r="P208">
        <f t="shared" si="87"/>
        <v>-1.975659565122079</v>
      </c>
      <c r="Q208">
        <f t="shared" si="88"/>
        <v>403.19835483870997</v>
      </c>
      <c r="R208">
        <f t="shared" si="89"/>
        <v>542.06241759789975</v>
      </c>
      <c r="S208">
        <f t="shared" si="90"/>
        <v>53.821503831268203</v>
      </c>
      <c r="T208">
        <f t="shared" si="91"/>
        <v>40.033658662184195</v>
      </c>
      <c r="U208">
        <f t="shared" si="92"/>
        <v>2.1392046613255201E-2</v>
      </c>
      <c r="V208">
        <f t="shared" si="93"/>
        <v>2.2464067415732853</v>
      </c>
      <c r="W208">
        <f t="shared" si="94"/>
        <v>2.1279516148206681E-2</v>
      </c>
      <c r="X208">
        <f t="shared" si="95"/>
        <v>1.330975855575387E-2</v>
      </c>
      <c r="Y208">
        <f t="shared" si="96"/>
        <v>0</v>
      </c>
      <c r="Z208">
        <f t="shared" si="97"/>
        <v>31.088254621488709</v>
      </c>
      <c r="AA208">
        <f t="shared" si="98"/>
        <v>30.732532258064499</v>
      </c>
      <c r="AB208">
        <f t="shared" si="99"/>
        <v>4.4430334256617146</v>
      </c>
      <c r="AC208">
        <f t="shared" si="100"/>
        <v>70.959563486327298</v>
      </c>
      <c r="AD208">
        <f t="shared" si="101"/>
        <v>3.2337932125623015</v>
      </c>
      <c r="AE208">
        <f t="shared" si="102"/>
        <v>4.5572338014528491</v>
      </c>
      <c r="AF208">
        <f t="shared" si="103"/>
        <v>1.2092402130994131</v>
      </c>
      <c r="AG208">
        <f t="shared" si="104"/>
        <v>-11.88854501439233</v>
      </c>
      <c r="AH208">
        <f t="shared" si="105"/>
        <v>53.887324633926198</v>
      </c>
      <c r="AI208">
        <f t="shared" si="106"/>
        <v>5.384403269635202</v>
      </c>
      <c r="AJ208">
        <f t="shared" si="107"/>
        <v>47.383182889169071</v>
      </c>
      <c r="AK208">
        <v>-4.1087081368080799E-2</v>
      </c>
      <c r="AL208">
        <v>4.6123848261688999E-2</v>
      </c>
      <c r="AM208">
        <v>3.44879858125406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51673.149379851217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-1.975659565122079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1582054915.9709699</v>
      </c>
      <c r="BY208">
        <v>403.19835483870997</v>
      </c>
      <c r="BZ208">
        <v>399.99796774193499</v>
      </c>
      <c r="CA208">
        <v>32.569096774193497</v>
      </c>
      <c r="CB208">
        <v>32.122025806451603</v>
      </c>
      <c r="CC208">
        <v>350.01354838709699</v>
      </c>
      <c r="CD208">
        <v>99.090254838709697</v>
      </c>
      <c r="CE208">
        <v>0.19997832258064499</v>
      </c>
      <c r="CF208">
        <v>31.177483870967698</v>
      </c>
      <c r="CG208">
        <v>30.732532258064499</v>
      </c>
      <c r="CH208">
        <v>999.9</v>
      </c>
      <c r="CI208">
        <v>0</v>
      </c>
      <c r="CJ208">
        <v>0</v>
      </c>
      <c r="CK208">
        <v>9999.3177419354797</v>
      </c>
      <c r="CL208">
        <v>0</v>
      </c>
      <c r="CM208">
        <v>0.21165100000000001</v>
      </c>
      <c r="CN208">
        <v>0</v>
      </c>
      <c r="CO208">
        <v>0</v>
      </c>
      <c r="CP208">
        <v>0</v>
      </c>
      <c r="CQ208">
        <v>0</v>
      </c>
      <c r="CR208">
        <v>-0.674193548387097</v>
      </c>
      <c r="CS208">
        <v>0</v>
      </c>
      <c r="CT208">
        <v>18.006451612903199</v>
      </c>
      <c r="CU208">
        <v>-2.3580645161290299</v>
      </c>
      <c r="CV208">
        <v>37.721548387096803</v>
      </c>
      <c r="CW208">
        <v>42.909032258064499</v>
      </c>
      <c r="CX208">
        <v>40.253645161290301</v>
      </c>
      <c r="CY208">
        <v>41.643000000000001</v>
      </c>
      <c r="CZ208">
        <v>38.993903225806498</v>
      </c>
      <c r="DA208">
        <v>0</v>
      </c>
      <c r="DB208">
        <v>0</v>
      </c>
      <c r="DC208">
        <v>0</v>
      </c>
      <c r="DD208">
        <v>1582054927.7</v>
      </c>
      <c r="DE208">
        <v>1.15384615384614E-2</v>
      </c>
      <c r="DF208">
        <v>-17.8290597076893</v>
      </c>
      <c r="DG208">
        <v>29.7504273061428</v>
      </c>
      <c r="DH208">
        <v>18.2846153846154</v>
      </c>
      <c r="DI208">
        <v>15</v>
      </c>
      <c r="DJ208">
        <v>100</v>
      </c>
      <c r="DK208">
        <v>100</v>
      </c>
      <c r="DL208">
        <v>2.887</v>
      </c>
      <c r="DM208">
        <v>0.44600000000000001</v>
      </c>
      <c r="DN208">
        <v>2</v>
      </c>
      <c r="DO208">
        <v>343.40699999999998</v>
      </c>
      <c r="DP208">
        <v>681.09799999999996</v>
      </c>
      <c r="DQ208">
        <v>30.999500000000001</v>
      </c>
      <c r="DR208">
        <v>30.246400000000001</v>
      </c>
      <c r="DS208">
        <v>30.0002</v>
      </c>
      <c r="DT208">
        <v>30.1462</v>
      </c>
      <c r="DU208">
        <v>30.145499999999998</v>
      </c>
      <c r="DV208">
        <v>21.0703</v>
      </c>
      <c r="DW208">
        <v>16.566199999999998</v>
      </c>
      <c r="DX208">
        <v>100</v>
      </c>
      <c r="DY208">
        <v>31</v>
      </c>
      <c r="DZ208">
        <v>400</v>
      </c>
      <c r="EA208">
        <v>32.148800000000001</v>
      </c>
      <c r="EB208">
        <v>100.248</v>
      </c>
      <c r="EC208">
        <v>100.712</v>
      </c>
    </row>
    <row r="209" spans="1:133" x14ac:dyDescent="0.35">
      <c r="A209">
        <v>193</v>
      </c>
      <c r="B209">
        <v>1582054929.5999999</v>
      </c>
      <c r="C209">
        <v>960.09999990463302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1582054920.9709699</v>
      </c>
      <c r="O209">
        <f t="shared" ref="O209:O272" si="129">CC209*AP209*(CA209-CB209)/(100*BU209*(1000-AP209*CA209))</f>
        <v>2.6759963789328413E-4</v>
      </c>
      <c r="P209">
        <f t="shared" ref="P209:P272" si="130">CC209*AP209*(BZ209-BY209*(1000-AP209*CB209)/(1000-AP209*CA209))/(100*BU209)</f>
        <v>-2.0003773839236891</v>
      </c>
      <c r="Q209">
        <f t="shared" ref="Q209:Q272" si="131">BY209 - IF(AP209&gt;1, P209*BU209*100/(AR209*CK209), 0)</f>
        <v>403.21322580645199</v>
      </c>
      <c r="R209">
        <f t="shared" ref="R209:R272" si="132">((X209-O209/2)*Q209-P209)/(X209+O209/2)</f>
        <v>545.10273334838212</v>
      </c>
      <c r="S209">
        <f t="shared" ref="S209:S272" si="133">R209*(CD209+CE209)/1000</f>
        <v>54.122321433599453</v>
      </c>
      <c r="T209">
        <f t="shared" ref="T209:T272" si="134">(BY209 - IF(AP209&gt;1, P209*BU209*100/(AR209*CK209), 0))*(CD209+CE209)/1000</f>
        <v>40.034354036944556</v>
      </c>
      <c r="U209">
        <f t="shared" ref="U209:U272" si="135">2/((1/W209-1/V209)+SIGN(W209)*SQRT((1/W209-1/V209)*(1/W209-1/V209) + 4*BV209/((BV209+1)*(BV209+1))*(2*1/W209*1/V209-1/V209*1/V209)))</f>
        <v>2.1221129496017919E-2</v>
      </c>
      <c r="V209">
        <f t="shared" ref="V209:V272" si="136">AM209+AL209*BU209+AK209*BU209*BU209</f>
        <v>2.2461665861233731</v>
      </c>
      <c r="W209">
        <f t="shared" ref="W209:W272" si="137">O209*(1000-(1000*0.61365*EXP(17.502*AA209/(240.97+AA209))/(CD209+CE209)+CA209)/2)/(1000*0.61365*EXP(17.502*AA209/(240.97+AA209))/(CD209+CE209)-CA209)</f>
        <v>2.1110373230245082E-2</v>
      </c>
      <c r="X209">
        <f t="shared" ref="X209:X272" si="138">1/((BV209+1)/(U209/1.6)+1/(V209/1.37)) + BV209/((BV209+1)/(U209/1.6) + BV209/(V209/1.37))</f>
        <v>1.3203885986642952E-2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31.08824388308064</v>
      </c>
      <c r="AA209">
        <f t="shared" ref="AA209:AA272" si="141">($C$7*CG209+$D$7*CH209+$E$7*Z209)</f>
        <v>30.7334580645161</v>
      </c>
      <c r="AB209">
        <f t="shared" ref="AB209:AB272" si="142">0.61365*EXP(17.502*AA209/(240.97+AA209))</f>
        <v>4.4432684284817556</v>
      </c>
      <c r="AC209">
        <f t="shared" ref="AC209:AC272" si="143">(AD209/AE209*100)</f>
        <v>70.951919009863616</v>
      </c>
      <c r="AD209">
        <f t="shared" ref="AD209:AD272" si="144">CA209*(CD209+CE209)/1000</f>
        <v>3.2333236732219253</v>
      </c>
      <c r="AE209">
        <f t="shared" ref="AE209:AE272" si="145">0.61365*EXP(17.502*CF209/(240.97+CF209))</f>
        <v>4.5570630341547691</v>
      </c>
      <c r="AF209">
        <f t="shared" ref="AF209:AF272" si="146">(AB209-CA209*(CD209+CE209)/1000)</f>
        <v>1.2099447552598304</v>
      </c>
      <c r="AG209">
        <f t="shared" ref="AG209:AG272" si="147">(-O209*44100)</f>
        <v>-11.80114403109383</v>
      </c>
      <c r="AH209">
        <f t="shared" ref="AH209:AH272" si="148">2*29.3*V209*0.92*(CF209-AA209)</f>
        <v>53.689764347184052</v>
      </c>
      <c r="AI209">
        <f t="shared" ref="AI209:AI272" si="149">2*0.95*0.0000000567*(((CF209+$B$7)+273)^4-(AA209+273)^4)</f>
        <v>5.3652437597466012</v>
      </c>
      <c r="AJ209">
        <f t="shared" ref="AJ209:AJ272" si="150">Y209+AI209+AG209+AH209</f>
        <v>47.253864075836823</v>
      </c>
      <c r="AK209">
        <v>-4.1080625663510402E-2</v>
      </c>
      <c r="AL209">
        <v>4.6116601167757898E-2</v>
      </c>
      <c r="AM209">
        <v>3.4483695030032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51665.431861401303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-2.0003773839236891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1582054920.9709699</v>
      </c>
      <c r="BY209">
        <v>403.21322580645199</v>
      </c>
      <c r="BZ209">
        <v>399.96909677419399</v>
      </c>
      <c r="CA209">
        <v>32.5650032258065</v>
      </c>
      <c r="CB209">
        <v>32.121216129032298</v>
      </c>
      <c r="CC209">
        <v>350.01277419354801</v>
      </c>
      <c r="CD209">
        <v>99.088290322580605</v>
      </c>
      <c r="CE209">
        <v>0.200005483870968</v>
      </c>
      <c r="CF209">
        <v>31.1768258064516</v>
      </c>
      <c r="CG209">
        <v>30.7334580645161</v>
      </c>
      <c r="CH209">
        <v>999.9</v>
      </c>
      <c r="CI209">
        <v>0</v>
      </c>
      <c r="CJ209">
        <v>0</v>
      </c>
      <c r="CK209">
        <v>9997.94483870968</v>
      </c>
      <c r="CL209">
        <v>0</v>
      </c>
      <c r="CM209">
        <v>0.21165100000000001</v>
      </c>
      <c r="CN209">
        <v>0</v>
      </c>
      <c r="CO209">
        <v>0</v>
      </c>
      <c r="CP209">
        <v>0</v>
      </c>
      <c r="CQ209">
        <v>0</v>
      </c>
      <c r="CR209">
        <v>-0.92258064516129001</v>
      </c>
      <c r="CS209">
        <v>0</v>
      </c>
      <c r="CT209">
        <v>18.1354838709677</v>
      </c>
      <c r="CU209">
        <v>-2.3032258064516098</v>
      </c>
      <c r="CV209">
        <v>37.7195161290323</v>
      </c>
      <c r="CW209">
        <v>42.905000000000001</v>
      </c>
      <c r="CX209">
        <v>40.243580645161302</v>
      </c>
      <c r="CY209">
        <v>41.643000000000001</v>
      </c>
      <c r="CZ209">
        <v>38.993903225806498</v>
      </c>
      <c r="DA209">
        <v>0</v>
      </c>
      <c r="DB209">
        <v>0</v>
      </c>
      <c r="DC209">
        <v>0</v>
      </c>
      <c r="DD209">
        <v>1582054933.0999999</v>
      </c>
      <c r="DE209">
        <v>-1.4923076923076899</v>
      </c>
      <c r="DF209">
        <v>-6.7282051286870201</v>
      </c>
      <c r="DG209">
        <v>-20.403418855926901</v>
      </c>
      <c r="DH209">
        <v>18.8692307692308</v>
      </c>
      <c r="DI209">
        <v>15</v>
      </c>
      <c r="DJ209">
        <v>100</v>
      </c>
      <c r="DK209">
        <v>100</v>
      </c>
      <c r="DL209">
        <v>2.887</v>
      </c>
      <c r="DM209">
        <v>0.44600000000000001</v>
      </c>
      <c r="DN209">
        <v>2</v>
      </c>
      <c r="DO209">
        <v>343.51400000000001</v>
      </c>
      <c r="DP209">
        <v>681.03800000000001</v>
      </c>
      <c r="DQ209">
        <v>30.999600000000001</v>
      </c>
      <c r="DR209">
        <v>30.246400000000001</v>
      </c>
      <c r="DS209">
        <v>30</v>
      </c>
      <c r="DT209">
        <v>30.1462</v>
      </c>
      <c r="DU209">
        <v>30.148099999999999</v>
      </c>
      <c r="DV209">
        <v>21.0686</v>
      </c>
      <c r="DW209">
        <v>16.566199999999998</v>
      </c>
      <c r="DX209">
        <v>100</v>
      </c>
      <c r="DY209">
        <v>31</v>
      </c>
      <c r="DZ209">
        <v>400</v>
      </c>
      <c r="EA209">
        <v>32.153100000000002</v>
      </c>
      <c r="EB209">
        <v>100.247</v>
      </c>
      <c r="EC209">
        <v>100.712</v>
      </c>
    </row>
    <row r="210" spans="1:133" x14ac:dyDescent="0.35">
      <c r="A210">
        <v>194</v>
      </c>
      <c r="B210">
        <v>1582054934.5999999</v>
      </c>
      <c r="C210">
        <v>965.09999990463302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1582054925.9709699</v>
      </c>
      <c r="O210">
        <f t="shared" si="129"/>
        <v>2.649716619336867E-4</v>
      </c>
      <c r="P210">
        <f t="shared" si="130"/>
        <v>-2.0004632742370383</v>
      </c>
      <c r="Q210">
        <f t="shared" si="131"/>
        <v>403.21429032258101</v>
      </c>
      <c r="R210">
        <f t="shared" si="132"/>
        <v>546.70849980322339</v>
      </c>
      <c r="S210">
        <f t="shared" si="133"/>
        <v>54.281579525670558</v>
      </c>
      <c r="T210">
        <f t="shared" si="134"/>
        <v>40.034330130059836</v>
      </c>
      <c r="U210">
        <f t="shared" si="135"/>
        <v>2.0995347774628217E-2</v>
      </c>
      <c r="V210">
        <f t="shared" si="136"/>
        <v>2.2461738889037868</v>
      </c>
      <c r="W210">
        <f t="shared" si="137"/>
        <v>2.0886929601044248E-2</v>
      </c>
      <c r="X210">
        <f t="shared" si="138"/>
        <v>1.3064025167411137E-2</v>
      </c>
      <c r="Y210">
        <f t="shared" si="139"/>
        <v>0</v>
      </c>
      <c r="Z210">
        <f t="shared" si="140"/>
        <v>31.089701208617534</v>
      </c>
      <c r="AA210">
        <f t="shared" si="141"/>
        <v>30.735664516128999</v>
      </c>
      <c r="AB210">
        <f t="shared" si="142"/>
        <v>4.4438285485454498</v>
      </c>
      <c r="AC210">
        <f t="shared" si="143"/>
        <v>70.941452958492462</v>
      </c>
      <c r="AD210">
        <f t="shared" si="144"/>
        <v>3.2329548086404376</v>
      </c>
      <c r="AE210">
        <f t="shared" si="145"/>
        <v>4.5572153851035804</v>
      </c>
      <c r="AF210">
        <f t="shared" si="146"/>
        <v>1.2108737399050122</v>
      </c>
      <c r="AG210">
        <f t="shared" si="147"/>
        <v>-11.685250291275583</v>
      </c>
      <c r="AH210">
        <f t="shared" si="148"/>
        <v>53.493841953413202</v>
      </c>
      <c r="AI210">
        <f t="shared" si="149"/>
        <v>5.3457214362400096</v>
      </c>
      <c r="AJ210">
        <f t="shared" si="150"/>
        <v>47.154313098377628</v>
      </c>
      <c r="AK210">
        <v>-4.1080821963006303E-2</v>
      </c>
      <c r="AL210">
        <v>4.6116821531138899E-2</v>
      </c>
      <c r="AM210">
        <v>3.4483825503851802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51665.5620735989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-2.0004632742370383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1582054925.9709699</v>
      </c>
      <c r="BY210">
        <v>403.21429032258101</v>
      </c>
      <c r="BZ210">
        <v>399.96816129032197</v>
      </c>
      <c r="CA210">
        <v>32.561393548387102</v>
      </c>
      <c r="CB210">
        <v>32.1219580645161</v>
      </c>
      <c r="CC210">
        <v>350.008806451613</v>
      </c>
      <c r="CD210">
        <v>99.0879677419355</v>
      </c>
      <c r="CE210">
        <v>0.20000664516128999</v>
      </c>
      <c r="CF210">
        <v>31.1774129032258</v>
      </c>
      <c r="CG210">
        <v>30.735664516128999</v>
      </c>
      <c r="CH210">
        <v>999.9</v>
      </c>
      <c r="CI210">
        <v>0</v>
      </c>
      <c r="CJ210">
        <v>0</v>
      </c>
      <c r="CK210">
        <v>9998.0251612903194</v>
      </c>
      <c r="CL210">
        <v>0</v>
      </c>
      <c r="CM210">
        <v>0.21165100000000001</v>
      </c>
      <c r="CN210">
        <v>0</v>
      </c>
      <c r="CO210">
        <v>0</v>
      </c>
      <c r="CP210">
        <v>0</v>
      </c>
      <c r="CQ210">
        <v>0</v>
      </c>
      <c r="CR210">
        <v>-1.2258064516128999</v>
      </c>
      <c r="CS210">
        <v>0</v>
      </c>
      <c r="CT210">
        <v>18.587096774193601</v>
      </c>
      <c r="CU210">
        <v>-2.0677419354838702</v>
      </c>
      <c r="CV210">
        <v>37.711387096774203</v>
      </c>
      <c r="CW210">
        <v>42.901000000000003</v>
      </c>
      <c r="CX210">
        <v>40.229483870967698</v>
      </c>
      <c r="CY210">
        <v>41.645000000000003</v>
      </c>
      <c r="CZ210">
        <v>38.993903225806498</v>
      </c>
      <c r="DA210">
        <v>0</v>
      </c>
      <c r="DB210">
        <v>0</v>
      </c>
      <c r="DC210">
        <v>0</v>
      </c>
      <c r="DD210">
        <v>1582054937.9000001</v>
      </c>
      <c r="DE210">
        <v>-0.88461538461538403</v>
      </c>
      <c r="DF210">
        <v>11.008547132276799</v>
      </c>
      <c r="DG210">
        <v>-0.85811978820895396</v>
      </c>
      <c r="DH210">
        <v>18.819230769230799</v>
      </c>
      <c r="DI210">
        <v>15</v>
      </c>
      <c r="DJ210">
        <v>100</v>
      </c>
      <c r="DK210">
        <v>100</v>
      </c>
      <c r="DL210">
        <v>2.887</v>
      </c>
      <c r="DM210">
        <v>0.44600000000000001</v>
      </c>
      <c r="DN210">
        <v>2</v>
      </c>
      <c r="DO210">
        <v>343.28800000000001</v>
      </c>
      <c r="DP210">
        <v>681.24599999999998</v>
      </c>
      <c r="DQ210">
        <v>30.999600000000001</v>
      </c>
      <c r="DR210">
        <v>30.246400000000001</v>
      </c>
      <c r="DS210">
        <v>30.0002</v>
      </c>
      <c r="DT210">
        <v>30.1462</v>
      </c>
      <c r="DU210">
        <v>30.148099999999999</v>
      </c>
      <c r="DV210">
        <v>21.0655</v>
      </c>
      <c r="DW210">
        <v>16.566199999999998</v>
      </c>
      <c r="DX210">
        <v>100</v>
      </c>
      <c r="DY210">
        <v>31</v>
      </c>
      <c r="DZ210">
        <v>400</v>
      </c>
      <c r="EA210">
        <v>32.159500000000001</v>
      </c>
      <c r="EB210">
        <v>100.247</v>
      </c>
      <c r="EC210">
        <v>100.712</v>
      </c>
    </row>
    <row r="211" spans="1:133" x14ac:dyDescent="0.35">
      <c r="A211">
        <v>195</v>
      </c>
      <c r="B211">
        <v>1582054939.5999999</v>
      </c>
      <c r="C211">
        <v>970.09999990463302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1582054930.9709699</v>
      </c>
      <c r="O211">
        <f t="shared" si="129"/>
        <v>2.631175737585236E-4</v>
      </c>
      <c r="P211">
        <f t="shared" si="130"/>
        <v>-1.9794892202224028</v>
      </c>
      <c r="Q211">
        <f t="shared" si="131"/>
        <v>403.232483870968</v>
      </c>
      <c r="R211">
        <f t="shared" si="132"/>
        <v>546.25714345293045</v>
      </c>
      <c r="S211">
        <f t="shared" si="133"/>
        <v>54.237299947939462</v>
      </c>
      <c r="T211">
        <f t="shared" si="134"/>
        <v>40.036531217182798</v>
      </c>
      <c r="U211">
        <f t="shared" si="135"/>
        <v>2.0838401081141808E-2</v>
      </c>
      <c r="V211">
        <f t="shared" si="136"/>
        <v>2.2472459961380826</v>
      </c>
      <c r="W211">
        <f t="shared" si="137"/>
        <v>2.0731643990904238E-2</v>
      </c>
      <c r="X211">
        <f t="shared" si="138"/>
        <v>1.2966823498254409E-2</v>
      </c>
      <c r="Y211">
        <f t="shared" si="139"/>
        <v>0</v>
      </c>
      <c r="Z211">
        <f t="shared" si="140"/>
        <v>31.090714044226093</v>
      </c>
      <c r="AA211">
        <f t="shared" si="141"/>
        <v>30.7368064516129</v>
      </c>
      <c r="AB211">
        <f t="shared" si="142"/>
        <v>4.444118459399613</v>
      </c>
      <c r="AC211">
        <f t="shared" si="143"/>
        <v>70.934381709115542</v>
      </c>
      <c r="AD211">
        <f t="shared" si="144"/>
        <v>3.2326990622652048</v>
      </c>
      <c r="AE211">
        <f t="shared" si="145"/>
        <v>4.5573091417385001</v>
      </c>
      <c r="AF211">
        <f t="shared" si="146"/>
        <v>1.2114193971344083</v>
      </c>
      <c r="AG211">
        <f t="shared" si="147"/>
        <v>-11.60348500275089</v>
      </c>
      <c r="AH211">
        <f t="shared" si="148"/>
        <v>53.42479685115368</v>
      </c>
      <c r="AI211">
        <f t="shared" si="149"/>
        <v>5.3363142058377315</v>
      </c>
      <c r="AJ211">
        <f t="shared" si="150"/>
        <v>47.157626054240524</v>
      </c>
      <c r="AK211">
        <v>-4.1109646550693602E-2</v>
      </c>
      <c r="AL211">
        <v>4.6149179655990399E-2</v>
      </c>
      <c r="AM211">
        <v>3.45029819402711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51700.290091392875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-1.9794892202224028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1582054930.9709699</v>
      </c>
      <c r="BY211">
        <v>403.232483870968</v>
      </c>
      <c r="BZ211">
        <v>400.021064516129</v>
      </c>
      <c r="CA211">
        <v>32.5584967741936</v>
      </c>
      <c r="CB211">
        <v>32.122138709677401</v>
      </c>
      <c r="CC211">
        <v>350.01190322580601</v>
      </c>
      <c r="CD211">
        <v>99.088974193548395</v>
      </c>
      <c r="CE211">
        <v>0.19997899999999999</v>
      </c>
      <c r="CF211">
        <v>31.177774193548402</v>
      </c>
      <c r="CG211">
        <v>30.7368064516129</v>
      </c>
      <c r="CH211">
        <v>999.9</v>
      </c>
      <c r="CI211">
        <v>0</v>
      </c>
      <c r="CJ211">
        <v>0</v>
      </c>
      <c r="CK211">
        <v>10004.938709677401</v>
      </c>
      <c r="CL211">
        <v>0</v>
      </c>
      <c r="CM211">
        <v>0.21165100000000001</v>
      </c>
      <c r="CN211">
        <v>0</v>
      </c>
      <c r="CO211">
        <v>0</v>
      </c>
      <c r="CP211">
        <v>0</v>
      </c>
      <c r="CQ211">
        <v>0</v>
      </c>
      <c r="CR211">
        <v>-6.7741935483871099E-2</v>
      </c>
      <c r="CS211">
        <v>0</v>
      </c>
      <c r="CT211">
        <v>17.690322580645201</v>
      </c>
      <c r="CU211">
        <v>-2.3354838709677401</v>
      </c>
      <c r="CV211">
        <v>37.717483870967698</v>
      </c>
      <c r="CW211">
        <v>42.893000000000001</v>
      </c>
      <c r="CX211">
        <v>40.215451612903202</v>
      </c>
      <c r="CY211">
        <v>41.637</v>
      </c>
      <c r="CZ211">
        <v>38.995935483871001</v>
      </c>
      <c r="DA211">
        <v>0</v>
      </c>
      <c r="DB211">
        <v>0</v>
      </c>
      <c r="DC211">
        <v>0</v>
      </c>
      <c r="DD211">
        <v>1582054942.7</v>
      </c>
      <c r="DE211">
        <v>0.15769230769230799</v>
      </c>
      <c r="DF211">
        <v>34.745299326391397</v>
      </c>
      <c r="DG211">
        <v>1.8700855834741099</v>
      </c>
      <c r="DH211">
        <v>17.403846153846199</v>
      </c>
      <c r="DI211">
        <v>15</v>
      </c>
      <c r="DJ211">
        <v>100</v>
      </c>
      <c r="DK211">
        <v>100</v>
      </c>
      <c r="DL211">
        <v>2.887</v>
      </c>
      <c r="DM211">
        <v>0.44600000000000001</v>
      </c>
      <c r="DN211">
        <v>2</v>
      </c>
      <c r="DO211">
        <v>343.44200000000001</v>
      </c>
      <c r="DP211">
        <v>681.2</v>
      </c>
      <c r="DQ211">
        <v>30.9998</v>
      </c>
      <c r="DR211">
        <v>30.246400000000001</v>
      </c>
      <c r="DS211">
        <v>30.0001</v>
      </c>
      <c r="DT211">
        <v>30.1462</v>
      </c>
      <c r="DU211">
        <v>30.148099999999999</v>
      </c>
      <c r="DV211">
        <v>21.0654</v>
      </c>
      <c r="DW211">
        <v>16.566199999999998</v>
      </c>
      <c r="DX211">
        <v>100</v>
      </c>
      <c r="DY211">
        <v>31</v>
      </c>
      <c r="DZ211">
        <v>400</v>
      </c>
      <c r="EA211">
        <v>32.161299999999997</v>
      </c>
      <c r="EB211">
        <v>100.247</v>
      </c>
      <c r="EC211">
        <v>100.71299999999999</v>
      </c>
    </row>
    <row r="212" spans="1:133" x14ac:dyDescent="0.35">
      <c r="A212">
        <v>196</v>
      </c>
      <c r="B212">
        <v>1582054944.5999999</v>
      </c>
      <c r="C212">
        <v>975.09999990463302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1582054935.9709699</v>
      </c>
      <c r="O212">
        <f t="shared" si="129"/>
        <v>2.6248478380027133E-4</v>
      </c>
      <c r="P212">
        <f t="shared" si="130"/>
        <v>-1.9717185259297083</v>
      </c>
      <c r="Q212">
        <f t="shared" si="131"/>
        <v>403.24029032258102</v>
      </c>
      <c r="R212">
        <f t="shared" si="132"/>
        <v>546.1405278392516</v>
      </c>
      <c r="S212">
        <f t="shared" si="133"/>
        <v>54.226373450373792</v>
      </c>
      <c r="T212">
        <f t="shared" si="134"/>
        <v>40.037787819521498</v>
      </c>
      <c r="U212">
        <f t="shared" si="135"/>
        <v>2.0772464564963657E-2</v>
      </c>
      <c r="V212">
        <f t="shared" si="136"/>
        <v>2.2458065019977544</v>
      </c>
      <c r="W212">
        <f t="shared" si="137"/>
        <v>2.066631252576006E-2</v>
      </c>
      <c r="X212">
        <f t="shared" si="138"/>
        <v>1.2925937343627993E-2</v>
      </c>
      <c r="Y212">
        <f t="shared" si="139"/>
        <v>0</v>
      </c>
      <c r="Z212">
        <f t="shared" si="140"/>
        <v>31.091427703025488</v>
      </c>
      <c r="AA212">
        <f t="shared" si="141"/>
        <v>30.739529032258101</v>
      </c>
      <c r="AB212">
        <f t="shared" si="142"/>
        <v>4.4448097257604591</v>
      </c>
      <c r="AC212">
        <f t="shared" si="143"/>
        <v>70.927139499781063</v>
      </c>
      <c r="AD212">
        <f t="shared" si="144"/>
        <v>3.2324711380266802</v>
      </c>
      <c r="AE212">
        <f t="shared" si="145"/>
        <v>4.5574531284130781</v>
      </c>
      <c r="AF212">
        <f t="shared" si="146"/>
        <v>1.2123385877337789</v>
      </c>
      <c r="AG212">
        <f t="shared" si="147"/>
        <v>-11.575578965591966</v>
      </c>
      <c r="AH212">
        <f t="shared" si="148"/>
        <v>53.128113755546515</v>
      </c>
      <c r="AI212">
        <f t="shared" si="149"/>
        <v>5.3101674135904489</v>
      </c>
      <c r="AJ212">
        <f t="shared" si="150"/>
        <v>46.862702203544998</v>
      </c>
      <c r="AK212">
        <v>-4.1070947277031998E-2</v>
      </c>
      <c r="AL212">
        <v>4.6105736331062797E-2</v>
      </c>
      <c r="AM212">
        <v>3.4477261859845298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51653.540672020426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-1.9717185259297083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1582054935.9709699</v>
      </c>
      <c r="BY212">
        <v>403.24029032258102</v>
      </c>
      <c r="BZ212">
        <v>400.04180645161301</v>
      </c>
      <c r="CA212">
        <v>32.555809677419397</v>
      </c>
      <c r="CB212">
        <v>32.120506451612897</v>
      </c>
      <c r="CC212">
        <v>350.01722580645202</v>
      </c>
      <c r="CD212">
        <v>99.090158064516103</v>
      </c>
      <c r="CE212">
        <v>0.19998922580645201</v>
      </c>
      <c r="CF212">
        <v>31.178329032258102</v>
      </c>
      <c r="CG212">
        <v>30.739529032258101</v>
      </c>
      <c r="CH212">
        <v>999.9</v>
      </c>
      <c r="CI212">
        <v>0</v>
      </c>
      <c r="CJ212">
        <v>0</v>
      </c>
      <c r="CK212">
        <v>9995.4009677419308</v>
      </c>
      <c r="CL212">
        <v>0</v>
      </c>
      <c r="CM212">
        <v>0.21165100000000001</v>
      </c>
      <c r="CN212">
        <v>0</v>
      </c>
      <c r="CO212">
        <v>0</v>
      </c>
      <c r="CP212">
        <v>0</v>
      </c>
      <c r="CQ212">
        <v>0</v>
      </c>
      <c r="CR212">
        <v>-0.47741935483871001</v>
      </c>
      <c r="CS212">
        <v>0</v>
      </c>
      <c r="CT212">
        <v>16.035483870967699</v>
      </c>
      <c r="CU212">
        <v>-2.4935483870967698</v>
      </c>
      <c r="CV212">
        <v>37.7093548387097</v>
      </c>
      <c r="CW212">
        <v>42.882967741935502</v>
      </c>
      <c r="CX212">
        <v>40.217516129032198</v>
      </c>
      <c r="CY212">
        <v>41.634999999999998</v>
      </c>
      <c r="CZ212">
        <v>38.983741935483899</v>
      </c>
      <c r="DA212">
        <v>0</v>
      </c>
      <c r="DB212">
        <v>0</v>
      </c>
      <c r="DC212">
        <v>0</v>
      </c>
      <c r="DD212">
        <v>1582054947.5</v>
      </c>
      <c r="DE212">
        <v>-0.246153846153846</v>
      </c>
      <c r="DF212">
        <v>-14.153845879015099</v>
      </c>
      <c r="DG212">
        <v>-13.9316238638751</v>
      </c>
      <c r="DH212">
        <v>16.588461538461502</v>
      </c>
      <c r="DI212">
        <v>15</v>
      </c>
      <c r="DJ212">
        <v>100</v>
      </c>
      <c r="DK212">
        <v>100</v>
      </c>
      <c r="DL212">
        <v>2.887</v>
      </c>
      <c r="DM212">
        <v>0.44600000000000001</v>
      </c>
      <c r="DN212">
        <v>2</v>
      </c>
      <c r="DO212">
        <v>343.39499999999998</v>
      </c>
      <c r="DP212">
        <v>681.38400000000001</v>
      </c>
      <c r="DQ212">
        <v>31.000299999999999</v>
      </c>
      <c r="DR212">
        <v>30.246400000000001</v>
      </c>
      <c r="DS212">
        <v>30.0001</v>
      </c>
      <c r="DT212">
        <v>30.1462</v>
      </c>
      <c r="DU212">
        <v>30.148099999999999</v>
      </c>
      <c r="DV212">
        <v>21.066600000000001</v>
      </c>
      <c r="DW212">
        <v>16.566199999999998</v>
      </c>
      <c r="DX212">
        <v>100</v>
      </c>
      <c r="DY212">
        <v>31</v>
      </c>
      <c r="DZ212">
        <v>400</v>
      </c>
      <c r="EA212">
        <v>32.167700000000004</v>
      </c>
      <c r="EB212">
        <v>100.249</v>
      </c>
      <c r="EC212">
        <v>100.71299999999999</v>
      </c>
    </row>
    <row r="213" spans="1:133" x14ac:dyDescent="0.35">
      <c r="A213">
        <v>197</v>
      </c>
      <c r="B213">
        <v>1582054949.5999999</v>
      </c>
      <c r="C213">
        <v>980.09999990463302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1582054940.9709699</v>
      </c>
      <c r="O213">
        <f t="shared" si="129"/>
        <v>2.6224648746216145E-4</v>
      </c>
      <c r="P213">
        <f t="shared" si="130"/>
        <v>-1.991490136032626</v>
      </c>
      <c r="Q213">
        <f t="shared" si="131"/>
        <v>403.23603225806397</v>
      </c>
      <c r="R213">
        <f t="shared" si="132"/>
        <v>547.82689663386293</v>
      </c>
      <c r="S213">
        <f t="shared" si="133"/>
        <v>54.394239112265439</v>
      </c>
      <c r="T213">
        <f t="shared" si="134"/>
        <v>40.037678493149251</v>
      </c>
      <c r="U213">
        <f t="shared" si="135"/>
        <v>2.0748023758056688E-2</v>
      </c>
      <c r="V213">
        <f t="shared" si="136"/>
        <v>2.245981929140441</v>
      </c>
      <c r="W213">
        <f t="shared" si="137"/>
        <v>2.0642128906996435E-2</v>
      </c>
      <c r="X213">
        <f t="shared" si="138"/>
        <v>1.2910799640508888E-2</v>
      </c>
      <c r="Y213">
        <f t="shared" si="139"/>
        <v>0</v>
      </c>
      <c r="Z213">
        <f t="shared" si="140"/>
        <v>31.09205151197466</v>
      </c>
      <c r="AA213">
        <f t="shared" si="141"/>
        <v>30.740122580645199</v>
      </c>
      <c r="AB213">
        <f t="shared" si="142"/>
        <v>4.4449604408151782</v>
      </c>
      <c r="AC213">
        <f t="shared" si="143"/>
        <v>70.921063527364964</v>
      </c>
      <c r="AD213">
        <f t="shared" si="144"/>
        <v>3.2322933794872895</v>
      </c>
      <c r="AE213">
        <f t="shared" si="145"/>
        <v>4.557592933219488</v>
      </c>
      <c r="AF213">
        <f t="shared" si="146"/>
        <v>1.2126670613278887</v>
      </c>
      <c r="AG213">
        <f t="shared" si="147"/>
        <v>-11.565070097081319</v>
      </c>
      <c r="AH213">
        <f t="shared" si="148"/>
        <v>53.125623596883791</v>
      </c>
      <c r="AI213">
        <f t="shared" si="149"/>
        <v>5.3095334457895387</v>
      </c>
      <c r="AJ213">
        <f t="shared" si="150"/>
        <v>46.870086945592007</v>
      </c>
      <c r="AK213">
        <v>-4.10756622554804E-2</v>
      </c>
      <c r="AL213">
        <v>4.6111029307425902E-2</v>
      </c>
      <c r="AM213">
        <v>3.4480395944931801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51659.154254117413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-1.991490136032626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1582054940.9709699</v>
      </c>
      <c r="BY213">
        <v>403.23603225806397</v>
      </c>
      <c r="BZ213">
        <v>400.00348387096801</v>
      </c>
      <c r="CA213">
        <v>32.553764516129</v>
      </c>
      <c r="CB213">
        <v>32.118854838709701</v>
      </c>
      <c r="CC213">
        <v>350.01664516129</v>
      </c>
      <c r="CD213">
        <v>99.090958064516101</v>
      </c>
      <c r="CE213">
        <v>0.19996658064516101</v>
      </c>
      <c r="CF213">
        <v>31.178867741935498</v>
      </c>
      <c r="CG213">
        <v>30.740122580645199</v>
      </c>
      <c r="CH213">
        <v>999.9</v>
      </c>
      <c r="CI213">
        <v>0</v>
      </c>
      <c r="CJ213">
        <v>0</v>
      </c>
      <c r="CK213">
        <v>9996.4677419354794</v>
      </c>
      <c r="CL213">
        <v>0</v>
      </c>
      <c r="CM213">
        <v>0.21165100000000001</v>
      </c>
      <c r="CN213">
        <v>0</v>
      </c>
      <c r="CO213">
        <v>0</v>
      </c>
      <c r="CP213">
        <v>0</v>
      </c>
      <c r="CQ213">
        <v>0</v>
      </c>
      <c r="CR213">
        <v>0.65161290322580701</v>
      </c>
      <c r="CS213">
        <v>0</v>
      </c>
      <c r="CT213">
        <v>16.2709677419355</v>
      </c>
      <c r="CU213">
        <v>-2.2419354838709702</v>
      </c>
      <c r="CV213">
        <v>37.705290322580602</v>
      </c>
      <c r="CW213">
        <v>42.8809677419355</v>
      </c>
      <c r="CX213">
        <v>40.223483870967698</v>
      </c>
      <c r="CY213">
        <v>41.631</v>
      </c>
      <c r="CZ213">
        <v>38.983741935483899</v>
      </c>
      <c r="DA213">
        <v>0</v>
      </c>
      <c r="DB213">
        <v>0</v>
      </c>
      <c r="DC213">
        <v>0</v>
      </c>
      <c r="DD213">
        <v>1582054952.9000001</v>
      </c>
      <c r="DE213">
        <v>0.66923076923076896</v>
      </c>
      <c r="DF213">
        <v>-6.6940167747119004</v>
      </c>
      <c r="DG213">
        <v>-5.62393122745857</v>
      </c>
      <c r="DH213">
        <v>15.7192307692308</v>
      </c>
      <c r="DI213">
        <v>15</v>
      </c>
      <c r="DJ213">
        <v>100</v>
      </c>
      <c r="DK213">
        <v>100</v>
      </c>
      <c r="DL213">
        <v>2.887</v>
      </c>
      <c r="DM213">
        <v>0.44600000000000001</v>
      </c>
      <c r="DN213">
        <v>2</v>
      </c>
      <c r="DO213">
        <v>343.43099999999998</v>
      </c>
      <c r="DP213">
        <v>681.26900000000001</v>
      </c>
      <c r="DQ213">
        <v>31.000599999999999</v>
      </c>
      <c r="DR213">
        <v>30.246400000000001</v>
      </c>
      <c r="DS213">
        <v>30.0002</v>
      </c>
      <c r="DT213">
        <v>30.1462</v>
      </c>
      <c r="DU213">
        <v>30.148099999999999</v>
      </c>
      <c r="DV213">
        <v>21.070499999999999</v>
      </c>
      <c r="DW213">
        <v>16.566199999999998</v>
      </c>
      <c r="DX213">
        <v>100</v>
      </c>
      <c r="DY213">
        <v>31</v>
      </c>
      <c r="DZ213">
        <v>400</v>
      </c>
      <c r="EA213">
        <v>32.184399999999997</v>
      </c>
      <c r="EB213">
        <v>100.247</v>
      </c>
      <c r="EC213">
        <v>100.711</v>
      </c>
    </row>
    <row r="214" spans="1:133" x14ac:dyDescent="0.35">
      <c r="A214">
        <v>198</v>
      </c>
      <c r="B214">
        <v>1582054954.5999999</v>
      </c>
      <c r="C214">
        <v>985.09999990463302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1582054945.9709699</v>
      </c>
      <c r="O214">
        <f t="shared" si="129"/>
        <v>2.6182468786252439E-4</v>
      </c>
      <c r="P214">
        <f t="shared" si="130"/>
        <v>-1.9981656677692308</v>
      </c>
      <c r="Q214">
        <f t="shared" si="131"/>
        <v>403.21003225806402</v>
      </c>
      <c r="R214">
        <f t="shared" si="132"/>
        <v>548.5482115058644</v>
      </c>
      <c r="S214">
        <f t="shared" si="133"/>
        <v>54.466227067155899</v>
      </c>
      <c r="T214">
        <f t="shared" si="134"/>
        <v>40.035367378985953</v>
      </c>
      <c r="U214">
        <f t="shared" si="135"/>
        <v>2.0716213801557824E-2</v>
      </c>
      <c r="V214">
        <f t="shared" si="136"/>
        <v>2.246244802111852</v>
      </c>
      <c r="W214">
        <f t="shared" si="137"/>
        <v>2.0610654803350097E-2</v>
      </c>
      <c r="X214">
        <f t="shared" si="138"/>
        <v>1.2891098367399895E-2</v>
      </c>
      <c r="Y214">
        <f t="shared" si="139"/>
        <v>0</v>
      </c>
      <c r="Z214">
        <f t="shared" si="140"/>
        <v>31.093152055111133</v>
      </c>
      <c r="AA214">
        <f t="shared" si="141"/>
        <v>30.7388032258065</v>
      </c>
      <c r="AB214">
        <f t="shared" si="142"/>
        <v>4.4446254335101933</v>
      </c>
      <c r="AC214">
        <f t="shared" si="143"/>
        <v>70.911831849695275</v>
      </c>
      <c r="AD214">
        <f t="shared" si="144"/>
        <v>3.2320477679457036</v>
      </c>
      <c r="AE214">
        <f t="shared" si="145"/>
        <v>4.5578399029323515</v>
      </c>
      <c r="AF214">
        <f t="shared" si="146"/>
        <v>1.2125776655644898</v>
      </c>
      <c r="AG214">
        <f t="shared" si="147"/>
        <v>-11.546468734737326</v>
      </c>
      <c r="AH214">
        <f t="shared" si="148"/>
        <v>53.406854667748895</v>
      </c>
      <c r="AI214">
        <f t="shared" si="149"/>
        <v>5.3370062101349554</v>
      </c>
      <c r="AJ214">
        <f t="shared" si="150"/>
        <v>47.197392143146523</v>
      </c>
      <c r="AK214">
        <v>-4.1082728147270098E-2</v>
      </c>
      <c r="AL214">
        <v>4.61189613899659E-2</v>
      </c>
      <c r="AM214">
        <v>3.4485092470737801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51667.530017298937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-1.9981656677692308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1582054945.9709699</v>
      </c>
      <c r="BY214">
        <v>403.21003225806402</v>
      </c>
      <c r="BZ214">
        <v>399.96577419354799</v>
      </c>
      <c r="CA214">
        <v>32.5510709677419</v>
      </c>
      <c r="CB214">
        <v>32.116864516128999</v>
      </c>
      <c r="CC214">
        <v>350.02061290322598</v>
      </c>
      <c r="CD214">
        <v>99.091596774193604</v>
      </c>
      <c r="CE214">
        <v>0.19999861290322599</v>
      </c>
      <c r="CF214">
        <v>31.179819354838699</v>
      </c>
      <c r="CG214">
        <v>30.7388032258065</v>
      </c>
      <c r="CH214">
        <v>999.9</v>
      </c>
      <c r="CI214">
        <v>0</v>
      </c>
      <c r="CJ214">
        <v>0</v>
      </c>
      <c r="CK214">
        <v>9998.1229032258107</v>
      </c>
      <c r="CL214">
        <v>0</v>
      </c>
      <c r="CM214">
        <v>0.21165100000000001</v>
      </c>
      <c r="CN214">
        <v>0</v>
      </c>
      <c r="CO214">
        <v>0</v>
      </c>
      <c r="CP214">
        <v>0</v>
      </c>
      <c r="CQ214">
        <v>0</v>
      </c>
      <c r="CR214">
        <v>0.31612903225806499</v>
      </c>
      <c r="CS214">
        <v>0</v>
      </c>
      <c r="CT214">
        <v>16.109677419354799</v>
      </c>
      <c r="CU214">
        <v>-2.3258064516129</v>
      </c>
      <c r="CV214">
        <v>37.695129032258102</v>
      </c>
      <c r="CW214">
        <v>42.884967741935498</v>
      </c>
      <c r="CX214">
        <v>40.215387096774201</v>
      </c>
      <c r="CY214">
        <v>41.627000000000002</v>
      </c>
      <c r="CZ214">
        <v>38.9796774193548</v>
      </c>
      <c r="DA214">
        <v>0</v>
      </c>
      <c r="DB214">
        <v>0</v>
      </c>
      <c r="DC214">
        <v>0</v>
      </c>
      <c r="DD214">
        <v>1582054957.7</v>
      </c>
      <c r="DE214">
        <v>0.35769230769230798</v>
      </c>
      <c r="DF214">
        <v>29.158974768342599</v>
      </c>
      <c r="DG214">
        <v>20.276923379464201</v>
      </c>
      <c r="DH214">
        <v>16.088461538461502</v>
      </c>
      <c r="DI214">
        <v>15</v>
      </c>
      <c r="DJ214">
        <v>100</v>
      </c>
      <c r="DK214">
        <v>100</v>
      </c>
      <c r="DL214">
        <v>2.887</v>
      </c>
      <c r="DM214">
        <v>0.44600000000000001</v>
      </c>
      <c r="DN214">
        <v>2</v>
      </c>
      <c r="DO214">
        <v>343.37099999999998</v>
      </c>
      <c r="DP214">
        <v>681.3</v>
      </c>
      <c r="DQ214">
        <v>31.000399999999999</v>
      </c>
      <c r="DR214">
        <v>30.246400000000001</v>
      </c>
      <c r="DS214">
        <v>30.0001</v>
      </c>
      <c r="DT214">
        <v>30.148399999999999</v>
      </c>
      <c r="DU214">
        <v>30.150700000000001</v>
      </c>
      <c r="DV214">
        <v>21.071200000000001</v>
      </c>
      <c r="DW214">
        <v>16.566199999999998</v>
      </c>
      <c r="DX214">
        <v>100</v>
      </c>
      <c r="DY214">
        <v>31</v>
      </c>
      <c r="DZ214">
        <v>400</v>
      </c>
      <c r="EA214">
        <v>32.197099999999999</v>
      </c>
      <c r="EB214">
        <v>100.246</v>
      </c>
      <c r="EC214">
        <v>100.711</v>
      </c>
    </row>
    <row r="215" spans="1:133" x14ac:dyDescent="0.35">
      <c r="A215">
        <v>199</v>
      </c>
      <c r="B215">
        <v>1582054959.5999999</v>
      </c>
      <c r="C215">
        <v>990.09999990463302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1582054950.9709699</v>
      </c>
      <c r="O215">
        <f t="shared" si="129"/>
        <v>2.5966095808743371E-4</v>
      </c>
      <c r="P215">
        <f t="shared" si="130"/>
        <v>-1.9936128048164536</v>
      </c>
      <c r="Q215">
        <f t="shared" si="131"/>
        <v>403.19632258064502</v>
      </c>
      <c r="R215">
        <f t="shared" si="132"/>
        <v>549.52347100940335</v>
      </c>
      <c r="S215">
        <f t="shared" si="133"/>
        <v>54.563075859538905</v>
      </c>
      <c r="T215">
        <f t="shared" si="134"/>
        <v>40.034016190144499</v>
      </c>
      <c r="U215">
        <f t="shared" si="135"/>
        <v>2.0535322706718342E-2</v>
      </c>
      <c r="V215">
        <f t="shared" si="136"/>
        <v>2.2470408459838977</v>
      </c>
      <c r="W215">
        <f t="shared" si="137"/>
        <v>2.0431630678290097E-2</v>
      </c>
      <c r="X215">
        <f t="shared" si="138"/>
        <v>1.2779041741052082E-2</v>
      </c>
      <c r="Y215">
        <f t="shared" si="139"/>
        <v>0</v>
      </c>
      <c r="Z215">
        <f t="shared" si="140"/>
        <v>31.094263725800989</v>
      </c>
      <c r="AA215">
        <f t="shared" si="141"/>
        <v>30.739351612903199</v>
      </c>
      <c r="AB215">
        <f t="shared" si="142"/>
        <v>4.4447646759289858</v>
      </c>
      <c r="AC215">
        <f t="shared" si="143"/>
        <v>70.902037560733376</v>
      </c>
      <c r="AD215">
        <f t="shared" si="144"/>
        <v>3.2316690304462528</v>
      </c>
      <c r="AE215">
        <f t="shared" si="145"/>
        <v>4.5579353451980342</v>
      </c>
      <c r="AF215">
        <f t="shared" si="146"/>
        <v>1.2130956454827331</v>
      </c>
      <c r="AG215">
        <f t="shared" si="147"/>
        <v>-11.451048251655827</v>
      </c>
      <c r="AH215">
        <f t="shared" si="148"/>
        <v>53.403897655531395</v>
      </c>
      <c r="AI215">
        <f t="shared" si="149"/>
        <v>5.3348442287673938</v>
      </c>
      <c r="AJ215">
        <f t="shared" si="150"/>
        <v>47.287693632642963</v>
      </c>
      <c r="AK215">
        <v>-4.1104129941955399E-2</v>
      </c>
      <c r="AL215">
        <v>4.6142986779400298E-2</v>
      </c>
      <c r="AM215">
        <v>3.4499316032178902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51693.284187041048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-1.9936128048164536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1582054950.9709699</v>
      </c>
      <c r="BY215">
        <v>403.19632258064502</v>
      </c>
      <c r="BZ215">
        <v>399.95832258064502</v>
      </c>
      <c r="CA215">
        <v>32.547248387096801</v>
      </c>
      <c r="CB215">
        <v>32.116622580645199</v>
      </c>
      <c r="CC215">
        <v>350.015774193548</v>
      </c>
      <c r="CD215">
        <v>99.0916741935484</v>
      </c>
      <c r="CE215">
        <v>0.199946161290323</v>
      </c>
      <c r="CF215">
        <v>31.180187096774201</v>
      </c>
      <c r="CG215">
        <v>30.739351612903199</v>
      </c>
      <c r="CH215">
        <v>999.9</v>
      </c>
      <c r="CI215">
        <v>0</v>
      </c>
      <c r="CJ215">
        <v>0</v>
      </c>
      <c r="CK215">
        <v>10003.323548387099</v>
      </c>
      <c r="CL215">
        <v>0</v>
      </c>
      <c r="CM215">
        <v>0.21165100000000001</v>
      </c>
      <c r="CN215">
        <v>0</v>
      </c>
      <c r="CO215">
        <v>0</v>
      </c>
      <c r="CP215">
        <v>0</v>
      </c>
      <c r="CQ215">
        <v>0</v>
      </c>
      <c r="CR215">
        <v>0.26451612903225802</v>
      </c>
      <c r="CS215">
        <v>0</v>
      </c>
      <c r="CT215">
        <v>15.464516129032299</v>
      </c>
      <c r="CU215">
        <v>-2.26451612903226</v>
      </c>
      <c r="CV215">
        <v>37.701225806451603</v>
      </c>
      <c r="CW215">
        <v>42.882935483871002</v>
      </c>
      <c r="CX215">
        <v>40.217387096774203</v>
      </c>
      <c r="CY215">
        <v>41.625</v>
      </c>
      <c r="CZ215">
        <v>38.983741935483899</v>
      </c>
      <c r="DA215">
        <v>0</v>
      </c>
      <c r="DB215">
        <v>0</v>
      </c>
      <c r="DC215">
        <v>0</v>
      </c>
      <c r="DD215">
        <v>1582054962.5</v>
      </c>
      <c r="DE215">
        <v>0.58461538461538498</v>
      </c>
      <c r="DF215">
        <v>-16.294016820972899</v>
      </c>
      <c r="DG215">
        <v>-12.923076311949901</v>
      </c>
      <c r="DH215">
        <v>15.1230769230769</v>
      </c>
      <c r="DI215">
        <v>15</v>
      </c>
      <c r="DJ215">
        <v>100</v>
      </c>
      <c r="DK215">
        <v>100</v>
      </c>
      <c r="DL215">
        <v>2.887</v>
      </c>
      <c r="DM215">
        <v>0.44600000000000001</v>
      </c>
      <c r="DN215">
        <v>2</v>
      </c>
      <c r="DO215">
        <v>343.31400000000002</v>
      </c>
      <c r="DP215">
        <v>681.46199999999999</v>
      </c>
      <c r="DQ215">
        <v>30.9999</v>
      </c>
      <c r="DR215">
        <v>30.246400000000001</v>
      </c>
      <c r="DS215">
        <v>30</v>
      </c>
      <c r="DT215">
        <v>30.148800000000001</v>
      </c>
      <c r="DU215">
        <v>30.150700000000001</v>
      </c>
      <c r="DV215">
        <v>21.069099999999999</v>
      </c>
      <c r="DW215">
        <v>16.291499999999999</v>
      </c>
      <c r="DX215">
        <v>100</v>
      </c>
      <c r="DY215">
        <v>31</v>
      </c>
      <c r="DZ215">
        <v>400</v>
      </c>
      <c r="EA215">
        <v>32.212299999999999</v>
      </c>
      <c r="EB215">
        <v>100.247</v>
      </c>
      <c r="EC215">
        <v>100.71</v>
      </c>
    </row>
    <row r="216" spans="1:133" x14ac:dyDescent="0.35">
      <c r="A216">
        <v>200</v>
      </c>
      <c r="B216">
        <v>1582054964.5999999</v>
      </c>
      <c r="C216">
        <v>995.09999990463302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1582054955.9709699</v>
      </c>
      <c r="O216">
        <f t="shared" si="129"/>
        <v>2.5649132048023742E-4</v>
      </c>
      <c r="P216">
        <f t="shared" si="130"/>
        <v>-1.9776512408593165</v>
      </c>
      <c r="Q216">
        <f t="shared" si="131"/>
        <v>403.18832258064498</v>
      </c>
      <c r="R216">
        <f t="shared" si="132"/>
        <v>550.2083733967246</v>
      </c>
      <c r="S216">
        <f t="shared" si="133"/>
        <v>54.631460801871128</v>
      </c>
      <c r="T216">
        <f t="shared" si="134"/>
        <v>40.033500226203223</v>
      </c>
      <c r="U216">
        <f t="shared" si="135"/>
        <v>2.0278543289580092E-2</v>
      </c>
      <c r="V216">
        <f t="shared" si="136"/>
        <v>2.2468327116885778</v>
      </c>
      <c r="W216">
        <f t="shared" si="137"/>
        <v>2.0177412027550856E-2</v>
      </c>
      <c r="X216">
        <f t="shared" si="138"/>
        <v>1.2619926614186882E-2</v>
      </c>
      <c r="Y216">
        <f t="shared" si="139"/>
        <v>0</v>
      </c>
      <c r="Z216">
        <f t="shared" si="140"/>
        <v>31.094760228343745</v>
      </c>
      <c r="AA216">
        <f t="shared" si="141"/>
        <v>30.738848387096802</v>
      </c>
      <c r="AB216">
        <f t="shared" si="142"/>
        <v>4.4446369003893249</v>
      </c>
      <c r="AC216">
        <f t="shared" si="143"/>
        <v>70.894815847779341</v>
      </c>
      <c r="AD216">
        <f t="shared" si="144"/>
        <v>3.2312395615335787</v>
      </c>
      <c r="AE216">
        <f t="shared" si="145"/>
        <v>4.5577938568477032</v>
      </c>
      <c r="AF216">
        <f t="shared" si="146"/>
        <v>1.2133973388557462</v>
      </c>
      <c r="AG216">
        <f t="shared" si="147"/>
        <v>-11.311267233178471</v>
      </c>
      <c r="AH216">
        <f t="shared" si="148"/>
        <v>53.39387137134208</v>
      </c>
      <c r="AI216">
        <f t="shared" si="149"/>
        <v>5.3343091410518184</v>
      </c>
      <c r="AJ216">
        <f t="shared" si="150"/>
        <v>47.416913279215429</v>
      </c>
      <c r="AK216">
        <v>-4.1098533551554101E-2</v>
      </c>
      <c r="AL216">
        <v>4.6136704340904201E-2</v>
      </c>
      <c r="AM216">
        <v>3.4495596934991002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51686.640774024883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-1.9776512408593165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1582054955.9709699</v>
      </c>
      <c r="BY216">
        <v>403.18832258064498</v>
      </c>
      <c r="BZ216">
        <v>399.97551612903197</v>
      </c>
      <c r="CA216">
        <v>32.542696774193601</v>
      </c>
      <c r="CB216">
        <v>32.117329032258098</v>
      </c>
      <c r="CC216">
        <v>350.01864516129001</v>
      </c>
      <c r="CD216">
        <v>99.092329032258107</v>
      </c>
      <c r="CE216">
        <v>0.19998174193548399</v>
      </c>
      <c r="CF216">
        <v>31.1796419354839</v>
      </c>
      <c r="CG216">
        <v>30.738848387096802</v>
      </c>
      <c r="CH216">
        <v>999.9</v>
      </c>
      <c r="CI216">
        <v>0</v>
      </c>
      <c r="CJ216">
        <v>0</v>
      </c>
      <c r="CK216">
        <v>10001.895483871</v>
      </c>
      <c r="CL216">
        <v>0</v>
      </c>
      <c r="CM216">
        <v>0.21165100000000001</v>
      </c>
      <c r="CN216">
        <v>0</v>
      </c>
      <c r="CO216">
        <v>0</v>
      </c>
      <c r="CP216">
        <v>0</v>
      </c>
      <c r="CQ216">
        <v>0</v>
      </c>
      <c r="CR216">
        <v>0.38387096774193502</v>
      </c>
      <c r="CS216">
        <v>0</v>
      </c>
      <c r="CT216">
        <v>15.158064516129</v>
      </c>
      <c r="CU216">
        <v>-2.4322580645161298</v>
      </c>
      <c r="CV216">
        <v>37.701225806451603</v>
      </c>
      <c r="CW216">
        <v>42.878935483870997</v>
      </c>
      <c r="CX216">
        <v>40.2093225806451</v>
      </c>
      <c r="CY216">
        <v>41.620935483871001</v>
      </c>
      <c r="CZ216">
        <v>38.983741935483899</v>
      </c>
      <c r="DA216">
        <v>0</v>
      </c>
      <c r="DB216">
        <v>0</v>
      </c>
      <c r="DC216">
        <v>0</v>
      </c>
      <c r="DD216">
        <v>1582054967.9000001</v>
      </c>
      <c r="DE216">
        <v>0.70384615384615401</v>
      </c>
      <c r="DF216">
        <v>-6.6495722980450704</v>
      </c>
      <c r="DG216">
        <v>-17.815384333345602</v>
      </c>
      <c r="DH216">
        <v>15.2961538461538</v>
      </c>
      <c r="DI216">
        <v>15</v>
      </c>
      <c r="DJ216">
        <v>100</v>
      </c>
      <c r="DK216">
        <v>100</v>
      </c>
      <c r="DL216">
        <v>2.887</v>
      </c>
      <c r="DM216">
        <v>0.44600000000000001</v>
      </c>
      <c r="DN216">
        <v>2</v>
      </c>
      <c r="DO216">
        <v>343.38499999999999</v>
      </c>
      <c r="DP216">
        <v>681.32399999999996</v>
      </c>
      <c r="DQ216">
        <v>30.9998</v>
      </c>
      <c r="DR216">
        <v>30.246400000000001</v>
      </c>
      <c r="DS216">
        <v>30.0002</v>
      </c>
      <c r="DT216">
        <v>30.148800000000001</v>
      </c>
      <c r="DU216">
        <v>30.150700000000001</v>
      </c>
      <c r="DV216">
        <v>21.069099999999999</v>
      </c>
      <c r="DW216">
        <v>16.291499999999999</v>
      </c>
      <c r="DX216">
        <v>100</v>
      </c>
      <c r="DY216">
        <v>31</v>
      </c>
      <c r="DZ216">
        <v>400</v>
      </c>
      <c r="EA216">
        <v>32.2241</v>
      </c>
      <c r="EB216">
        <v>100.249</v>
      </c>
      <c r="EC216">
        <v>100.711</v>
      </c>
    </row>
    <row r="217" spans="1:133" x14ac:dyDescent="0.35">
      <c r="A217">
        <v>201</v>
      </c>
      <c r="B217">
        <v>1582054969.5999999</v>
      </c>
      <c r="C217">
        <v>1000.09999990463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1582054960.9709699</v>
      </c>
      <c r="O217">
        <f t="shared" si="129"/>
        <v>2.4736557653100408E-4</v>
      </c>
      <c r="P217">
        <f t="shared" si="130"/>
        <v>-1.9621725990928427</v>
      </c>
      <c r="Q217">
        <f t="shared" si="131"/>
        <v>403.198483870968</v>
      </c>
      <c r="R217">
        <f t="shared" si="132"/>
        <v>554.71149887735373</v>
      </c>
      <c r="S217">
        <f t="shared" si="133"/>
        <v>55.078928077786969</v>
      </c>
      <c r="T217">
        <f t="shared" si="134"/>
        <v>40.034757417408279</v>
      </c>
      <c r="U217">
        <f t="shared" si="135"/>
        <v>1.9550264258908694E-2</v>
      </c>
      <c r="V217">
        <f t="shared" si="136"/>
        <v>2.2467556449783332</v>
      </c>
      <c r="W217">
        <f t="shared" si="137"/>
        <v>1.9456245184015029E-2</v>
      </c>
      <c r="X217">
        <f t="shared" si="138"/>
        <v>1.216856269041618E-2</v>
      </c>
      <c r="Y217">
        <f t="shared" si="139"/>
        <v>0</v>
      </c>
      <c r="Z217">
        <f t="shared" si="140"/>
        <v>31.09679375192454</v>
      </c>
      <c r="AA217">
        <f t="shared" si="141"/>
        <v>30.738516129032298</v>
      </c>
      <c r="AB217">
        <f t="shared" si="142"/>
        <v>4.444552537524066</v>
      </c>
      <c r="AC217">
        <f t="shared" si="143"/>
        <v>70.892234647121512</v>
      </c>
      <c r="AD217">
        <f t="shared" si="144"/>
        <v>3.2309409001228699</v>
      </c>
      <c r="AE217">
        <f t="shared" si="145"/>
        <v>4.5575385177310928</v>
      </c>
      <c r="AF217">
        <f t="shared" si="146"/>
        <v>1.213611637401196</v>
      </c>
      <c r="AG217">
        <f t="shared" si="147"/>
        <v>-10.90882192501728</v>
      </c>
      <c r="AH217">
        <f t="shared" si="148"/>
        <v>53.313111978279359</v>
      </c>
      <c r="AI217">
        <f t="shared" si="149"/>
        <v>5.3263889765529431</v>
      </c>
      <c r="AJ217">
        <f t="shared" si="150"/>
        <v>47.730679029815022</v>
      </c>
      <c r="AK217">
        <v>-4.1096461472354698E-2</v>
      </c>
      <c r="AL217">
        <v>4.6134378250478697E-2</v>
      </c>
      <c r="AM217">
        <v>3.4494219884802302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51684.321731085634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-1.9621725990928427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1582054960.9709699</v>
      </c>
      <c r="BY217">
        <v>403.198483870968</v>
      </c>
      <c r="BZ217">
        <v>400.00590322580598</v>
      </c>
      <c r="CA217">
        <v>32.539487096774202</v>
      </c>
      <c r="CB217">
        <v>32.129251612903197</v>
      </c>
      <c r="CC217">
        <v>350.018129032258</v>
      </c>
      <c r="CD217">
        <v>99.092941935483907</v>
      </c>
      <c r="CE217">
        <v>0.19998454838709701</v>
      </c>
      <c r="CF217">
        <v>31.1786580645161</v>
      </c>
      <c r="CG217">
        <v>30.738516129032298</v>
      </c>
      <c r="CH217">
        <v>999.9</v>
      </c>
      <c r="CI217">
        <v>0</v>
      </c>
      <c r="CJ217">
        <v>0</v>
      </c>
      <c r="CK217">
        <v>10001.329354838699</v>
      </c>
      <c r="CL217">
        <v>0</v>
      </c>
      <c r="CM217">
        <v>0.21165100000000001</v>
      </c>
      <c r="CN217">
        <v>0</v>
      </c>
      <c r="CO217">
        <v>0</v>
      </c>
      <c r="CP217">
        <v>0</v>
      </c>
      <c r="CQ217">
        <v>0</v>
      </c>
      <c r="CR217">
        <v>-2.5806451612903299E-2</v>
      </c>
      <c r="CS217">
        <v>0</v>
      </c>
      <c r="CT217">
        <v>14.238709677419401</v>
      </c>
      <c r="CU217">
        <v>-2.64838709677419</v>
      </c>
      <c r="CV217">
        <v>37.707322580645197</v>
      </c>
      <c r="CW217">
        <v>42.874935483870999</v>
      </c>
      <c r="CX217">
        <v>40.1931612903226</v>
      </c>
      <c r="CY217">
        <v>41.620935483871001</v>
      </c>
      <c r="CZ217">
        <v>38.981709677419303</v>
      </c>
      <c r="DA217">
        <v>0</v>
      </c>
      <c r="DB217">
        <v>0</v>
      </c>
      <c r="DC217">
        <v>0</v>
      </c>
      <c r="DD217">
        <v>1582054972.7</v>
      </c>
      <c r="DE217">
        <v>-0.76153846153846205</v>
      </c>
      <c r="DF217">
        <v>2.3042736245830602</v>
      </c>
      <c r="DG217">
        <v>-27.237606682806401</v>
      </c>
      <c r="DH217">
        <v>13.3038461538462</v>
      </c>
      <c r="DI217">
        <v>15</v>
      </c>
      <c r="DJ217">
        <v>100</v>
      </c>
      <c r="DK217">
        <v>100</v>
      </c>
      <c r="DL217">
        <v>2.887</v>
      </c>
      <c r="DM217">
        <v>0.44600000000000001</v>
      </c>
      <c r="DN217">
        <v>2</v>
      </c>
      <c r="DO217">
        <v>343.49200000000002</v>
      </c>
      <c r="DP217">
        <v>681.48699999999997</v>
      </c>
      <c r="DQ217">
        <v>30.999700000000001</v>
      </c>
      <c r="DR217">
        <v>30.247900000000001</v>
      </c>
      <c r="DS217">
        <v>30</v>
      </c>
      <c r="DT217">
        <v>30.148800000000001</v>
      </c>
      <c r="DU217">
        <v>30.152799999999999</v>
      </c>
      <c r="DV217">
        <v>21.070799999999998</v>
      </c>
      <c r="DW217">
        <v>16.291499999999999</v>
      </c>
      <c r="DX217">
        <v>100</v>
      </c>
      <c r="DY217">
        <v>31</v>
      </c>
      <c r="DZ217">
        <v>400</v>
      </c>
      <c r="EA217">
        <v>32.222499999999997</v>
      </c>
      <c r="EB217">
        <v>100.252</v>
      </c>
      <c r="EC217">
        <v>100.711</v>
      </c>
    </row>
    <row r="218" spans="1:133" x14ac:dyDescent="0.35">
      <c r="A218">
        <v>202</v>
      </c>
      <c r="B218">
        <v>1582054974.5999999</v>
      </c>
      <c r="C218">
        <v>1005.09999990463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1582054965.9709699</v>
      </c>
      <c r="O218">
        <f t="shared" si="129"/>
        <v>2.3922867618256783E-4</v>
      </c>
      <c r="P218">
        <f t="shared" si="130"/>
        <v>-1.9785409836553989</v>
      </c>
      <c r="Q218">
        <f t="shared" si="131"/>
        <v>403.215709677419</v>
      </c>
      <c r="R218">
        <f t="shared" si="132"/>
        <v>561.55413084431473</v>
      </c>
      <c r="S218">
        <f t="shared" si="133"/>
        <v>55.758453585057325</v>
      </c>
      <c r="T218">
        <f t="shared" si="134"/>
        <v>40.03654001976777</v>
      </c>
      <c r="U218">
        <f t="shared" si="135"/>
        <v>1.8902253593158679E-2</v>
      </c>
      <c r="V218">
        <f t="shared" si="136"/>
        <v>2.246489773801108</v>
      </c>
      <c r="W218">
        <f t="shared" si="137"/>
        <v>1.8814338436998101E-2</v>
      </c>
      <c r="X218">
        <f t="shared" si="138"/>
        <v>1.1766826169165374E-2</v>
      </c>
      <c r="Y218">
        <f t="shared" si="139"/>
        <v>0</v>
      </c>
      <c r="Z218">
        <f t="shared" si="140"/>
        <v>31.098774822677058</v>
      </c>
      <c r="AA218">
        <f t="shared" si="141"/>
        <v>30.7391677419355</v>
      </c>
      <c r="AB218">
        <f t="shared" si="142"/>
        <v>4.4447179883415737</v>
      </c>
      <c r="AC218">
        <f t="shared" si="143"/>
        <v>70.895981473965946</v>
      </c>
      <c r="AD218">
        <f t="shared" si="144"/>
        <v>3.2309822801281713</v>
      </c>
      <c r="AE218">
        <f t="shared" si="145"/>
        <v>4.5573560206859334</v>
      </c>
      <c r="AF218">
        <f t="shared" si="146"/>
        <v>1.2137357082134024</v>
      </c>
      <c r="AG218">
        <f t="shared" si="147"/>
        <v>-10.549984619651241</v>
      </c>
      <c r="AH218">
        <f t="shared" si="148"/>
        <v>53.142714888203649</v>
      </c>
      <c r="AI218">
        <f t="shared" si="149"/>
        <v>5.3099919914055587</v>
      </c>
      <c r="AJ218">
        <f t="shared" si="150"/>
        <v>47.902722259957969</v>
      </c>
      <c r="AK218">
        <v>-4.1089313531629298E-2</v>
      </c>
      <c r="AL218">
        <v>4.6126354060820399E-2</v>
      </c>
      <c r="AM218">
        <v>3.4489469365748402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51675.822428499996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-1.9785409836553989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1582054965.9709699</v>
      </c>
      <c r="BY218">
        <v>403.215709677419</v>
      </c>
      <c r="BZ218">
        <v>399.98941935483901</v>
      </c>
      <c r="CA218">
        <v>32.539845161290302</v>
      </c>
      <c r="CB218">
        <v>32.143099999999997</v>
      </c>
      <c r="CC218">
        <v>350.01441935483899</v>
      </c>
      <c r="CD218">
        <v>99.093093548387102</v>
      </c>
      <c r="CE218">
        <v>0.200012</v>
      </c>
      <c r="CF218">
        <v>31.177954838709699</v>
      </c>
      <c r="CG218">
        <v>30.7391677419355</v>
      </c>
      <c r="CH218">
        <v>999.9</v>
      </c>
      <c r="CI218">
        <v>0</v>
      </c>
      <c r="CJ218">
        <v>0</v>
      </c>
      <c r="CK218">
        <v>9999.5745161290306</v>
      </c>
      <c r="CL218">
        <v>0</v>
      </c>
      <c r="CM218">
        <v>0.21165100000000001</v>
      </c>
      <c r="CN218">
        <v>0</v>
      </c>
      <c r="CO218">
        <v>0</v>
      </c>
      <c r="CP218">
        <v>0</v>
      </c>
      <c r="CQ218">
        <v>0</v>
      </c>
      <c r="CR218">
        <v>-0.967741935483871</v>
      </c>
      <c r="CS218">
        <v>0</v>
      </c>
      <c r="CT218">
        <v>13.1741935483871</v>
      </c>
      <c r="CU218">
        <v>-2.7161290322580598</v>
      </c>
      <c r="CV218">
        <v>37.705290322580602</v>
      </c>
      <c r="CW218">
        <v>42.874935483870999</v>
      </c>
      <c r="CX218">
        <v>40.1770322580645</v>
      </c>
      <c r="CY218">
        <v>41.616870967741903</v>
      </c>
      <c r="CZ218">
        <v>38.973580645161299</v>
      </c>
      <c r="DA218">
        <v>0</v>
      </c>
      <c r="DB218">
        <v>0</v>
      </c>
      <c r="DC218">
        <v>0</v>
      </c>
      <c r="DD218">
        <v>1582054977.5</v>
      </c>
      <c r="DE218">
        <v>-0.59615384615384603</v>
      </c>
      <c r="DF218">
        <v>9.7880342033012493</v>
      </c>
      <c r="DG218">
        <v>-17.056409947058</v>
      </c>
      <c r="DH218">
        <v>12.7807692307692</v>
      </c>
      <c r="DI218">
        <v>15</v>
      </c>
      <c r="DJ218">
        <v>100</v>
      </c>
      <c r="DK218">
        <v>100</v>
      </c>
      <c r="DL218">
        <v>2.887</v>
      </c>
      <c r="DM218">
        <v>0.44600000000000001</v>
      </c>
      <c r="DN218">
        <v>2</v>
      </c>
      <c r="DO218">
        <v>343.35</v>
      </c>
      <c r="DP218">
        <v>681.42499999999995</v>
      </c>
      <c r="DQ218">
        <v>30.9999</v>
      </c>
      <c r="DR218">
        <v>30.248999999999999</v>
      </c>
      <c r="DS218">
        <v>30.0002</v>
      </c>
      <c r="DT218">
        <v>30.148800000000001</v>
      </c>
      <c r="DU218">
        <v>30.153300000000002</v>
      </c>
      <c r="DV218">
        <v>21.0733</v>
      </c>
      <c r="DW218">
        <v>16.291499999999999</v>
      </c>
      <c r="DX218">
        <v>100</v>
      </c>
      <c r="DY218">
        <v>31</v>
      </c>
      <c r="DZ218">
        <v>400</v>
      </c>
      <c r="EA218">
        <v>32.237200000000001</v>
      </c>
      <c r="EB218">
        <v>100.248</v>
      </c>
      <c r="EC218">
        <v>100.712</v>
      </c>
    </row>
    <row r="219" spans="1:133" x14ac:dyDescent="0.35">
      <c r="A219">
        <v>203</v>
      </c>
      <c r="B219">
        <v>1582054979.5999999</v>
      </c>
      <c r="C219">
        <v>1010.09999990463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1582054970.9709699</v>
      </c>
      <c r="O219">
        <f t="shared" si="129"/>
        <v>2.3248699988793824E-4</v>
      </c>
      <c r="P219">
        <f t="shared" si="130"/>
        <v>-1.9744107030465872</v>
      </c>
      <c r="Q219">
        <f t="shared" si="131"/>
        <v>403.20490322580702</v>
      </c>
      <c r="R219">
        <f t="shared" si="132"/>
        <v>565.99297866857785</v>
      </c>
      <c r="S219">
        <f t="shared" si="133"/>
        <v>56.199339476216778</v>
      </c>
      <c r="T219">
        <f t="shared" si="134"/>
        <v>40.035565967914479</v>
      </c>
      <c r="U219">
        <f t="shared" si="135"/>
        <v>1.8369787811793711E-2</v>
      </c>
      <c r="V219">
        <f t="shared" si="136"/>
        <v>2.2459729816179097</v>
      </c>
      <c r="W219">
        <f t="shared" si="137"/>
        <v>1.8286725174160089E-2</v>
      </c>
      <c r="X219">
        <f t="shared" si="138"/>
        <v>1.1436634680108443E-2</v>
      </c>
      <c r="Y219">
        <f t="shared" si="139"/>
        <v>0</v>
      </c>
      <c r="Z219">
        <f t="shared" si="140"/>
        <v>31.101267530549116</v>
      </c>
      <c r="AA219">
        <f t="shared" si="141"/>
        <v>30.739393548387099</v>
      </c>
      <c r="AB219">
        <f t="shared" si="142"/>
        <v>4.4447753240350778</v>
      </c>
      <c r="AC219">
        <f t="shared" si="143"/>
        <v>70.899865074449437</v>
      </c>
      <c r="AD219">
        <f t="shared" si="144"/>
        <v>3.2312103129137713</v>
      </c>
      <c r="AE219">
        <f t="shared" si="145"/>
        <v>4.5574280141729346</v>
      </c>
      <c r="AF219">
        <f t="shared" si="146"/>
        <v>1.2135650111213065</v>
      </c>
      <c r="AG219">
        <f t="shared" si="147"/>
        <v>-10.252676695058076</v>
      </c>
      <c r="AH219">
        <f t="shared" si="148"/>
        <v>53.136739252169889</v>
      </c>
      <c r="AI219">
        <f t="shared" si="149"/>
        <v>5.3106297749556122</v>
      </c>
      <c r="AJ219">
        <f t="shared" si="150"/>
        <v>48.194692332067426</v>
      </c>
      <c r="AK219">
        <v>-4.1075421763719297E-2</v>
      </c>
      <c r="AL219">
        <v>4.6110759334355801E-2</v>
      </c>
      <c r="AM219">
        <v>3.44802360910567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51659.023291460151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-1.9744107030465872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1582054970.9709699</v>
      </c>
      <c r="BY219">
        <v>403.20490322580702</v>
      </c>
      <c r="BZ219">
        <v>399.98096774193601</v>
      </c>
      <c r="CA219">
        <v>32.5420612903226</v>
      </c>
      <c r="CB219">
        <v>32.156490322580602</v>
      </c>
      <c r="CC219">
        <v>350.00777419354802</v>
      </c>
      <c r="CD219">
        <v>99.093367741935495</v>
      </c>
      <c r="CE219">
        <v>0.199983225806452</v>
      </c>
      <c r="CF219">
        <v>31.178232258064501</v>
      </c>
      <c r="CG219">
        <v>30.739393548387099</v>
      </c>
      <c r="CH219">
        <v>999.9</v>
      </c>
      <c r="CI219">
        <v>0</v>
      </c>
      <c r="CJ219">
        <v>0</v>
      </c>
      <c r="CK219">
        <v>9996.1661290322609</v>
      </c>
      <c r="CL219">
        <v>0</v>
      </c>
      <c r="CM219">
        <v>0.21165100000000001</v>
      </c>
      <c r="CN219">
        <v>0</v>
      </c>
      <c r="CO219">
        <v>0</v>
      </c>
      <c r="CP219">
        <v>0</v>
      </c>
      <c r="CQ219">
        <v>0</v>
      </c>
      <c r="CR219">
        <v>-0.26774193548387099</v>
      </c>
      <c r="CS219">
        <v>0</v>
      </c>
      <c r="CT219">
        <v>13.8032258064516</v>
      </c>
      <c r="CU219">
        <v>-2.5645161290322598</v>
      </c>
      <c r="CV219">
        <v>37.711387096774203</v>
      </c>
      <c r="CW219">
        <v>42.872903225806397</v>
      </c>
      <c r="CX219">
        <v>40.195225806451603</v>
      </c>
      <c r="CY219">
        <v>41.620935483871001</v>
      </c>
      <c r="CZ219">
        <v>38.975612903225802</v>
      </c>
      <c r="DA219">
        <v>0</v>
      </c>
      <c r="DB219">
        <v>0</v>
      </c>
      <c r="DC219">
        <v>0</v>
      </c>
      <c r="DD219">
        <v>1582054982.9000001</v>
      </c>
      <c r="DE219">
        <v>0.28076923076923099</v>
      </c>
      <c r="DF219">
        <v>7.8256409530545898</v>
      </c>
      <c r="DG219">
        <v>-0.21880300597409499</v>
      </c>
      <c r="DH219">
        <v>12.461538461538501</v>
      </c>
      <c r="DI219">
        <v>15</v>
      </c>
      <c r="DJ219">
        <v>100</v>
      </c>
      <c r="DK219">
        <v>100</v>
      </c>
      <c r="DL219">
        <v>2.887</v>
      </c>
      <c r="DM219">
        <v>0.44600000000000001</v>
      </c>
      <c r="DN219">
        <v>2</v>
      </c>
      <c r="DO219">
        <v>343.37</v>
      </c>
      <c r="DP219">
        <v>681.49400000000003</v>
      </c>
      <c r="DQ219">
        <v>31</v>
      </c>
      <c r="DR219">
        <v>30.248999999999999</v>
      </c>
      <c r="DS219">
        <v>30</v>
      </c>
      <c r="DT219">
        <v>30.150400000000001</v>
      </c>
      <c r="DU219">
        <v>30.153300000000002</v>
      </c>
      <c r="DV219">
        <v>21.073699999999999</v>
      </c>
      <c r="DW219">
        <v>16.291499999999999</v>
      </c>
      <c r="DX219">
        <v>100</v>
      </c>
      <c r="DY219">
        <v>31</v>
      </c>
      <c r="DZ219">
        <v>400</v>
      </c>
      <c r="EA219">
        <v>32.235199999999999</v>
      </c>
      <c r="EB219">
        <v>100.246</v>
      </c>
      <c r="EC219">
        <v>100.71</v>
      </c>
    </row>
    <row r="220" spans="1:133" x14ac:dyDescent="0.35">
      <c r="A220">
        <v>204</v>
      </c>
      <c r="B220">
        <v>1582054984.5999999</v>
      </c>
      <c r="C220">
        <v>1015.09999990463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1582054975.9709699</v>
      </c>
      <c r="O220">
        <f t="shared" si="129"/>
        <v>2.3122660468073917E-4</v>
      </c>
      <c r="P220">
        <f t="shared" si="130"/>
        <v>-1.9730232836438746</v>
      </c>
      <c r="Q220">
        <f t="shared" si="131"/>
        <v>403.20690322580703</v>
      </c>
      <c r="R220">
        <f t="shared" si="132"/>
        <v>566.86438137482105</v>
      </c>
      <c r="S220">
        <f t="shared" si="133"/>
        <v>56.285955876135617</v>
      </c>
      <c r="T220">
        <f t="shared" si="134"/>
        <v>40.035829926161455</v>
      </c>
      <c r="U220">
        <f t="shared" si="135"/>
        <v>1.8263162242733735E-2</v>
      </c>
      <c r="V220">
        <f t="shared" si="136"/>
        <v>2.2464596086613775</v>
      </c>
      <c r="W220">
        <f t="shared" si="137"/>
        <v>1.8181076436728821E-2</v>
      </c>
      <c r="X220">
        <f t="shared" si="138"/>
        <v>1.1370517008891357E-2</v>
      </c>
      <c r="Y220">
        <f t="shared" si="139"/>
        <v>0</v>
      </c>
      <c r="Z220">
        <f t="shared" si="140"/>
        <v>31.102935424997533</v>
      </c>
      <c r="AA220">
        <f t="shared" si="141"/>
        <v>30.742729032258101</v>
      </c>
      <c r="AB220">
        <f t="shared" si="142"/>
        <v>4.4456223291914609</v>
      </c>
      <c r="AC220">
        <f t="shared" si="143"/>
        <v>70.904058722622636</v>
      </c>
      <c r="AD220">
        <f t="shared" si="144"/>
        <v>3.2316287780618236</v>
      </c>
      <c r="AE220">
        <f t="shared" si="145"/>
        <v>4.5577486483587446</v>
      </c>
      <c r="AF220">
        <f t="shared" si="146"/>
        <v>1.2139935511296374</v>
      </c>
      <c r="AG220">
        <f t="shared" si="147"/>
        <v>-10.197093266420596</v>
      </c>
      <c r="AH220">
        <f t="shared" si="148"/>
        <v>52.893918828141999</v>
      </c>
      <c r="AI220">
        <f t="shared" si="149"/>
        <v>5.2853357083751868</v>
      </c>
      <c r="AJ220">
        <f t="shared" si="150"/>
        <v>47.98216127009659</v>
      </c>
      <c r="AK220">
        <v>-4.1088502590620801E-2</v>
      </c>
      <c r="AL220">
        <v>4.6125443708496097E-2</v>
      </c>
      <c r="AM220">
        <v>3.44889303967275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51674.596348221639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-1.9730232836438746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1582054975.9709699</v>
      </c>
      <c r="BY220">
        <v>403.20690322580703</v>
      </c>
      <c r="BZ220">
        <v>399.98451612903199</v>
      </c>
      <c r="CA220">
        <v>32.5462225806452</v>
      </c>
      <c r="CB220">
        <v>32.162748387096798</v>
      </c>
      <c r="CC220">
        <v>350.01216129032298</v>
      </c>
      <c r="CD220">
        <v>99.0935225806452</v>
      </c>
      <c r="CE220">
        <v>0.19999051612903199</v>
      </c>
      <c r="CF220">
        <v>31.1794677419355</v>
      </c>
      <c r="CG220">
        <v>30.742729032258101</v>
      </c>
      <c r="CH220">
        <v>999.9</v>
      </c>
      <c r="CI220">
        <v>0</v>
      </c>
      <c r="CJ220">
        <v>0</v>
      </c>
      <c r="CK220">
        <v>9999.3338709677391</v>
      </c>
      <c r="CL220">
        <v>0</v>
      </c>
      <c r="CM220">
        <v>0.21165100000000001</v>
      </c>
      <c r="CN220">
        <v>0</v>
      </c>
      <c r="CO220">
        <v>0</v>
      </c>
      <c r="CP220">
        <v>0</v>
      </c>
      <c r="CQ220">
        <v>0</v>
      </c>
      <c r="CR220">
        <v>-0.51935483870967802</v>
      </c>
      <c r="CS220">
        <v>0</v>
      </c>
      <c r="CT220">
        <v>12.9387096774194</v>
      </c>
      <c r="CU220">
        <v>-2.71935483870968</v>
      </c>
      <c r="CV220">
        <v>37.711387096774203</v>
      </c>
      <c r="CW220">
        <v>42.8648387096774</v>
      </c>
      <c r="CX220">
        <v>40.1931935483871</v>
      </c>
      <c r="CY220">
        <v>41.612806451612897</v>
      </c>
      <c r="CZ220">
        <v>38.965451612903202</v>
      </c>
      <c r="DA220">
        <v>0</v>
      </c>
      <c r="DB220">
        <v>0</v>
      </c>
      <c r="DC220">
        <v>0</v>
      </c>
      <c r="DD220">
        <v>1582054987.7</v>
      </c>
      <c r="DE220">
        <v>-0.72307692307692295</v>
      </c>
      <c r="DF220">
        <v>-10.810256687840701</v>
      </c>
      <c r="DG220">
        <v>4.0888892370882299</v>
      </c>
      <c r="DH220">
        <v>11.846153846153801</v>
      </c>
      <c r="DI220">
        <v>15</v>
      </c>
      <c r="DJ220">
        <v>100</v>
      </c>
      <c r="DK220">
        <v>100</v>
      </c>
      <c r="DL220">
        <v>2.887</v>
      </c>
      <c r="DM220">
        <v>0.44600000000000001</v>
      </c>
      <c r="DN220">
        <v>2</v>
      </c>
      <c r="DO220">
        <v>343.37599999999998</v>
      </c>
      <c r="DP220">
        <v>681.42499999999995</v>
      </c>
      <c r="DQ220">
        <v>30.9999</v>
      </c>
      <c r="DR220">
        <v>30.248999999999999</v>
      </c>
      <c r="DS220">
        <v>30.0001</v>
      </c>
      <c r="DT220">
        <v>30.151499999999999</v>
      </c>
      <c r="DU220">
        <v>30.153300000000002</v>
      </c>
      <c r="DV220">
        <v>21.072099999999999</v>
      </c>
      <c r="DW220">
        <v>16.021000000000001</v>
      </c>
      <c r="DX220">
        <v>100</v>
      </c>
      <c r="DY220">
        <v>31</v>
      </c>
      <c r="DZ220">
        <v>400</v>
      </c>
      <c r="EA220">
        <v>32.241100000000003</v>
      </c>
      <c r="EB220">
        <v>100.25</v>
      </c>
      <c r="EC220">
        <v>100.71</v>
      </c>
    </row>
    <row r="221" spans="1:133" x14ac:dyDescent="0.35">
      <c r="A221">
        <v>205</v>
      </c>
      <c r="B221">
        <v>1582054989.5999999</v>
      </c>
      <c r="C221">
        <v>1020.09999990463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1582054980.9709699</v>
      </c>
      <c r="O221">
        <f t="shared" si="129"/>
        <v>2.3164516359192597E-4</v>
      </c>
      <c r="P221">
        <f t="shared" si="130"/>
        <v>-1.9660212294798467</v>
      </c>
      <c r="Q221">
        <f t="shared" si="131"/>
        <v>403.19790322580599</v>
      </c>
      <c r="R221">
        <f t="shared" si="132"/>
        <v>565.98586439371604</v>
      </c>
      <c r="S221">
        <f t="shared" si="133"/>
        <v>56.198743114632627</v>
      </c>
      <c r="T221">
        <f t="shared" si="134"/>
        <v>40.034949303933807</v>
      </c>
      <c r="U221">
        <f t="shared" si="135"/>
        <v>1.8290714268046505E-2</v>
      </c>
      <c r="V221">
        <f t="shared" si="136"/>
        <v>2.2473819269571806</v>
      </c>
      <c r="W221">
        <f t="shared" si="137"/>
        <v>1.8208414831706796E-2</v>
      </c>
      <c r="X221">
        <f t="shared" si="138"/>
        <v>1.1387622585722526E-2</v>
      </c>
      <c r="Y221">
        <f t="shared" si="139"/>
        <v>0</v>
      </c>
      <c r="Z221">
        <f t="shared" si="140"/>
        <v>31.104154614776878</v>
      </c>
      <c r="AA221">
        <f t="shared" si="141"/>
        <v>30.745219354838699</v>
      </c>
      <c r="AB221">
        <f t="shared" si="142"/>
        <v>4.4462548076974864</v>
      </c>
      <c r="AC221">
        <f t="shared" si="143"/>
        <v>70.904534549769608</v>
      </c>
      <c r="AD221">
        <f t="shared" si="144"/>
        <v>3.2318950388465546</v>
      </c>
      <c r="AE221">
        <f t="shared" si="145"/>
        <v>4.5580935822630773</v>
      </c>
      <c r="AF221">
        <f t="shared" si="146"/>
        <v>1.2143597688509318</v>
      </c>
      <c r="AG221">
        <f t="shared" si="147"/>
        <v>-10.215551714403935</v>
      </c>
      <c r="AH221">
        <f t="shared" si="148"/>
        <v>52.774932306473623</v>
      </c>
      <c r="AI221">
        <f t="shared" si="149"/>
        <v>5.2713813141955352</v>
      </c>
      <c r="AJ221">
        <f t="shared" si="150"/>
        <v>47.830761906265224</v>
      </c>
      <c r="AK221">
        <v>-4.1113302060614802E-2</v>
      </c>
      <c r="AL221">
        <v>4.6153283286117203E-2</v>
      </c>
      <c r="AM221">
        <v>3.4505411014226102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51704.283680776061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-1.9660212294798467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1582054980.9709699</v>
      </c>
      <c r="BY221">
        <v>403.19790322580599</v>
      </c>
      <c r="BZ221">
        <v>399.98777419354798</v>
      </c>
      <c r="CA221">
        <v>32.548893548387099</v>
      </c>
      <c r="CB221">
        <v>32.164722580645197</v>
      </c>
      <c r="CC221">
        <v>350.008806451613</v>
      </c>
      <c r="CD221">
        <v>99.093583870967706</v>
      </c>
      <c r="CE221">
        <v>0.19996151612903201</v>
      </c>
      <c r="CF221">
        <v>31.180796774193599</v>
      </c>
      <c r="CG221">
        <v>30.745219354838699</v>
      </c>
      <c r="CH221">
        <v>999.9</v>
      </c>
      <c r="CI221">
        <v>0</v>
      </c>
      <c r="CJ221">
        <v>0</v>
      </c>
      <c r="CK221">
        <v>10005.3629032258</v>
      </c>
      <c r="CL221">
        <v>0</v>
      </c>
      <c r="CM221">
        <v>0.21165100000000001</v>
      </c>
      <c r="CN221">
        <v>0</v>
      </c>
      <c r="CO221">
        <v>0</v>
      </c>
      <c r="CP221">
        <v>0</v>
      </c>
      <c r="CQ221">
        <v>0</v>
      </c>
      <c r="CR221">
        <v>-2.3193548387096801</v>
      </c>
      <c r="CS221">
        <v>0</v>
      </c>
      <c r="CT221">
        <v>13.8354838709677</v>
      </c>
      <c r="CU221">
        <v>-2.3870967741935498</v>
      </c>
      <c r="CV221">
        <v>37.707322580645197</v>
      </c>
      <c r="CW221">
        <v>42.860774193548401</v>
      </c>
      <c r="CX221">
        <v>40.209387096774201</v>
      </c>
      <c r="CY221">
        <v>41.608741935483899</v>
      </c>
      <c r="CZ221">
        <v>38.963419354838699</v>
      </c>
      <c r="DA221">
        <v>0</v>
      </c>
      <c r="DB221">
        <v>0</v>
      </c>
      <c r="DC221">
        <v>0</v>
      </c>
      <c r="DD221">
        <v>1582054992.5</v>
      </c>
      <c r="DE221">
        <v>-2.5923076923076902</v>
      </c>
      <c r="DF221">
        <v>-33.989743566946103</v>
      </c>
      <c r="DG221">
        <v>-9.3128206728245306</v>
      </c>
      <c r="DH221">
        <v>12.930769230769201</v>
      </c>
      <c r="DI221">
        <v>15</v>
      </c>
      <c r="DJ221">
        <v>100</v>
      </c>
      <c r="DK221">
        <v>100</v>
      </c>
      <c r="DL221">
        <v>2.887</v>
      </c>
      <c r="DM221">
        <v>0.44600000000000001</v>
      </c>
      <c r="DN221">
        <v>2</v>
      </c>
      <c r="DO221">
        <v>343.34</v>
      </c>
      <c r="DP221">
        <v>681.56299999999999</v>
      </c>
      <c r="DQ221">
        <v>30.9998</v>
      </c>
      <c r="DR221">
        <v>30.248999999999999</v>
      </c>
      <c r="DS221">
        <v>30</v>
      </c>
      <c r="DT221">
        <v>30.151499999999999</v>
      </c>
      <c r="DU221">
        <v>30.153300000000002</v>
      </c>
      <c r="DV221">
        <v>21.0747</v>
      </c>
      <c r="DW221">
        <v>16.021000000000001</v>
      </c>
      <c r="DX221">
        <v>100</v>
      </c>
      <c r="DY221">
        <v>31</v>
      </c>
      <c r="DZ221">
        <v>400</v>
      </c>
      <c r="EA221">
        <v>32.252299999999998</v>
      </c>
      <c r="EB221">
        <v>100.247</v>
      </c>
      <c r="EC221">
        <v>100.71299999999999</v>
      </c>
    </row>
    <row r="222" spans="1:133" x14ac:dyDescent="0.35">
      <c r="A222">
        <v>206</v>
      </c>
      <c r="B222">
        <v>1582054994.5999999</v>
      </c>
      <c r="C222">
        <v>1025.0999999046301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1582054985.9709699</v>
      </c>
      <c r="O222">
        <f t="shared" si="129"/>
        <v>2.2530703791106497E-4</v>
      </c>
      <c r="P222">
        <f t="shared" si="130"/>
        <v>-1.970844801375816</v>
      </c>
      <c r="Q222">
        <f t="shared" si="131"/>
        <v>403.20896774193602</v>
      </c>
      <c r="R222">
        <f t="shared" si="132"/>
        <v>571.30121089261149</v>
      </c>
      <c r="S222">
        <f t="shared" si="133"/>
        <v>56.726884642000527</v>
      </c>
      <c r="T222">
        <f t="shared" si="134"/>
        <v>40.036303378352812</v>
      </c>
      <c r="U222">
        <f t="shared" si="135"/>
        <v>1.7781318927357088E-2</v>
      </c>
      <c r="V222">
        <f t="shared" si="136"/>
        <v>2.2478851596124634</v>
      </c>
      <c r="W222">
        <f t="shared" si="137"/>
        <v>1.7703546536849833E-2</v>
      </c>
      <c r="X222">
        <f t="shared" si="138"/>
        <v>1.1071675680039677E-2</v>
      </c>
      <c r="Y222">
        <f t="shared" si="139"/>
        <v>0</v>
      </c>
      <c r="Z222">
        <f t="shared" si="140"/>
        <v>31.108054034617929</v>
      </c>
      <c r="AA222">
        <f t="shared" si="141"/>
        <v>30.748054838709699</v>
      </c>
      <c r="AB222">
        <f t="shared" si="142"/>
        <v>4.446975043816737</v>
      </c>
      <c r="AC222">
        <f t="shared" si="143"/>
        <v>70.903055894951919</v>
      </c>
      <c r="AD222">
        <f t="shared" si="144"/>
        <v>3.2321565275553921</v>
      </c>
      <c r="AE222">
        <f t="shared" si="145"/>
        <v>4.5585574369940689</v>
      </c>
      <c r="AF222">
        <f t="shared" si="146"/>
        <v>1.214818516261345</v>
      </c>
      <c r="AG222">
        <f t="shared" si="147"/>
        <v>-9.9360403718779651</v>
      </c>
      <c r="AH222">
        <f t="shared" si="148"/>
        <v>52.659697723863573</v>
      </c>
      <c r="AI222">
        <f t="shared" si="149"/>
        <v>5.2588136241703216</v>
      </c>
      <c r="AJ222">
        <f t="shared" si="150"/>
        <v>47.98247097615593</v>
      </c>
      <c r="AK222">
        <v>-4.1126836943839902E-2</v>
      </c>
      <c r="AL222">
        <v>4.6168477378258299E-2</v>
      </c>
      <c r="AM222">
        <v>3.4514404253211501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51720.316209538985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-1.970844801375816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1582054985.9709699</v>
      </c>
      <c r="BY222">
        <v>403.20896774193602</v>
      </c>
      <c r="BZ222">
        <v>399.98622580645201</v>
      </c>
      <c r="CA222">
        <v>32.551319354838697</v>
      </c>
      <c r="CB222">
        <v>32.177664516128999</v>
      </c>
      <c r="CC222">
        <v>350.01232258064499</v>
      </c>
      <c r="CD222">
        <v>99.094216129032304</v>
      </c>
      <c r="CE222">
        <v>0.19996277419354799</v>
      </c>
      <c r="CF222">
        <v>31.182583870967701</v>
      </c>
      <c r="CG222">
        <v>30.748054838709699</v>
      </c>
      <c r="CH222">
        <v>999.9</v>
      </c>
      <c r="CI222">
        <v>0</v>
      </c>
      <c r="CJ222">
        <v>0</v>
      </c>
      <c r="CK222">
        <v>10008.592903225799</v>
      </c>
      <c r="CL222">
        <v>0</v>
      </c>
      <c r="CM222">
        <v>0.21165100000000001</v>
      </c>
      <c r="CN222">
        <v>0</v>
      </c>
      <c r="CO222">
        <v>0</v>
      </c>
      <c r="CP222">
        <v>0</v>
      </c>
      <c r="CQ222">
        <v>0</v>
      </c>
      <c r="CR222">
        <v>-3.4645161290322601</v>
      </c>
      <c r="CS222">
        <v>0</v>
      </c>
      <c r="CT222">
        <v>14.0903225806452</v>
      </c>
      <c r="CU222">
        <v>-2.4</v>
      </c>
      <c r="CV222">
        <v>37.701225806451603</v>
      </c>
      <c r="CW222">
        <v>42.870870967741901</v>
      </c>
      <c r="CX222">
        <v>40.221483870967703</v>
      </c>
      <c r="CY222">
        <v>41.608741935483899</v>
      </c>
      <c r="CZ222">
        <v>38.961387096774203</v>
      </c>
      <c r="DA222">
        <v>0</v>
      </c>
      <c r="DB222">
        <v>0</v>
      </c>
      <c r="DC222">
        <v>0</v>
      </c>
      <c r="DD222">
        <v>1582054997.9000001</v>
      </c>
      <c r="DE222">
        <v>-2.7538461538461498</v>
      </c>
      <c r="DF222">
        <v>24.581196735005999</v>
      </c>
      <c r="DG222">
        <v>-6.2632485533007101</v>
      </c>
      <c r="DH222">
        <v>12.5461538461538</v>
      </c>
      <c r="DI222">
        <v>15</v>
      </c>
      <c r="DJ222">
        <v>100</v>
      </c>
      <c r="DK222">
        <v>100</v>
      </c>
      <c r="DL222">
        <v>2.887</v>
      </c>
      <c r="DM222">
        <v>0.44600000000000001</v>
      </c>
      <c r="DN222">
        <v>2</v>
      </c>
      <c r="DO222">
        <v>343.387</v>
      </c>
      <c r="DP222">
        <v>681.50300000000004</v>
      </c>
      <c r="DQ222">
        <v>30.9998</v>
      </c>
      <c r="DR222">
        <v>30.248999999999999</v>
      </c>
      <c r="DS222">
        <v>30.0002</v>
      </c>
      <c r="DT222">
        <v>30.151499999999999</v>
      </c>
      <c r="DU222">
        <v>30.1541</v>
      </c>
      <c r="DV222">
        <v>21.074300000000001</v>
      </c>
      <c r="DW222">
        <v>16.021000000000001</v>
      </c>
      <c r="DX222">
        <v>100</v>
      </c>
      <c r="DY222">
        <v>31</v>
      </c>
      <c r="DZ222">
        <v>400</v>
      </c>
      <c r="EA222">
        <v>32.248699999999999</v>
      </c>
      <c r="EB222">
        <v>100.248</v>
      </c>
      <c r="EC222">
        <v>100.711</v>
      </c>
    </row>
    <row r="223" spans="1:133" x14ac:dyDescent="0.35">
      <c r="A223">
        <v>207</v>
      </c>
      <c r="B223">
        <v>1582054999.5999999</v>
      </c>
      <c r="C223">
        <v>1030.0999999046301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1582054990.9709699</v>
      </c>
      <c r="O223">
        <f t="shared" si="129"/>
        <v>2.1940694179634177E-4</v>
      </c>
      <c r="P223">
        <f t="shared" si="130"/>
        <v>-1.9812835863140037</v>
      </c>
      <c r="Q223">
        <f t="shared" si="131"/>
        <v>403.23022580645198</v>
      </c>
      <c r="R223">
        <f t="shared" si="132"/>
        <v>577.00879540057622</v>
      </c>
      <c r="S223">
        <f t="shared" si="133"/>
        <v>57.293767075693466</v>
      </c>
      <c r="T223">
        <f t="shared" si="134"/>
        <v>40.038520763267847</v>
      </c>
      <c r="U223">
        <f t="shared" si="135"/>
        <v>1.7315033916127525E-2</v>
      </c>
      <c r="V223">
        <f t="shared" si="136"/>
        <v>2.2472540476121399</v>
      </c>
      <c r="W223">
        <f t="shared" si="137"/>
        <v>1.7241257193016581E-2</v>
      </c>
      <c r="X223">
        <f t="shared" si="138"/>
        <v>1.0782387999590961E-2</v>
      </c>
      <c r="Y223">
        <f t="shared" si="139"/>
        <v>0</v>
      </c>
      <c r="Z223">
        <f t="shared" si="140"/>
        <v>31.111632481676644</v>
      </c>
      <c r="AA223">
        <f t="shared" si="141"/>
        <v>30.7495935483871</v>
      </c>
      <c r="AB223">
        <f t="shared" si="142"/>
        <v>4.4473659312134766</v>
      </c>
      <c r="AC223">
        <f t="shared" si="143"/>
        <v>70.907064369581079</v>
      </c>
      <c r="AD223">
        <f t="shared" si="144"/>
        <v>3.2326420652362695</v>
      </c>
      <c r="AE223">
        <f t="shared" si="145"/>
        <v>4.5589844876204797</v>
      </c>
      <c r="AF223">
        <f t="shared" si="146"/>
        <v>1.2147238659772071</v>
      </c>
      <c r="AG223">
        <f t="shared" si="147"/>
        <v>-9.6758461332186716</v>
      </c>
      <c r="AH223">
        <f t="shared" si="148"/>
        <v>52.657810120875851</v>
      </c>
      <c r="AI223">
        <f t="shared" si="149"/>
        <v>5.2601845834617063</v>
      </c>
      <c r="AJ223">
        <f t="shared" si="150"/>
        <v>48.242148571118889</v>
      </c>
      <c r="AK223">
        <v>-4.1109863068837502E-2</v>
      </c>
      <c r="AL223">
        <v>4.6149422716575003E-2</v>
      </c>
      <c r="AM223">
        <v>3.4503125817908402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51699.57112326588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-1.9812835863140037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1582054990.9709699</v>
      </c>
      <c r="BY223">
        <v>403.23022580645198</v>
      </c>
      <c r="BZ223">
        <v>399.98558064516101</v>
      </c>
      <c r="CA223">
        <v>32.556122580645201</v>
      </c>
      <c r="CB223">
        <v>32.192261290322598</v>
      </c>
      <c r="CC223">
        <v>350.01893548387102</v>
      </c>
      <c r="CD223">
        <v>99.094445161290295</v>
      </c>
      <c r="CE223">
        <v>0.199998064516129</v>
      </c>
      <c r="CF223">
        <v>31.184229032258099</v>
      </c>
      <c r="CG223">
        <v>30.7495935483871</v>
      </c>
      <c r="CH223">
        <v>999.9</v>
      </c>
      <c r="CI223">
        <v>0</v>
      </c>
      <c r="CJ223">
        <v>0</v>
      </c>
      <c r="CK223">
        <v>10004.4390322581</v>
      </c>
      <c r="CL223">
        <v>0</v>
      </c>
      <c r="CM223">
        <v>0.21165100000000001</v>
      </c>
      <c r="CN223">
        <v>0</v>
      </c>
      <c r="CO223">
        <v>0</v>
      </c>
      <c r="CP223">
        <v>0</v>
      </c>
      <c r="CQ223">
        <v>0</v>
      </c>
      <c r="CR223">
        <v>-2.5548387096774201</v>
      </c>
      <c r="CS223">
        <v>0</v>
      </c>
      <c r="CT223">
        <v>12.4225806451613</v>
      </c>
      <c r="CU223">
        <v>-2.6354838709677399</v>
      </c>
      <c r="CV223">
        <v>37.703258064516099</v>
      </c>
      <c r="CW223">
        <v>42.870870967741901</v>
      </c>
      <c r="CX223">
        <v>40.239645161290298</v>
      </c>
      <c r="CY223">
        <v>41.6046774193548</v>
      </c>
      <c r="CZ223">
        <v>38.961387096774203</v>
      </c>
      <c r="DA223">
        <v>0</v>
      </c>
      <c r="DB223">
        <v>0</v>
      </c>
      <c r="DC223">
        <v>0</v>
      </c>
      <c r="DD223">
        <v>1582055002.7</v>
      </c>
      <c r="DE223">
        <v>-2.2923076923076899</v>
      </c>
      <c r="DF223">
        <v>40.916239466346902</v>
      </c>
      <c r="DG223">
        <v>-22.071795482507799</v>
      </c>
      <c r="DH223">
        <v>12.7615384615385</v>
      </c>
      <c r="DI223">
        <v>15</v>
      </c>
      <c r="DJ223">
        <v>100</v>
      </c>
      <c r="DK223">
        <v>100</v>
      </c>
      <c r="DL223">
        <v>2.887</v>
      </c>
      <c r="DM223">
        <v>0.44600000000000001</v>
      </c>
      <c r="DN223">
        <v>2</v>
      </c>
      <c r="DO223">
        <v>343.45800000000003</v>
      </c>
      <c r="DP223">
        <v>681.66499999999996</v>
      </c>
      <c r="DQ223">
        <v>30.999700000000001</v>
      </c>
      <c r="DR223">
        <v>30.248999999999999</v>
      </c>
      <c r="DS223">
        <v>30.0001</v>
      </c>
      <c r="DT223">
        <v>30.151499999999999</v>
      </c>
      <c r="DU223">
        <v>30.155999999999999</v>
      </c>
      <c r="DV223">
        <v>21.073899999999998</v>
      </c>
      <c r="DW223">
        <v>16.021000000000001</v>
      </c>
      <c r="DX223">
        <v>100</v>
      </c>
      <c r="DY223">
        <v>31</v>
      </c>
      <c r="DZ223">
        <v>400</v>
      </c>
      <c r="EA223">
        <v>32.2425</v>
      </c>
      <c r="EB223">
        <v>100.249</v>
      </c>
      <c r="EC223">
        <v>100.708</v>
      </c>
    </row>
    <row r="224" spans="1:133" x14ac:dyDescent="0.35">
      <c r="A224">
        <v>208</v>
      </c>
      <c r="B224">
        <v>1582055004.5999999</v>
      </c>
      <c r="C224">
        <v>1035.0999999046301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1582054995.9709699</v>
      </c>
      <c r="O224">
        <f t="shared" si="129"/>
        <v>2.1442990553621532E-4</v>
      </c>
      <c r="P224">
        <f t="shared" si="130"/>
        <v>-1.9849338202185238</v>
      </c>
      <c r="Q224">
        <f t="shared" si="131"/>
        <v>403.23890322580598</v>
      </c>
      <c r="R224">
        <f t="shared" si="132"/>
        <v>581.53022155700842</v>
      </c>
      <c r="S224">
        <f t="shared" si="133"/>
        <v>57.742516239254883</v>
      </c>
      <c r="T224">
        <f t="shared" si="134"/>
        <v>40.039241392259882</v>
      </c>
      <c r="U224">
        <f t="shared" si="135"/>
        <v>1.6925864641566802E-2</v>
      </c>
      <c r="V224">
        <f t="shared" si="136"/>
        <v>2.2469625692322484</v>
      </c>
      <c r="W224">
        <f t="shared" si="137"/>
        <v>1.6855350637641077E-2</v>
      </c>
      <c r="X224">
        <f t="shared" si="138"/>
        <v>1.0540904978481744E-2</v>
      </c>
      <c r="Y224">
        <f t="shared" si="139"/>
        <v>0</v>
      </c>
      <c r="Z224">
        <f t="shared" si="140"/>
        <v>31.113996751489346</v>
      </c>
      <c r="AA224">
        <f t="shared" si="141"/>
        <v>30.750570967741901</v>
      </c>
      <c r="AB224">
        <f t="shared" si="142"/>
        <v>4.4476142462998194</v>
      </c>
      <c r="AC224">
        <f t="shared" si="143"/>
        <v>70.918012566247882</v>
      </c>
      <c r="AD224">
        <f t="shared" si="144"/>
        <v>3.2332748125397024</v>
      </c>
      <c r="AE224">
        <f t="shared" si="145"/>
        <v>4.5591729033852255</v>
      </c>
      <c r="AF224">
        <f t="shared" si="146"/>
        <v>1.214339433760117</v>
      </c>
      <c r="AG224">
        <f t="shared" si="147"/>
        <v>-9.4563588341470961</v>
      </c>
      <c r="AH224">
        <f t="shared" si="148"/>
        <v>52.620500233824878</v>
      </c>
      <c r="AI224">
        <f t="shared" si="149"/>
        <v>5.2571836164998045</v>
      </c>
      <c r="AJ224">
        <f t="shared" si="150"/>
        <v>48.421325016177583</v>
      </c>
      <c r="AK224">
        <v>-4.1102025153490401E-2</v>
      </c>
      <c r="AL224">
        <v>4.6140623969958799E-2</v>
      </c>
      <c r="AM224">
        <v>3.4497917309381498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51689.987092039788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-1.9849338202185238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1582054995.9709699</v>
      </c>
      <c r="BY224">
        <v>403.23890322580598</v>
      </c>
      <c r="BZ224">
        <v>399.98458064516097</v>
      </c>
      <c r="CA224">
        <v>32.562609677419402</v>
      </c>
      <c r="CB224">
        <v>32.207006451612898</v>
      </c>
      <c r="CC224">
        <v>350.02074193548401</v>
      </c>
      <c r="CD224">
        <v>99.094096774193503</v>
      </c>
      <c r="CE224">
        <v>0.199996806451613</v>
      </c>
      <c r="CF224">
        <v>31.1849548387097</v>
      </c>
      <c r="CG224">
        <v>30.750570967741901</v>
      </c>
      <c r="CH224">
        <v>999.9</v>
      </c>
      <c r="CI224">
        <v>0</v>
      </c>
      <c r="CJ224">
        <v>0</v>
      </c>
      <c r="CK224">
        <v>10002.566774193599</v>
      </c>
      <c r="CL224">
        <v>0</v>
      </c>
      <c r="CM224">
        <v>0.21165100000000001</v>
      </c>
      <c r="CN224">
        <v>0</v>
      </c>
      <c r="CO224">
        <v>0</v>
      </c>
      <c r="CP224">
        <v>0</v>
      </c>
      <c r="CQ224">
        <v>0</v>
      </c>
      <c r="CR224">
        <v>-0.81935483870967696</v>
      </c>
      <c r="CS224">
        <v>0</v>
      </c>
      <c r="CT224">
        <v>12.3161290322581</v>
      </c>
      <c r="CU224">
        <v>-2.54516129032258</v>
      </c>
      <c r="CV224">
        <v>37.695129032258102</v>
      </c>
      <c r="CW224">
        <v>42.864774193548399</v>
      </c>
      <c r="CX224">
        <v>40.227580645161297</v>
      </c>
      <c r="CY224">
        <v>41.606709677419303</v>
      </c>
      <c r="CZ224">
        <v>38.965451612903202</v>
      </c>
      <c r="DA224">
        <v>0</v>
      </c>
      <c r="DB224">
        <v>0</v>
      </c>
      <c r="DC224">
        <v>0</v>
      </c>
      <c r="DD224">
        <v>1582055007.5</v>
      </c>
      <c r="DE224">
        <v>-0.17692307692307699</v>
      </c>
      <c r="DF224">
        <v>5.3948717975970899</v>
      </c>
      <c r="DG224">
        <v>-12.1709405182464</v>
      </c>
      <c r="DH224">
        <v>12.2153846153846</v>
      </c>
      <c r="DI224">
        <v>15</v>
      </c>
      <c r="DJ224">
        <v>100</v>
      </c>
      <c r="DK224">
        <v>100</v>
      </c>
      <c r="DL224">
        <v>2.887</v>
      </c>
      <c r="DM224">
        <v>0.44600000000000001</v>
      </c>
      <c r="DN224">
        <v>2</v>
      </c>
      <c r="DO224">
        <v>343.375</v>
      </c>
      <c r="DP224">
        <v>681.50300000000004</v>
      </c>
      <c r="DQ224">
        <v>30.999600000000001</v>
      </c>
      <c r="DR224">
        <v>30.248999999999999</v>
      </c>
      <c r="DS224">
        <v>30.0002</v>
      </c>
      <c r="DT224">
        <v>30.151499999999999</v>
      </c>
      <c r="DU224">
        <v>30.155999999999999</v>
      </c>
      <c r="DV224">
        <v>21.0749</v>
      </c>
      <c r="DW224">
        <v>16.021000000000001</v>
      </c>
      <c r="DX224">
        <v>100</v>
      </c>
      <c r="DY224">
        <v>31</v>
      </c>
      <c r="DZ224">
        <v>400</v>
      </c>
      <c r="EA224">
        <v>32.242100000000001</v>
      </c>
      <c r="EB224">
        <v>100.25</v>
      </c>
      <c r="EC224">
        <v>100.708</v>
      </c>
    </row>
    <row r="225" spans="1:133" x14ac:dyDescent="0.35">
      <c r="A225">
        <v>209</v>
      </c>
      <c r="B225">
        <v>1582055009.5999999</v>
      </c>
      <c r="C225">
        <v>1040.0999999046301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1582055000.9709699</v>
      </c>
      <c r="O225">
        <f t="shared" si="129"/>
        <v>2.1617600257660568E-4</v>
      </c>
      <c r="P225">
        <f t="shared" si="130"/>
        <v>-1.9935444092922388</v>
      </c>
      <c r="Q225">
        <f t="shared" si="131"/>
        <v>403.250870967742</v>
      </c>
      <c r="R225">
        <f t="shared" si="132"/>
        <v>580.84360054753881</v>
      </c>
      <c r="S225">
        <f t="shared" si="133"/>
        <v>57.674381511122405</v>
      </c>
      <c r="T225">
        <f t="shared" si="134"/>
        <v>40.040459350782619</v>
      </c>
      <c r="U225">
        <f t="shared" si="135"/>
        <v>1.7063674840823585E-2</v>
      </c>
      <c r="V225">
        <f t="shared" si="136"/>
        <v>2.2471751395430188</v>
      </c>
      <c r="W225">
        <f t="shared" si="137"/>
        <v>1.6992017286392533E-2</v>
      </c>
      <c r="X225">
        <f t="shared" si="138"/>
        <v>1.0626423780143147E-2</v>
      </c>
      <c r="Y225">
        <f t="shared" si="139"/>
        <v>0</v>
      </c>
      <c r="Z225">
        <f t="shared" si="140"/>
        <v>31.113457352898848</v>
      </c>
      <c r="AA225">
        <f t="shared" si="141"/>
        <v>30.753564516129</v>
      </c>
      <c r="AB225">
        <f t="shared" si="142"/>
        <v>4.4483748376157548</v>
      </c>
      <c r="AC225">
        <f t="shared" si="143"/>
        <v>70.933833420742673</v>
      </c>
      <c r="AD225">
        <f t="shared" si="144"/>
        <v>3.2340020527858835</v>
      </c>
      <c r="AE225">
        <f t="shared" si="145"/>
        <v>4.5591812775766147</v>
      </c>
      <c r="AF225">
        <f t="shared" si="146"/>
        <v>1.2143727848298713</v>
      </c>
      <c r="AG225">
        <f t="shared" si="147"/>
        <v>-9.5333617136283095</v>
      </c>
      <c r="AH225">
        <f t="shared" si="148"/>
        <v>52.266718860010997</v>
      </c>
      <c r="AI225">
        <f t="shared" si="149"/>
        <v>5.2214221671966881</v>
      </c>
      <c r="AJ225">
        <f t="shared" si="150"/>
        <v>47.954779313579373</v>
      </c>
      <c r="AK225">
        <v>-4.1107741123730897E-2</v>
      </c>
      <c r="AL225">
        <v>4.61470406473002E-2</v>
      </c>
      <c r="AM225">
        <v>3.4501715761135299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51696.87714759029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-1.9935444092922388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1582055000.9709699</v>
      </c>
      <c r="BY225">
        <v>403.250870967742</v>
      </c>
      <c r="BZ225">
        <v>399.98293548387102</v>
      </c>
      <c r="CA225">
        <v>32.569909677419403</v>
      </c>
      <c r="CB225">
        <v>32.211406451612902</v>
      </c>
      <c r="CC225">
        <v>350.01387096774198</v>
      </c>
      <c r="CD225">
        <v>99.094167741935493</v>
      </c>
      <c r="CE225">
        <v>0.19999932258064501</v>
      </c>
      <c r="CF225">
        <v>31.184987096774201</v>
      </c>
      <c r="CG225">
        <v>30.753564516129</v>
      </c>
      <c r="CH225">
        <v>999.9</v>
      </c>
      <c r="CI225">
        <v>0</v>
      </c>
      <c r="CJ225">
        <v>0</v>
      </c>
      <c r="CK225">
        <v>10003.9506451613</v>
      </c>
      <c r="CL225">
        <v>0</v>
      </c>
      <c r="CM225">
        <v>0.21165100000000001</v>
      </c>
      <c r="CN225">
        <v>0</v>
      </c>
      <c r="CO225">
        <v>0</v>
      </c>
      <c r="CP225">
        <v>0</v>
      </c>
      <c r="CQ225">
        <v>0</v>
      </c>
      <c r="CR225">
        <v>-3.5483870967741998E-2</v>
      </c>
      <c r="CS225">
        <v>0</v>
      </c>
      <c r="CT225">
        <v>12.8548387096774</v>
      </c>
      <c r="CU225">
        <v>-2.5193548387096798</v>
      </c>
      <c r="CV225">
        <v>37.6991935483871</v>
      </c>
      <c r="CW225">
        <v>42.858741935483899</v>
      </c>
      <c r="CX225">
        <v>40.237612903225802</v>
      </c>
      <c r="CY225">
        <v>41.602645161290297</v>
      </c>
      <c r="CZ225">
        <v>38.971548387096803</v>
      </c>
      <c r="DA225">
        <v>0</v>
      </c>
      <c r="DB225">
        <v>0</v>
      </c>
      <c r="DC225">
        <v>0</v>
      </c>
      <c r="DD225">
        <v>1582055012.9000001</v>
      </c>
      <c r="DE225">
        <v>7.6923076923077699E-3</v>
      </c>
      <c r="DF225">
        <v>-2.61880335639523</v>
      </c>
      <c r="DG225">
        <v>10.3008545552127</v>
      </c>
      <c r="DH225">
        <v>12.65</v>
      </c>
      <c r="DI225">
        <v>15</v>
      </c>
      <c r="DJ225">
        <v>100</v>
      </c>
      <c r="DK225">
        <v>100</v>
      </c>
      <c r="DL225">
        <v>2.887</v>
      </c>
      <c r="DM225">
        <v>0.44600000000000001</v>
      </c>
      <c r="DN225">
        <v>2</v>
      </c>
      <c r="DO225">
        <v>343.34</v>
      </c>
      <c r="DP225">
        <v>681.50300000000004</v>
      </c>
      <c r="DQ225">
        <v>30.999500000000001</v>
      </c>
      <c r="DR225">
        <v>30.248999999999999</v>
      </c>
      <c r="DS225">
        <v>30</v>
      </c>
      <c r="DT225">
        <v>30.151499999999999</v>
      </c>
      <c r="DU225">
        <v>30.155999999999999</v>
      </c>
      <c r="DV225">
        <v>21.075700000000001</v>
      </c>
      <c r="DW225">
        <v>16.021000000000001</v>
      </c>
      <c r="DX225">
        <v>100</v>
      </c>
      <c r="DY225">
        <v>31</v>
      </c>
      <c r="DZ225">
        <v>400</v>
      </c>
      <c r="EA225">
        <v>32.241100000000003</v>
      </c>
      <c r="EB225">
        <v>100.249</v>
      </c>
      <c r="EC225">
        <v>100.709</v>
      </c>
    </row>
    <row r="226" spans="1:133" x14ac:dyDescent="0.35">
      <c r="A226">
        <v>210</v>
      </c>
      <c r="B226">
        <v>1582055014.5999999</v>
      </c>
      <c r="C226">
        <v>1045.0999999046301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1582055005.9709699</v>
      </c>
      <c r="O226">
        <f t="shared" si="129"/>
        <v>2.2040277805596148E-4</v>
      </c>
      <c r="P226">
        <f t="shared" si="130"/>
        <v>-1.9868857175831833</v>
      </c>
      <c r="Q226">
        <f t="shared" si="131"/>
        <v>403.25596774193502</v>
      </c>
      <c r="R226">
        <f t="shared" si="132"/>
        <v>576.58739379950066</v>
      </c>
      <c r="S226">
        <f t="shared" si="133"/>
        <v>57.251374062368974</v>
      </c>
      <c r="T226">
        <f t="shared" si="134"/>
        <v>40.040692010176436</v>
      </c>
      <c r="U226">
        <f t="shared" si="135"/>
        <v>1.7407829709007061E-2</v>
      </c>
      <c r="V226">
        <f t="shared" si="136"/>
        <v>2.2471282156139663</v>
      </c>
      <c r="W226">
        <f t="shared" si="137"/>
        <v>1.733325777130541E-2</v>
      </c>
      <c r="X226">
        <f t="shared" si="138"/>
        <v>1.0839959382134555E-2</v>
      </c>
      <c r="Y226">
        <f t="shared" si="139"/>
        <v>0</v>
      </c>
      <c r="Z226">
        <f t="shared" si="140"/>
        <v>31.11108312790677</v>
      </c>
      <c r="AA226">
        <f t="shared" si="141"/>
        <v>30.752712903225799</v>
      </c>
      <c r="AB226">
        <f t="shared" si="142"/>
        <v>4.4481584509687142</v>
      </c>
      <c r="AC226">
        <f t="shared" si="143"/>
        <v>70.947077867361557</v>
      </c>
      <c r="AD226">
        <f t="shared" si="144"/>
        <v>3.2344264697355416</v>
      </c>
      <c r="AE226">
        <f t="shared" si="145"/>
        <v>4.5589283829031455</v>
      </c>
      <c r="AF226">
        <f t="shared" si="146"/>
        <v>1.2137319812331726</v>
      </c>
      <c r="AG226">
        <f t="shared" si="147"/>
        <v>-9.7197625122679003</v>
      </c>
      <c r="AH226">
        <f t="shared" si="148"/>
        <v>52.250777164145738</v>
      </c>
      <c r="AI226">
        <f t="shared" si="149"/>
        <v>5.2198915658271687</v>
      </c>
      <c r="AJ226">
        <f t="shared" si="150"/>
        <v>47.750906217705008</v>
      </c>
      <c r="AK226">
        <v>-4.1106479307405103E-2</v>
      </c>
      <c r="AL226">
        <v>4.6145624147933301E-2</v>
      </c>
      <c r="AM226">
        <v>3.4500877257929501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51695.50686599069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-1.9868857175831833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1582055005.9709699</v>
      </c>
      <c r="BY226">
        <v>403.25596774193502</v>
      </c>
      <c r="BZ226">
        <v>400.00235483871</v>
      </c>
      <c r="CA226">
        <v>32.574406451612901</v>
      </c>
      <c r="CB226">
        <v>32.208893548387103</v>
      </c>
      <c r="CC226">
        <v>350.01219354838702</v>
      </c>
      <c r="CD226">
        <v>99.0935129032258</v>
      </c>
      <c r="CE226">
        <v>0.199976129032258</v>
      </c>
      <c r="CF226">
        <v>31.184012903225799</v>
      </c>
      <c r="CG226">
        <v>30.752712903225799</v>
      </c>
      <c r="CH226">
        <v>999.9</v>
      </c>
      <c r="CI226">
        <v>0</v>
      </c>
      <c r="CJ226">
        <v>0</v>
      </c>
      <c r="CK226">
        <v>10003.7096774194</v>
      </c>
      <c r="CL226">
        <v>0</v>
      </c>
      <c r="CM226">
        <v>0.21165100000000001</v>
      </c>
      <c r="CN226">
        <v>0</v>
      </c>
      <c r="CO226">
        <v>0</v>
      </c>
      <c r="CP226">
        <v>0</v>
      </c>
      <c r="CQ226">
        <v>0</v>
      </c>
      <c r="CR226">
        <v>-0.47741935483871001</v>
      </c>
      <c r="CS226">
        <v>0</v>
      </c>
      <c r="CT226">
        <v>12.9774193548387</v>
      </c>
      <c r="CU226">
        <v>-2.76129032258065</v>
      </c>
      <c r="CV226">
        <v>37.705290322580602</v>
      </c>
      <c r="CW226">
        <v>42.858741935483899</v>
      </c>
      <c r="CX226">
        <v>40.269838709677401</v>
      </c>
      <c r="CY226">
        <v>41.6046451612903</v>
      </c>
      <c r="CZ226">
        <v>38.973580645161299</v>
      </c>
      <c r="DA226">
        <v>0</v>
      </c>
      <c r="DB226">
        <v>0</v>
      </c>
      <c r="DC226">
        <v>0</v>
      </c>
      <c r="DD226">
        <v>1582055017.7</v>
      </c>
      <c r="DE226">
        <v>-0.80384615384615399</v>
      </c>
      <c r="DF226">
        <v>-8.0102564635011806</v>
      </c>
      <c r="DG226">
        <v>-8.8581196841463594</v>
      </c>
      <c r="DH226">
        <v>12.973076923076899</v>
      </c>
      <c r="DI226">
        <v>15</v>
      </c>
      <c r="DJ226">
        <v>100</v>
      </c>
      <c r="DK226">
        <v>100</v>
      </c>
      <c r="DL226">
        <v>2.887</v>
      </c>
      <c r="DM226">
        <v>0.44600000000000001</v>
      </c>
      <c r="DN226">
        <v>2</v>
      </c>
      <c r="DO226">
        <v>343.33499999999998</v>
      </c>
      <c r="DP226">
        <v>681.45699999999999</v>
      </c>
      <c r="DQ226">
        <v>30.999400000000001</v>
      </c>
      <c r="DR226">
        <v>30.248999999999999</v>
      </c>
      <c r="DS226">
        <v>30</v>
      </c>
      <c r="DT226">
        <v>30.152799999999999</v>
      </c>
      <c r="DU226">
        <v>30.155999999999999</v>
      </c>
      <c r="DV226">
        <v>21.0745</v>
      </c>
      <c r="DW226">
        <v>16.021000000000001</v>
      </c>
      <c r="DX226">
        <v>100</v>
      </c>
      <c r="DY226">
        <v>31</v>
      </c>
      <c r="DZ226">
        <v>400</v>
      </c>
      <c r="EA226">
        <v>32.245800000000003</v>
      </c>
      <c r="EB226">
        <v>100.25</v>
      </c>
      <c r="EC226">
        <v>100.709</v>
      </c>
    </row>
    <row r="227" spans="1:133" x14ac:dyDescent="0.35">
      <c r="A227">
        <v>211</v>
      </c>
      <c r="B227">
        <v>1582055019.5999999</v>
      </c>
      <c r="C227">
        <v>1050.0999999046301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1582055010.9709699</v>
      </c>
      <c r="O227">
        <f t="shared" si="129"/>
        <v>2.2350550034041711E-4</v>
      </c>
      <c r="P227">
        <f t="shared" si="130"/>
        <v>-2.0016124184276598</v>
      </c>
      <c r="Q227">
        <f t="shared" si="131"/>
        <v>403.26535483870998</v>
      </c>
      <c r="R227">
        <f t="shared" si="132"/>
        <v>575.37481150503277</v>
      </c>
      <c r="S227">
        <f t="shared" si="133"/>
        <v>57.131242386399094</v>
      </c>
      <c r="T227">
        <f t="shared" si="134"/>
        <v>40.041813219218504</v>
      </c>
      <c r="U227">
        <f t="shared" si="135"/>
        <v>1.7656825006320105E-2</v>
      </c>
      <c r="V227">
        <f t="shared" si="136"/>
        <v>2.2473724222044043</v>
      </c>
      <c r="W227">
        <f t="shared" si="137"/>
        <v>1.758011788305092E-2</v>
      </c>
      <c r="X227">
        <f t="shared" si="138"/>
        <v>1.099443763906773E-2</v>
      </c>
      <c r="Y227">
        <f t="shared" si="139"/>
        <v>0</v>
      </c>
      <c r="Z227">
        <f t="shared" si="140"/>
        <v>31.109399203129236</v>
      </c>
      <c r="AA227">
        <f t="shared" si="141"/>
        <v>30.7524129032258</v>
      </c>
      <c r="AB227">
        <f t="shared" si="142"/>
        <v>4.4480822260384967</v>
      </c>
      <c r="AC227">
        <f t="shared" si="143"/>
        <v>70.952282652627346</v>
      </c>
      <c r="AD227">
        <f t="shared" si="144"/>
        <v>3.2345413613932936</v>
      </c>
      <c r="AE227">
        <f t="shared" si="145"/>
        <v>4.5587558855987274</v>
      </c>
      <c r="AF227">
        <f t="shared" si="146"/>
        <v>1.2135408646452031</v>
      </c>
      <c r="AG227">
        <f t="shared" si="147"/>
        <v>-9.8565925650123951</v>
      </c>
      <c r="AH227">
        <f t="shared" si="148"/>
        <v>52.212290616900106</v>
      </c>
      <c r="AI227">
        <f t="shared" si="149"/>
        <v>5.215455110866035</v>
      </c>
      <c r="AJ227">
        <f t="shared" si="150"/>
        <v>47.571153162753745</v>
      </c>
      <c r="AK227">
        <v>-4.1113046448244699E-2</v>
      </c>
      <c r="AL227">
        <v>4.6152996338838903E-2</v>
      </c>
      <c r="AM227">
        <v>3.4505241163081801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51703.549968594016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-2.0016124184276598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1582055010.9709699</v>
      </c>
      <c r="BY227">
        <v>403.26535483870998</v>
      </c>
      <c r="BZ227">
        <v>399.98864516128998</v>
      </c>
      <c r="CA227">
        <v>32.575409677419401</v>
      </c>
      <c r="CB227">
        <v>32.204751612903202</v>
      </c>
      <c r="CC227">
        <v>350.01216129032298</v>
      </c>
      <c r="CD227">
        <v>99.093970967741896</v>
      </c>
      <c r="CE227">
        <v>0.19998706451612899</v>
      </c>
      <c r="CF227">
        <v>31.1833483870968</v>
      </c>
      <c r="CG227">
        <v>30.7524129032258</v>
      </c>
      <c r="CH227">
        <v>999.9</v>
      </c>
      <c r="CI227">
        <v>0</v>
      </c>
      <c r="CJ227">
        <v>0</v>
      </c>
      <c r="CK227">
        <v>10005.261612903199</v>
      </c>
      <c r="CL227">
        <v>0</v>
      </c>
      <c r="CM227">
        <v>0.21165100000000001</v>
      </c>
      <c r="CN227">
        <v>0</v>
      </c>
      <c r="CO227">
        <v>0</v>
      </c>
      <c r="CP227">
        <v>0</v>
      </c>
      <c r="CQ227">
        <v>0</v>
      </c>
      <c r="CR227">
        <v>-0.412903225806452</v>
      </c>
      <c r="CS227">
        <v>0</v>
      </c>
      <c r="CT227">
        <v>12.7064516129032</v>
      </c>
      <c r="CU227">
        <v>-2.4806451612903202</v>
      </c>
      <c r="CV227">
        <v>37.705290322580602</v>
      </c>
      <c r="CW227">
        <v>42.8648387096774</v>
      </c>
      <c r="CX227">
        <v>40.277903225806398</v>
      </c>
      <c r="CY227">
        <v>41.6046451612903</v>
      </c>
      <c r="CZ227">
        <v>38.9695161290323</v>
      </c>
      <c r="DA227">
        <v>0</v>
      </c>
      <c r="DB227">
        <v>0</v>
      </c>
      <c r="DC227">
        <v>0</v>
      </c>
      <c r="DD227">
        <v>1582055022.5</v>
      </c>
      <c r="DE227">
        <v>-0.39615384615384602</v>
      </c>
      <c r="DF227">
        <v>0.70769228565468101</v>
      </c>
      <c r="DG227">
        <v>-18.317948489944001</v>
      </c>
      <c r="DH227">
        <v>12.1076923076923</v>
      </c>
      <c r="DI227">
        <v>15</v>
      </c>
      <c r="DJ227">
        <v>100</v>
      </c>
      <c r="DK227">
        <v>100</v>
      </c>
      <c r="DL227">
        <v>2.887</v>
      </c>
      <c r="DM227">
        <v>0.44600000000000001</v>
      </c>
      <c r="DN227">
        <v>2</v>
      </c>
      <c r="DO227">
        <v>343.33100000000002</v>
      </c>
      <c r="DP227">
        <v>681.66499999999996</v>
      </c>
      <c r="DQ227">
        <v>30.999199999999998</v>
      </c>
      <c r="DR227">
        <v>30.248999999999999</v>
      </c>
      <c r="DS227">
        <v>30.000299999999999</v>
      </c>
      <c r="DT227">
        <v>30.152100000000001</v>
      </c>
      <c r="DU227">
        <v>30.155999999999999</v>
      </c>
      <c r="DV227">
        <v>21.074100000000001</v>
      </c>
      <c r="DW227">
        <v>16.021000000000001</v>
      </c>
      <c r="DX227">
        <v>100</v>
      </c>
      <c r="DY227">
        <v>31</v>
      </c>
      <c r="DZ227">
        <v>400</v>
      </c>
      <c r="EA227">
        <v>32.252499999999998</v>
      </c>
      <c r="EB227">
        <v>100.25</v>
      </c>
      <c r="EC227">
        <v>100.711</v>
      </c>
    </row>
    <row r="228" spans="1:133" x14ac:dyDescent="0.35">
      <c r="A228">
        <v>212</v>
      </c>
      <c r="B228">
        <v>1582055024.5999999</v>
      </c>
      <c r="C228">
        <v>1055.0999999046301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1582055015.9709699</v>
      </c>
      <c r="O228">
        <f t="shared" si="129"/>
        <v>2.2513182685242108E-4</v>
      </c>
      <c r="P228">
        <f t="shared" si="130"/>
        <v>-1.9876126110201282</v>
      </c>
      <c r="Q228">
        <f t="shared" si="131"/>
        <v>403.26648387096799</v>
      </c>
      <c r="R228">
        <f t="shared" si="132"/>
        <v>572.74760956563807</v>
      </c>
      <c r="S228">
        <f t="shared" si="133"/>
        <v>56.870632608147645</v>
      </c>
      <c r="T228">
        <f t="shared" si="134"/>
        <v>40.042105221177756</v>
      </c>
      <c r="U228">
        <f t="shared" si="135"/>
        <v>1.7793788658679602E-2</v>
      </c>
      <c r="V228">
        <f t="shared" si="136"/>
        <v>2.2464983375404177</v>
      </c>
      <c r="W228">
        <f t="shared" si="137"/>
        <v>1.771585955610511E-2</v>
      </c>
      <c r="X228">
        <f t="shared" si="138"/>
        <v>1.1079385302517104E-2</v>
      </c>
      <c r="Y228">
        <f t="shared" si="139"/>
        <v>0</v>
      </c>
      <c r="Z228">
        <f t="shared" si="140"/>
        <v>31.10854120362816</v>
      </c>
      <c r="AA228">
        <f t="shared" si="141"/>
        <v>30.749587096774199</v>
      </c>
      <c r="AB228">
        <f t="shared" si="142"/>
        <v>4.4473642922101249</v>
      </c>
      <c r="AC228">
        <f t="shared" si="143"/>
        <v>70.949220327016846</v>
      </c>
      <c r="AD228">
        <f t="shared" si="144"/>
        <v>3.2343476952343231</v>
      </c>
      <c r="AE228">
        <f t="shared" si="145"/>
        <v>4.5586796871433855</v>
      </c>
      <c r="AF228">
        <f t="shared" si="146"/>
        <v>1.2130165969758018</v>
      </c>
      <c r="AG228">
        <f t="shared" si="147"/>
        <v>-9.9283135641917699</v>
      </c>
      <c r="AH228">
        <f t="shared" si="148"/>
        <v>52.498673286893265</v>
      </c>
      <c r="AI228">
        <f t="shared" si="149"/>
        <v>5.2460213846814607</v>
      </c>
      <c r="AJ228">
        <f t="shared" si="150"/>
        <v>47.816381107382952</v>
      </c>
      <c r="AK228">
        <v>-4.10895437557008E-2</v>
      </c>
      <c r="AL228">
        <v>4.61266125075094E-2</v>
      </c>
      <c r="AM228">
        <v>3.4489622377005902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51675.261563401684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-1.9876126110201282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1582055015.9709699</v>
      </c>
      <c r="BY228">
        <v>403.26648387096799</v>
      </c>
      <c r="BZ228">
        <v>400.014935483871</v>
      </c>
      <c r="CA228">
        <v>32.573312903225798</v>
      </c>
      <c r="CB228">
        <v>32.199961290322598</v>
      </c>
      <c r="CC228">
        <v>350.01622580645198</v>
      </c>
      <c r="CD228">
        <v>99.094399999999993</v>
      </c>
      <c r="CE228">
        <v>0.200004129032258</v>
      </c>
      <c r="CF228">
        <v>31.183054838709701</v>
      </c>
      <c r="CG228">
        <v>30.749587096774199</v>
      </c>
      <c r="CH228">
        <v>999.9</v>
      </c>
      <c r="CI228">
        <v>0</v>
      </c>
      <c r="CJ228">
        <v>0</v>
      </c>
      <c r="CK228">
        <v>9999.4987096774203</v>
      </c>
      <c r="CL228">
        <v>0</v>
      </c>
      <c r="CM228">
        <v>0.21165100000000001</v>
      </c>
      <c r="CN228">
        <v>0</v>
      </c>
      <c r="CO228">
        <v>0</v>
      </c>
      <c r="CP228">
        <v>0</v>
      </c>
      <c r="CQ228">
        <v>0</v>
      </c>
      <c r="CR228">
        <v>0.95161290322580605</v>
      </c>
      <c r="CS228">
        <v>0</v>
      </c>
      <c r="CT228">
        <v>11.8806451612903</v>
      </c>
      <c r="CU228">
        <v>-2.4</v>
      </c>
      <c r="CV228">
        <v>37.7093548387097</v>
      </c>
      <c r="CW228">
        <v>42.866870967741903</v>
      </c>
      <c r="CX228">
        <v>40.298032258064502</v>
      </c>
      <c r="CY228">
        <v>41.596516129032302</v>
      </c>
      <c r="CZ228">
        <v>38.975612903225802</v>
      </c>
      <c r="DA228">
        <v>0</v>
      </c>
      <c r="DB228">
        <v>0</v>
      </c>
      <c r="DC228">
        <v>0</v>
      </c>
      <c r="DD228">
        <v>1582055027.9000001</v>
      </c>
      <c r="DE228">
        <v>0.30769230769230799</v>
      </c>
      <c r="DF228">
        <v>7.3094016310725696</v>
      </c>
      <c r="DG228">
        <v>0.44786349937688102</v>
      </c>
      <c r="DH228">
        <v>11.3576923076923</v>
      </c>
      <c r="DI228">
        <v>15</v>
      </c>
      <c r="DJ228">
        <v>100</v>
      </c>
      <c r="DK228">
        <v>100</v>
      </c>
      <c r="DL228">
        <v>2.887</v>
      </c>
      <c r="DM228">
        <v>0.44600000000000001</v>
      </c>
      <c r="DN228">
        <v>2</v>
      </c>
      <c r="DO228">
        <v>343.30500000000001</v>
      </c>
      <c r="DP228">
        <v>681.78</v>
      </c>
      <c r="DQ228">
        <v>30.999099999999999</v>
      </c>
      <c r="DR228">
        <v>30.248999999999999</v>
      </c>
      <c r="DS228">
        <v>30</v>
      </c>
      <c r="DT228">
        <v>30.151700000000002</v>
      </c>
      <c r="DU228">
        <v>30.155999999999999</v>
      </c>
      <c r="DV228">
        <v>21.074100000000001</v>
      </c>
      <c r="DW228">
        <v>16.021000000000001</v>
      </c>
      <c r="DX228">
        <v>100</v>
      </c>
      <c r="DY228">
        <v>31</v>
      </c>
      <c r="DZ228">
        <v>400</v>
      </c>
      <c r="EA228">
        <v>32.255299999999998</v>
      </c>
      <c r="EB228">
        <v>100.248</v>
      </c>
      <c r="EC228">
        <v>100.709</v>
      </c>
    </row>
    <row r="229" spans="1:133" x14ac:dyDescent="0.35">
      <c r="A229">
        <v>213</v>
      </c>
      <c r="B229">
        <v>1582055029.5999999</v>
      </c>
      <c r="C229">
        <v>1060.0999999046301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1582055020.9709699</v>
      </c>
      <c r="O229">
        <f t="shared" si="129"/>
        <v>2.2619721772179332E-4</v>
      </c>
      <c r="P229">
        <f t="shared" si="130"/>
        <v>-1.9867868302698788</v>
      </c>
      <c r="Q229">
        <f t="shared" si="131"/>
        <v>403.27741935483903</v>
      </c>
      <c r="R229">
        <f t="shared" si="132"/>
        <v>571.74796934383187</v>
      </c>
      <c r="S229">
        <f t="shared" si="133"/>
        <v>56.771867291147061</v>
      </c>
      <c r="T229">
        <f t="shared" si="134"/>
        <v>40.043539042918646</v>
      </c>
      <c r="U229">
        <f t="shared" si="135"/>
        <v>1.7889140627154056E-2</v>
      </c>
      <c r="V229">
        <f t="shared" si="136"/>
        <v>2.2458889030070575</v>
      </c>
      <c r="W229">
        <f t="shared" si="137"/>
        <v>1.7810354809841496E-2</v>
      </c>
      <c r="X229">
        <f t="shared" si="138"/>
        <v>1.1138521334005305E-2</v>
      </c>
      <c r="Y229">
        <f t="shared" si="139"/>
        <v>0</v>
      </c>
      <c r="Z229">
        <f t="shared" si="140"/>
        <v>31.107770090303742</v>
      </c>
      <c r="AA229">
        <f t="shared" si="141"/>
        <v>30.745893548387102</v>
      </c>
      <c r="AB229">
        <f t="shared" si="142"/>
        <v>4.4464260491696894</v>
      </c>
      <c r="AC229">
        <f t="shared" si="143"/>
        <v>70.945775506163258</v>
      </c>
      <c r="AD229">
        <f t="shared" si="144"/>
        <v>3.2341169945421919</v>
      </c>
      <c r="AE229">
        <f t="shared" si="145"/>
        <v>4.5585758580667504</v>
      </c>
      <c r="AF229">
        <f t="shared" si="146"/>
        <v>1.2123090546274975</v>
      </c>
      <c r="AG229">
        <f t="shared" si="147"/>
        <v>-9.9752973015310857</v>
      </c>
      <c r="AH229">
        <f t="shared" si="148"/>
        <v>52.883215375224971</v>
      </c>
      <c r="AI229">
        <f t="shared" si="149"/>
        <v>5.2857746505797554</v>
      </c>
      <c r="AJ229">
        <f t="shared" si="150"/>
        <v>48.193692724273639</v>
      </c>
      <c r="AK229">
        <v>-4.1073161938564799E-2</v>
      </c>
      <c r="AL229">
        <v>4.6108222482648301E-2</v>
      </c>
      <c r="AM229">
        <v>3.4478733978995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51655.586611293998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-1.9867868302698788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1582055020.9709699</v>
      </c>
      <c r="BY229">
        <v>403.27741935483903</v>
      </c>
      <c r="BZ229">
        <v>400.02800000000002</v>
      </c>
      <c r="CA229">
        <v>32.570706451612899</v>
      </c>
      <c r="CB229">
        <v>32.195583870967702</v>
      </c>
      <c r="CC229">
        <v>350.01329032258099</v>
      </c>
      <c r="CD229">
        <v>99.095277419354801</v>
      </c>
      <c r="CE229">
        <v>0.19998961290322601</v>
      </c>
      <c r="CF229">
        <v>31.182654838709698</v>
      </c>
      <c r="CG229">
        <v>30.745893548387102</v>
      </c>
      <c r="CH229">
        <v>999.9</v>
      </c>
      <c r="CI229">
        <v>0</v>
      </c>
      <c r="CJ229">
        <v>0</v>
      </c>
      <c r="CK229">
        <v>9995.4235483870998</v>
      </c>
      <c r="CL229">
        <v>0</v>
      </c>
      <c r="CM229">
        <v>0.21165100000000001</v>
      </c>
      <c r="CN229">
        <v>0</v>
      </c>
      <c r="CO229">
        <v>0</v>
      </c>
      <c r="CP229">
        <v>0</v>
      </c>
      <c r="CQ229">
        <v>0</v>
      </c>
      <c r="CR229">
        <v>2.2580645161290298</v>
      </c>
      <c r="CS229">
        <v>0</v>
      </c>
      <c r="CT229">
        <v>11.5129032258065</v>
      </c>
      <c r="CU229">
        <v>-2.23548387096774</v>
      </c>
      <c r="CV229">
        <v>37.707322580645098</v>
      </c>
      <c r="CW229">
        <v>42.870935483871001</v>
      </c>
      <c r="CX229">
        <v>40.277870967741897</v>
      </c>
      <c r="CY229">
        <v>41.586387096774203</v>
      </c>
      <c r="CZ229">
        <v>38.967483870967698</v>
      </c>
      <c r="DA229">
        <v>0</v>
      </c>
      <c r="DB229">
        <v>0</v>
      </c>
      <c r="DC229">
        <v>0</v>
      </c>
      <c r="DD229">
        <v>1582055032.7</v>
      </c>
      <c r="DE229">
        <v>1.3653846153846201</v>
      </c>
      <c r="DF229">
        <v>-0.93333349258306297</v>
      </c>
      <c r="DG229">
        <v>8.4341882766475198</v>
      </c>
      <c r="DH229">
        <v>11.4884615384615</v>
      </c>
      <c r="DI229">
        <v>15</v>
      </c>
      <c r="DJ229">
        <v>100</v>
      </c>
      <c r="DK229">
        <v>100</v>
      </c>
      <c r="DL229">
        <v>2.887</v>
      </c>
      <c r="DM229">
        <v>0.44600000000000001</v>
      </c>
      <c r="DN229">
        <v>2</v>
      </c>
      <c r="DO229">
        <v>343.29899999999998</v>
      </c>
      <c r="DP229">
        <v>681.73400000000004</v>
      </c>
      <c r="DQ229">
        <v>30.999400000000001</v>
      </c>
      <c r="DR229">
        <v>30.248999999999999</v>
      </c>
      <c r="DS229">
        <v>30</v>
      </c>
      <c r="DT229">
        <v>30.152799999999999</v>
      </c>
      <c r="DU229">
        <v>30.155999999999999</v>
      </c>
      <c r="DV229">
        <v>21.0701</v>
      </c>
      <c r="DW229">
        <v>16.021000000000001</v>
      </c>
      <c r="DX229">
        <v>100</v>
      </c>
      <c r="DY229">
        <v>31</v>
      </c>
      <c r="DZ229">
        <v>400</v>
      </c>
      <c r="EA229">
        <v>32.263500000000001</v>
      </c>
      <c r="EB229">
        <v>100.246</v>
      </c>
      <c r="EC229">
        <v>100.71</v>
      </c>
    </row>
    <row r="230" spans="1:133" x14ac:dyDescent="0.35">
      <c r="A230">
        <v>214</v>
      </c>
      <c r="B230">
        <v>1582055034.5999999</v>
      </c>
      <c r="C230">
        <v>1065.0999999046301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1582055025.9709699</v>
      </c>
      <c r="O230">
        <f t="shared" si="129"/>
        <v>2.2672400236759921E-4</v>
      </c>
      <c r="P230">
        <f t="shared" si="130"/>
        <v>-1.9742079839554951</v>
      </c>
      <c r="Q230">
        <f t="shared" si="131"/>
        <v>403.27112903225799</v>
      </c>
      <c r="R230">
        <f t="shared" si="132"/>
        <v>570.20899216483201</v>
      </c>
      <c r="S230">
        <f t="shared" si="133"/>
        <v>56.619050407252544</v>
      </c>
      <c r="T230">
        <f t="shared" si="134"/>
        <v>40.042911802882806</v>
      </c>
      <c r="U230">
        <f t="shared" si="135"/>
        <v>1.7931727480617676E-2</v>
      </c>
      <c r="V230">
        <f t="shared" si="136"/>
        <v>2.2463786403614709</v>
      </c>
      <c r="W230">
        <f t="shared" si="137"/>
        <v>1.7852584173711321E-2</v>
      </c>
      <c r="X230">
        <f t="shared" si="138"/>
        <v>1.1164946611445252E-2</v>
      </c>
      <c r="Y230">
        <f t="shared" si="139"/>
        <v>0</v>
      </c>
      <c r="Z230">
        <f t="shared" si="140"/>
        <v>31.107265382877188</v>
      </c>
      <c r="AA230">
        <f t="shared" si="141"/>
        <v>30.7443903225806</v>
      </c>
      <c r="AB230">
        <f t="shared" si="142"/>
        <v>4.4460442459161049</v>
      </c>
      <c r="AC230">
        <f t="shared" si="143"/>
        <v>70.939815360675794</v>
      </c>
      <c r="AD230">
        <f t="shared" si="144"/>
        <v>3.233781739829289</v>
      </c>
      <c r="AE230">
        <f t="shared" si="145"/>
        <v>4.5584862652770273</v>
      </c>
      <c r="AF230">
        <f t="shared" si="146"/>
        <v>1.212262506086816</v>
      </c>
      <c r="AG230">
        <f t="shared" si="147"/>
        <v>-9.9985285044111247</v>
      </c>
      <c r="AH230">
        <f t="shared" si="148"/>
        <v>53.034996508908812</v>
      </c>
      <c r="AI230">
        <f t="shared" si="149"/>
        <v>5.2997414578734929</v>
      </c>
      <c r="AJ230">
        <f t="shared" si="150"/>
        <v>48.33620946237118</v>
      </c>
      <c r="AK230">
        <v>-4.1086325937260297E-2</v>
      </c>
      <c r="AL230">
        <v>4.6123000224413603E-2</v>
      </c>
      <c r="AM230">
        <v>3.4487483727563601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51671.525260564449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-1.9742079839554951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1582055025.9709699</v>
      </c>
      <c r="BY230">
        <v>403.27112903225799</v>
      </c>
      <c r="BZ230">
        <v>400.04361290322601</v>
      </c>
      <c r="CA230">
        <v>32.567332258064503</v>
      </c>
      <c r="CB230">
        <v>32.191332258064499</v>
      </c>
      <c r="CC230">
        <v>350.01096774193502</v>
      </c>
      <c r="CD230">
        <v>99.095274193548406</v>
      </c>
      <c r="CE230">
        <v>0.199986290322581</v>
      </c>
      <c r="CF230">
        <v>31.182309677419401</v>
      </c>
      <c r="CG230">
        <v>30.7443903225806</v>
      </c>
      <c r="CH230">
        <v>999.9</v>
      </c>
      <c r="CI230">
        <v>0</v>
      </c>
      <c r="CJ230">
        <v>0</v>
      </c>
      <c r="CK230">
        <v>9998.6274193548397</v>
      </c>
      <c r="CL230">
        <v>0</v>
      </c>
      <c r="CM230">
        <v>0.21165100000000001</v>
      </c>
      <c r="CN230">
        <v>0</v>
      </c>
      <c r="CO230">
        <v>0</v>
      </c>
      <c r="CP230">
        <v>0</v>
      </c>
      <c r="CQ230">
        <v>0</v>
      </c>
      <c r="CR230">
        <v>1.23548387096774</v>
      </c>
      <c r="CS230">
        <v>0</v>
      </c>
      <c r="CT230">
        <v>11.9225806451613</v>
      </c>
      <c r="CU230">
        <v>-2.2451612903225802</v>
      </c>
      <c r="CV230">
        <v>37.703258064516099</v>
      </c>
      <c r="CW230">
        <v>42.866870967741903</v>
      </c>
      <c r="CX230">
        <v>40.281870967741902</v>
      </c>
      <c r="CY230">
        <v>41.5843548387097</v>
      </c>
      <c r="CZ230">
        <v>38.9593548387097</v>
      </c>
      <c r="DA230">
        <v>0</v>
      </c>
      <c r="DB230">
        <v>0</v>
      </c>
      <c r="DC230">
        <v>0</v>
      </c>
      <c r="DD230">
        <v>1582055037.5</v>
      </c>
      <c r="DE230">
        <v>0.33076923076923098</v>
      </c>
      <c r="DF230">
        <v>-20.970940043851801</v>
      </c>
      <c r="DG230">
        <v>9.0529913778595095</v>
      </c>
      <c r="DH230">
        <v>11.846153846153801</v>
      </c>
      <c r="DI230">
        <v>15</v>
      </c>
      <c r="DJ230">
        <v>100</v>
      </c>
      <c r="DK230">
        <v>100</v>
      </c>
      <c r="DL230">
        <v>2.887</v>
      </c>
      <c r="DM230">
        <v>0.44600000000000001</v>
      </c>
      <c r="DN230">
        <v>2</v>
      </c>
      <c r="DO230">
        <v>343.40199999999999</v>
      </c>
      <c r="DP230">
        <v>681.68799999999999</v>
      </c>
      <c r="DQ230">
        <v>30.999400000000001</v>
      </c>
      <c r="DR230">
        <v>30.247399999999999</v>
      </c>
      <c r="DS230">
        <v>30</v>
      </c>
      <c r="DT230">
        <v>30.152100000000001</v>
      </c>
      <c r="DU230">
        <v>30.155999999999999</v>
      </c>
      <c r="DV230">
        <v>21.070599999999999</v>
      </c>
      <c r="DW230">
        <v>16.021000000000001</v>
      </c>
      <c r="DX230">
        <v>100</v>
      </c>
      <c r="DY230">
        <v>31</v>
      </c>
      <c r="DZ230">
        <v>400</v>
      </c>
      <c r="EA230">
        <v>32.266300000000001</v>
      </c>
      <c r="EB230">
        <v>100.247</v>
      </c>
      <c r="EC230">
        <v>100.711</v>
      </c>
    </row>
    <row r="231" spans="1:133" x14ac:dyDescent="0.35">
      <c r="A231">
        <v>215</v>
      </c>
      <c r="B231">
        <v>1582055039.5999999</v>
      </c>
      <c r="C231">
        <v>1070.0999999046301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1582055030.9709699</v>
      </c>
      <c r="O231">
        <f t="shared" si="129"/>
        <v>2.270653536754562E-4</v>
      </c>
      <c r="P231">
        <f t="shared" si="130"/>
        <v>-1.9773653049500302</v>
      </c>
      <c r="Q231">
        <f t="shared" si="131"/>
        <v>403.25735483871</v>
      </c>
      <c r="R231">
        <f t="shared" si="132"/>
        <v>570.19188372396275</v>
      </c>
      <c r="S231">
        <f t="shared" si="133"/>
        <v>56.616804861323345</v>
      </c>
      <c r="T231">
        <f t="shared" si="134"/>
        <v>40.041157405968129</v>
      </c>
      <c r="U231">
        <f t="shared" si="135"/>
        <v>1.7961014401861732E-2</v>
      </c>
      <c r="V231">
        <f t="shared" si="136"/>
        <v>2.2461762834842869</v>
      </c>
      <c r="W231">
        <f t="shared" si="137"/>
        <v>1.7881605861637902E-2</v>
      </c>
      <c r="X231">
        <f t="shared" si="138"/>
        <v>1.1183108848700761E-2</v>
      </c>
      <c r="Y231">
        <f t="shared" si="139"/>
        <v>0</v>
      </c>
      <c r="Z231">
        <f t="shared" si="140"/>
        <v>31.105659046012494</v>
      </c>
      <c r="AA231">
        <f t="shared" si="141"/>
        <v>30.742329032258102</v>
      </c>
      <c r="AB231">
        <f t="shared" si="142"/>
        <v>4.4455207466855349</v>
      </c>
      <c r="AC231">
        <f t="shared" si="143"/>
        <v>70.937667641228813</v>
      </c>
      <c r="AD231">
        <f t="shared" si="144"/>
        <v>3.2334100275461761</v>
      </c>
      <c r="AE231">
        <f t="shared" si="145"/>
        <v>4.5581002802338055</v>
      </c>
      <c r="AF231">
        <f t="shared" si="146"/>
        <v>1.2121107191393587</v>
      </c>
      <c r="AG231">
        <f t="shared" si="147"/>
        <v>-10.013582097087619</v>
      </c>
      <c r="AH231">
        <f t="shared" si="148"/>
        <v>53.099751502611575</v>
      </c>
      <c r="AI231">
        <f t="shared" si="149"/>
        <v>5.3065974869787587</v>
      </c>
      <c r="AJ231">
        <f t="shared" si="150"/>
        <v>48.392766892502713</v>
      </c>
      <c r="AK231">
        <v>-4.1080886329703803E-2</v>
      </c>
      <c r="AL231">
        <v>4.6116893788395598E-2</v>
      </c>
      <c r="AM231">
        <v>3.4483868286232502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51665.195412177687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-1.9773653049500302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1582055030.9709699</v>
      </c>
      <c r="BY231">
        <v>403.25735483871</v>
      </c>
      <c r="BZ231">
        <v>400.02470967741903</v>
      </c>
      <c r="CA231">
        <v>32.563903225806499</v>
      </c>
      <c r="CB231">
        <v>32.1873419354839</v>
      </c>
      <c r="CC231">
        <v>350.01667741935501</v>
      </c>
      <c r="CD231">
        <v>99.094303225806499</v>
      </c>
      <c r="CE231">
        <v>0.19999835483871001</v>
      </c>
      <c r="CF231">
        <v>31.180822580645199</v>
      </c>
      <c r="CG231">
        <v>30.742329032258102</v>
      </c>
      <c r="CH231">
        <v>999.9</v>
      </c>
      <c r="CI231">
        <v>0</v>
      </c>
      <c r="CJ231">
        <v>0</v>
      </c>
      <c r="CK231">
        <v>9997.4016129032298</v>
      </c>
      <c r="CL231">
        <v>0</v>
      </c>
      <c r="CM231">
        <v>0.21165100000000001</v>
      </c>
      <c r="CN231">
        <v>0</v>
      </c>
      <c r="CO231">
        <v>0</v>
      </c>
      <c r="CP231">
        <v>0</v>
      </c>
      <c r="CQ231">
        <v>0</v>
      </c>
      <c r="CR231">
        <v>0.44193548387096798</v>
      </c>
      <c r="CS231">
        <v>0</v>
      </c>
      <c r="CT231">
        <v>14.0967741935484</v>
      </c>
      <c r="CU231">
        <v>-2.2419354838709702</v>
      </c>
      <c r="CV231">
        <v>37.695129032258102</v>
      </c>
      <c r="CW231">
        <v>42.870935483871001</v>
      </c>
      <c r="CX231">
        <v>40.289870967741898</v>
      </c>
      <c r="CY231">
        <v>41.586387096774203</v>
      </c>
      <c r="CZ231">
        <v>38.963419354838699</v>
      </c>
      <c r="DA231">
        <v>0</v>
      </c>
      <c r="DB231">
        <v>0</v>
      </c>
      <c r="DC231">
        <v>0</v>
      </c>
      <c r="DD231">
        <v>1582055042.9000001</v>
      </c>
      <c r="DE231">
        <v>-7.3076923076923095E-2</v>
      </c>
      <c r="DF231">
        <v>-17.986324351904099</v>
      </c>
      <c r="DG231">
        <v>23.500854530226899</v>
      </c>
      <c r="DH231">
        <v>13.6</v>
      </c>
      <c r="DI231">
        <v>15</v>
      </c>
      <c r="DJ231">
        <v>100</v>
      </c>
      <c r="DK231">
        <v>100</v>
      </c>
      <c r="DL231">
        <v>2.887</v>
      </c>
      <c r="DM231">
        <v>0.44600000000000001</v>
      </c>
      <c r="DN231">
        <v>2</v>
      </c>
      <c r="DO231">
        <v>343.435</v>
      </c>
      <c r="DP231">
        <v>681.87300000000005</v>
      </c>
      <c r="DQ231">
        <v>30.999400000000001</v>
      </c>
      <c r="DR231">
        <v>30.246400000000001</v>
      </c>
      <c r="DS231">
        <v>30.0001</v>
      </c>
      <c r="DT231">
        <v>30.151499999999999</v>
      </c>
      <c r="DU231">
        <v>30.155999999999999</v>
      </c>
      <c r="DV231">
        <v>21.0716</v>
      </c>
      <c r="DW231">
        <v>15.728</v>
      </c>
      <c r="DX231">
        <v>100</v>
      </c>
      <c r="DY231">
        <v>31</v>
      </c>
      <c r="DZ231">
        <v>400</v>
      </c>
      <c r="EA231">
        <v>32.277799999999999</v>
      </c>
      <c r="EB231">
        <v>100.247</v>
      </c>
      <c r="EC231">
        <v>100.709</v>
      </c>
    </row>
    <row r="232" spans="1:133" x14ac:dyDescent="0.35">
      <c r="A232">
        <v>216</v>
      </c>
      <c r="B232">
        <v>1582055044.5999999</v>
      </c>
      <c r="C232">
        <v>1075.0999999046301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1582055035.9709699</v>
      </c>
      <c r="O232">
        <f t="shared" si="129"/>
        <v>2.174087972309506E-4</v>
      </c>
      <c r="P232">
        <f t="shared" si="130"/>
        <v>-1.9833670801921626</v>
      </c>
      <c r="Q232">
        <f t="shared" si="131"/>
        <v>403.23716129032198</v>
      </c>
      <c r="R232">
        <f t="shared" si="132"/>
        <v>578.56789430110769</v>
      </c>
      <c r="S232">
        <f t="shared" si="133"/>
        <v>57.44784547382951</v>
      </c>
      <c r="T232">
        <f t="shared" si="134"/>
        <v>40.038699622444177</v>
      </c>
      <c r="U232">
        <f t="shared" si="135"/>
        <v>1.7187790959941784E-2</v>
      </c>
      <c r="V232">
        <f t="shared" si="136"/>
        <v>2.2468653765298816</v>
      </c>
      <c r="W232">
        <f t="shared" si="137"/>
        <v>1.7115079602764836E-2</v>
      </c>
      <c r="X232">
        <f t="shared" si="138"/>
        <v>1.070343185042761E-2</v>
      </c>
      <c r="Y232">
        <f t="shared" si="139"/>
        <v>0</v>
      </c>
      <c r="Z232">
        <f t="shared" si="140"/>
        <v>31.10782073074564</v>
      </c>
      <c r="AA232">
        <f t="shared" si="141"/>
        <v>30.7420193548387</v>
      </c>
      <c r="AB232">
        <f t="shared" si="142"/>
        <v>4.4454421035535434</v>
      </c>
      <c r="AC232">
        <f t="shared" si="143"/>
        <v>70.931014002396623</v>
      </c>
      <c r="AD232">
        <f t="shared" si="144"/>
        <v>3.232912558357476</v>
      </c>
      <c r="AE232">
        <f t="shared" si="145"/>
        <v>4.5578265076659443</v>
      </c>
      <c r="AF232">
        <f t="shared" si="146"/>
        <v>1.2125295451960674</v>
      </c>
      <c r="AG232">
        <f t="shared" si="147"/>
        <v>-9.5877279578849208</v>
      </c>
      <c r="AH232">
        <f t="shared" si="148"/>
        <v>53.025778079253627</v>
      </c>
      <c r="AI232">
        <f t="shared" si="149"/>
        <v>5.2975439510793274</v>
      </c>
      <c r="AJ232">
        <f t="shared" si="150"/>
        <v>48.735594072448031</v>
      </c>
      <c r="AK232">
        <v>-4.10994118247614E-2</v>
      </c>
      <c r="AL232">
        <v>4.6137690279520298E-2</v>
      </c>
      <c r="AM232">
        <v>3.4496180605441702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51687.697810767386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-1.9833670801921626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1582055035.9709699</v>
      </c>
      <c r="BY232">
        <v>403.23716129032198</v>
      </c>
      <c r="BZ232">
        <v>399.98754838709698</v>
      </c>
      <c r="CA232">
        <v>32.559261290322603</v>
      </c>
      <c r="CB232">
        <v>32.198712903225797</v>
      </c>
      <c r="CC232">
        <v>350.017032258065</v>
      </c>
      <c r="CD232">
        <v>99.093222580645204</v>
      </c>
      <c r="CE232">
        <v>0.19995638709677399</v>
      </c>
      <c r="CF232">
        <v>31.1797677419355</v>
      </c>
      <c r="CG232">
        <v>30.7420193548387</v>
      </c>
      <c r="CH232">
        <v>999.9</v>
      </c>
      <c r="CI232">
        <v>0</v>
      </c>
      <c r="CJ232">
        <v>0</v>
      </c>
      <c r="CK232">
        <v>10002.0190322581</v>
      </c>
      <c r="CL232">
        <v>0</v>
      </c>
      <c r="CM232">
        <v>0.21165100000000001</v>
      </c>
      <c r="CN232">
        <v>0</v>
      </c>
      <c r="CO232">
        <v>0</v>
      </c>
      <c r="CP232">
        <v>0</v>
      </c>
      <c r="CQ232">
        <v>0</v>
      </c>
      <c r="CR232">
        <v>5.4838709677419203E-2</v>
      </c>
      <c r="CS232">
        <v>0</v>
      </c>
      <c r="CT232">
        <v>13.919354838709699</v>
      </c>
      <c r="CU232">
        <v>-2.6258064516128998</v>
      </c>
      <c r="CV232">
        <v>37.6991935483871</v>
      </c>
      <c r="CW232">
        <v>42.866870967741903</v>
      </c>
      <c r="CX232">
        <v>40.308064516129001</v>
      </c>
      <c r="CY232">
        <v>41.588419354838699</v>
      </c>
      <c r="CZ232">
        <v>38.9695161290323</v>
      </c>
      <c r="DA232">
        <v>0</v>
      </c>
      <c r="DB232">
        <v>0</v>
      </c>
      <c r="DC232">
        <v>0</v>
      </c>
      <c r="DD232">
        <v>1582055047.7</v>
      </c>
      <c r="DE232">
        <v>-1.10769230769231</v>
      </c>
      <c r="DF232">
        <v>16.280342451921999</v>
      </c>
      <c r="DG232">
        <v>1.8564101512411599</v>
      </c>
      <c r="DH232">
        <v>14.919230769230801</v>
      </c>
      <c r="DI232">
        <v>15</v>
      </c>
      <c r="DJ232">
        <v>100</v>
      </c>
      <c r="DK232">
        <v>100</v>
      </c>
      <c r="DL232">
        <v>2.887</v>
      </c>
      <c r="DM232">
        <v>0.44600000000000001</v>
      </c>
      <c r="DN232">
        <v>2</v>
      </c>
      <c r="DO232">
        <v>343.423</v>
      </c>
      <c r="DP232">
        <v>681.75699999999995</v>
      </c>
      <c r="DQ232">
        <v>30.999500000000001</v>
      </c>
      <c r="DR232">
        <v>30.246400000000001</v>
      </c>
      <c r="DS232">
        <v>30.0001</v>
      </c>
      <c r="DT232">
        <v>30.151499999999999</v>
      </c>
      <c r="DU232">
        <v>30.155999999999999</v>
      </c>
      <c r="DV232">
        <v>21.077000000000002</v>
      </c>
      <c r="DW232">
        <v>15.728</v>
      </c>
      <c r="DX232">
        <v>100</v>
      </c>
      <c r="DY232">
        <v>31</v>
      </c>
      <c r="DZ232">
        <v>400</v>
      </c>
      <c r="EA232">
        <v>32.2791</v>
      </c>
      <c r="EB232">
        <v>100.245</v>
      </c>
      <c r="EC232">
        <v>100.71</v>
      </c>
    </row>
    <row r="233" spans="1:133" x14ac:dyDescent="0.35">
      <c r="A233">
        <v>217</v>
      </c>
      <c r="B233">
        <v>1582055049.5999999</v>
      </c>
      <c r="C233">
        <v>1080.0999999046301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1582055040.9709699</v>
      </c>
      <c r="O233">
        <f t="shared" si="129"/>
        <v>1.9874682850017962E-4</v>
      </c>
      <c r="P233">
        <f t="shared" si="130"/>
        <v>-1.9818759872084259</v>
      </c>
      <c r="Q233">
        <f t="shared" si="131"/>
        <v>403.20825806451597</v>
      </c>
      <c r="R233">
        <f t="shared" si="132"/>
        <v>595.61615858593905</v>
      </c>
      <c r="S233">
        <f t="shared" si="133"/>
        <v>59.140248705849409</v>
      </c>
      <c r="T233">
        <f t="shared" si="134"/>
        <v>40.035577138807874</v>
      </c>
      <c r="U233">
        <f t="shared" si="135"/>
        <v>1.5707283836104816E-2</v>
      </c>
      <c r="V233">
        <f t="shared" si="136"/>
        <v>2.2468199764284145</v>
      </c>
      <c r="W233">
        <f t="shared" si="137"/>
        <v>1.5646534166283959E-2</v>
      </c>
      <c r="X233">
        <f t="shared" si="138"/>
        <v>9.7845223069720107E-3</v>
      </c>
      <c r="Y233">
        <f t="shared" si="139"/>
        <v>0</v>
      </c>
      <c r="Z233">
        <f t="shared" si="140"/>
        <v>31.113314635622434</v>
      </c>
      <c r="AA233">
        <f t="shared" si="141"/>
        <v>30.741367741935498</v>
      </c>
      <c r="AB233">
        <f t="shared" si="142"/>
        <v>4.4452766292547601</v>
      </c>
      <c r="AC233">
        <f t="shared" si="143"/>
        <v>70.931256520722229</v>
      </c>
      <c r="AD233">
        <f t="shared" si="144"/>
        <v>3.2327983140786714</v>
      </c>
      <c r="AE233">
        <f t="shared" si="145"/>
        <v>4.5576498607975804</v>
      </c>
      <c r="AF233">
        <f t="shared" si="146"/>
        <v>1.2124783151760887</v>
      </c>
      <c r="AG233">
        <f t="shared" si="147"/>
        <v>-8.7647351368579205</v>
      </c>
      <c r="AH233">
        <f t="shared" si="148"/>
        <v>53.02118994816562</v>
      </c>
      <c r="AI233">
        <f t="shared" si="149"/>
        <v>5.2971577818607392</v>
      </c>
      <c r="AJ233">
        <f t="shared" si="150"/>
        <v>49.553612593168438</v>
      </c>
      <c r="AK233">
        <v>-4.1098191136420298E-2</v>
      </c>
      <c r="AL233">
        <v>4.6136319949919201E-2</v>
      </c>
      <c r="AM233">
        <v>3.4495369376400302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51686.326998762481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-1.9818759872084259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1582055040.9709699</v>
      </c>
      <c r="BY233">
        <v>403.20825806451597</v>
      </c>
      <c r="BZ233">
        <v>399.94832258064503</v>
      </c>
      <c r="CA233">
        <v>32.558316129032299</v>
      </c>
      <c r="CB233">
        <v>32.228719354838702</v>
      </c>
      <c r="CC233">
        <v>350.02035483870998</v>
      </c>
      <c r="CD233">
        <v>99.092561290322607</v>
      </c>
      <c r="CE233">
        <v>0.19999122580645201</v>
      </c>
      <c r="CF233">
        <v>31.1790870967742</v>
      </c>
      <c r="CG233">
        <v>30.741367741935498</v>
      </c>
      <c r="CH233">
        <v>999.9</v>
      </c>
      <c r="CI233">
        <v>0</v>
      </c>
      <c r="CJ233">
        <v>0</v>
      </c>
      <c r="CK233">
        <v>10001.788709677399</v>
      </c>
      <c r="CL233">
        <v>0</v>
      </c>
      <c r="CM233">
        <v>0.21165100000000001</v>
      </c>
      <c r="CN233">
        <v>0</v>
      </c>
      <c r="CO233">
        <v>0</v>
      </c>
      <c r="CP233">
        <v>0</v>
      </c>
      <c r="CQ233">
        <v>0</v>
      </c>
      <c r="CR233">
        <v>-4.5161290322580698E-2</v>
      </c>
      <c r="CS233">
        <v>0</v>
      </c>
      <c r="CT233">
        <v>13.641935483871</v>
      </c>
      <c r="CU233">
        <v>-2.7064516129032299</v>
      </c>
      <c r="CV233">
        <v>37.6991935483871</v>
      </c>
      <c r="CW233">
        <v>42.862806451612897</v>
      </c>
      <c r="CX233">
        <v>40.300064516128998</v>
      </c>
      <c r="CY233">
        <v>41.582322580645098</v>
      </c>
      <c r="CZ233">
        <v>38.973580645161299</v>
      </c>
      <c r="DA233">
        <v>0</v>
      </c>
      <c r="DB233">
        <v>0</v>
      </c>
      <c r="DC233">
        <v>0</v>
      </c>
      <c r="DD233">
        <v>1582055052.5</v>
      </c>
      <c r="DE233">
        <v>-0.488461538461539</v>
      </c>
      <c r="DF233">
        <v>-7.8803415247296398</v>
      </c>
      <c r="DG233">
        <v>-19.986324563038899</v>
      </c>
      <c r="DH233">
        <v>14.830769230769199</v>
      </c>
      <c r="DI233">
        <v>15</v>
      </c>
      <c r="DJ233">
        <v>100</v>
      </c>
      <c r="DK233">
        <v>100</v>
      </c>
      <c r="DL233">
        <v>2.887</v>
      </c>
      <c r="DM233">
        <v>0.44600000000000001</v>
      </c>
      <c r="DN233">
        <v>2</v>
      </c>
      <c r="DO233">
        <v>343.411</v>
      </c>
      <c r="DP233">
        <v>681.89599999999996</v>
      </c>
      <c r="DQ233">
        <v>30.999500000000001</v>
      </c>
      <c r="DR233">
        <v>30.244800000000001</v>
      </c>
      <c r="DS233">
        <v>30.0001</v>
      </c>
      <c r="DT233">
        <v>30.151499999999999</v>
      </c>
      <c r="DU233">
        <v>30.155999999999999</v>
      </c>
      <c r="DV233">
        <v>21.077400000000001</v>
      </c>
      <c r="DW233">
        <v>15.728</v>
      </c>
      <c r="DX233">
        <v>100</v>
      </c>
      <c r="DY233">
        <v>31</v>
      </c>
      <c r="DZ233">
        <v>400</v>
      </c>
      <c r="EA233">
        <v>32.269300000000001</v>
      </c>
      <c r="EB233">
        <v>100.246</v>
      </c>
      <c r="EC233">
        <v>100.71</v>
      </c>
    </row>
    <row r="234" spans="1:133" x14ac:dyDescent="0.35">
      <c r="A234">
        <v>218</v>
      </c>
      <c r="B234">
        <v>1582055054.5999999</v>
      </c>
      <c r="C234">
        <v>1085.0999999046301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1582055045.9709699</v>
      </c>
      <c r="O234">
        <f t="shared" si="129"/>
        <v>1.8192641804186022E-4</v>
      </c>
      <c r="P234">
        <f t="shared" si="130"/>
        <v>-1.9690125236853753</v>
      </c>
      <c r="Q234">
        <f t="shared" si="131"/>
        <v>403.198225806452</v>
      </c>
      <c r="R234">
        <f t="shared" si="132"/>
        <v>612.5636420215825</v>
      </c>
      <c r="S234">
        <f t="shared" si="133"/>
        <v>60.823058161039889</v>
      </c>
      <c r="T234">
        <f t="shared" si="134"/>
        <v>40.034614293660411</v>
      </c>
      <c r="U234">
        <f t="shared" si="135"/>
        <v>1.4385027684123952E-2</v>
      </c>
      <c r="V234">
        <f t="shared" si="136"/>
        <v>2.2468188102783713</v>
      </c>
      <c r="W234">
        <f t="shared" si="137"/>
        <v>1.4334057518724908E-2</v>
      </c>
      <c r="X234">
        <f t="shared" si="138"/>
        <v>8.9633502920957731E-3</v>
      </c>
      <c r="Y234">
        <f t="shared" si="139"/>
        <v>0</v>
      </c>
      <c r="Z234">
        <f t="shared" si="140"/>
        <v>31.118481063325085</v>
      </c>
      <c r="AA234">
        <f t="shared" si="141"/>
        <v>30.739635483871002</v>
      </c>
      <c r="AB234">
        <f t="shared" si="142"/>
        <v>4.4448367558502619</v>
      </c>
      <c r="AC234">
        <f t="shared" si="143"/>
        <v>70.94497689984685</v>
      </c>
      <c r="AD234">
        <f t="shared" si="144"/>
        <v>3.2333499938974075</v>
      </c>
      <c r="AE234">
        <f t="shared" si="145"/>
        <v>4.557546052149589</v>
      </c>
      <c r="AF234">
        <f t="shared" si="146"/>
        <v>1.2114867619528544</v>
      </c>
      <c r="AG234">
        <f t="shared" si="147"/>
        <v>-8.0229550356460351</v>
      </c>
      <c r="AH234">
        <f t="shared" si="148"/>
        <v>53.182539508729434</v>
      </c>
      <c r="AI234">
        <f t="shared" si="149"/>
        <v>5.3132245067068071</v>
      </c>
      <c r="AJ234">
        <f t="shared" si="150"/>
        <v>50.472808979790209</v>
      </c>
      <c r="AK234">
        <v>-4.1098159782030498E-2</v>
      </c>
      <c r="AL234">
        <v>4.6136284751869899E-2</v>
      </c>
      <c r="AM234">
        <v>3.4495348539202499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51686.359695449348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-1.9690125236853753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1582055045.9709699</v>
      </c>
      <c r="BY234">
        <v>403.198225806452</v>
      </c>
      <c r="BZ234">
        <v>399.94861290322598</v>
      </c>
      <c r="CA234">
        <v>32.563845161290303</v>
      </c>
      <c r="CB234">
        <v>32.262135483870999</v>
      </c>
      <c r="CC234">
        <v>350.00970967741898</v>
      </c>
      <c r="CD234">
        <v>99.092680645161295</v>
      </c>
      <c r="CE234">
        <v>0.19995441935483901</v>
      </c>
      <c r="CF234">
        <v>31.178687096774201</v>
      </c>
      <c r="CG234">
        <v>30.739635483871002</v>
      </c>
      <c r="CH234">
        <v>999.9</v>
      </c>
      <c r="CI234">
        <v>0</v>
      </c>
      <c r="CJ234">
        <v>0</v>
      </c>
      <c r="CK234">
        <v>10001.7690322581</v>
      </c>
      <c r="CL234">
        <v>0</v>
      </c>
      <c r="CM234">
        <v>0.21165100000000001</v>
      </c>
      <c r="CN234">
        <v>0</v>
      </c>
      <c r="CO234">
        <v>0</v>
      </c>
      <c r="CP234">
        <v>0</v>
      </c>
      <c r="CQ234">
        <v>0</v>
      </c>
      <c r="CR234">
        <v>-0.47096774193548402</v>
      </c>
      <c r="CS234">
        <v>0</v>
      </c>
      <c r="CT234">
        <v>13.790322580645199</v>
      </c>
      <c r="CU234">
        <v>-2.6419354838709701</v>
      </c>
      <c r="CV234">
        <v>37.6991935483871</v>
      </c>
      <c r="CW234">
        <v>42.858741935483899</v>
      </c>
      <c r="CX234">
        <v>40.292064516129003</v>
      </c>
      <c r="CY234">
        <v>41.578258064516099</v>
      </c>
      <c r="CZ234">
        <v>38.961387096774203</v>
      </c>
      <c r="DA234">
        <v>0</v>
      </c>
      <c r="DB234">
        <v>0</v>
      </c>
      <c r="DC234">
        <v>0</v>
      </c>
      <c r="DD234">
        <v>1582055057.9000001</v>
      </c>
      <c r="DE234">
        <v>-0.515384615384615</v>
      </c>
      <c r="DF234">
        <v>-20.136752086532798</v>
      </c>
      <c r="DG234">
        <v>7.9863248849891697</v>
      </c>
      <c r="DH234">
        <v>14.115384615384601</v>
      </c>
      <c r="DI234">
        <v>15</v>
      </c>
      <c r="DJ234">
        <v>100</v>
      </c>
      <c r="DK234">
        <v>100</v>
      </c>
      <c r="DL234">
        <v>2.887</v>
      </c>
      <c r="DM234">
        <v>0.44600000000000001</v>
      </c>
      <c r="DN234">
        <v>2</v>
      </c>
      <c r="DO234">
        <v>343.29199999999997</v>
      </c>
      <c r="DP234">
        <v>681.827</v>
      </c>
      <c r="DQ234">
        <v>30.9998</v>
      </c>
      <c r="DR234">
        <v>30.2438</v>
      </c>
      <c r="DS234">
        <v>30.0001</v>
      </c>
      <c r="DT234">
        <v>30.151499999999999</v>
      </c>
      <c r="DU234">
        <v>30.155999999999999</v>
      </c>
      <c r="DV234">
        <v>21.0777</v>
      </c>
      <c r="DW234">
        <v>15.728</v>
      </c>
      <c r="DX234">
        <v>100</v>
      </c>
      <c r="DY234">
        <v>31</v>
      </c>
      <c r="DZ234">
        <v>400</v>
      </c>
      <c r="EA234">
        <v>32.268799999999999</v>
      </c>
      <c r="EB234">
        <v>100.246</v>
      </c>
      <c r="EC234">
        <v>100.709</v>
      </c>
    </row>
    <row r="235" spans="1:133" x14ac:dyDescent="0.35">
      <c r="A235">
        <v>219</v>
      </c>
      <c r="B235">
        <v>1582055059.5999999</v>
      </c>
      <c r="C235">
        <v>1090.0999999046301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1582055050.9709699</v>
      </c>
      <c r="O235">
        <f t="shared" si="129"/>
        <v>1.7076533439903656E-4</v>
      </c>
      <c r="P235">
        <f t="shared" si="130"/>
        <v>-1.9553913583627509</v>
      </c>
      <c r="Q235">
        <f t="shared" si="131"/>
        <v>403.19664516129001</v>
      </c>
      <c r="R235">
        <f t="shared" si="132"/>
        <v>624.97664597283017</v>
      </c>
      <c r="S235">
        <f t="shared" si="133"/>
        <v>62.055970537919741</v>
      </c>
      <c r="T235">
        <f t="shared" si="134"/>
        <v>40.034710567736688</v>
      </c>
      <c r="U235">
        <f t="shared" si="135"/>
        <v>1.3512103603515516E-2</v>
      </c>
      <c r="V235">
        <f t="shared" si="136"/>
        <v>2.2460939872995462</v>
      </c>
      <c r="W235">
        <f t="shared" si="137"/>
        <v>1.3467106866719E-2</v>
      </c>
      <c r="X235">
        <f t="shared" si="138"/>
        <v>8.4209720154588188E-3</v>
      </c>
      <c r="Y235">
        <f t="shared" si="139"/>
        <v>0</v>
      </c>
      <c r="Z235">
        <f t="shared" si="140"/>
        <v>31.1222161605914</v>
      </c>
      <c r="AA235">
        <f t="shared" si="141"/>
        <v>30.739470967741902</v>
      </c>
      <c r="AB235">
        <f t="shared" si="142"/>
        <v>4.4447949821354511</v>
      </c>
      <c r="AC235">
        <f t="shared" si="143"/>
        <v>70.968340964673445</v>
      </c>
      <c r="AD235">
        <f t="shared" si="144"/>
        <v>3.2344255160382298</v>
      </c>
      <c r="AE235">
        <f t="shared" si="145"/>
        <v>4.557561121019102</v>
      </c>
      <c r="AF235">
        <f t="shared" si="146"/>
        <v>1.2103694660972213</v>
      </c>
      <c r="AG235">
        <f t="shared" si="147"/>
        <v>-7.5307512469975126</v>
      </c>
      <c r="AH235">
        <f t="shared" si="148"/>
        <v>53.192335445873923</v>
      </c>
      <c r="AI235">
        <f t="shared" si="149"/>
        <v>5.3159152976066331</v>
      </c>
      <c r="AJ235">
        <f t="shared" si="150"/>
        <v>50.977499496483041</v>
      </c>
      <c r="AK235">
        <v>-4.1078674230819401E-2</v>
      </c>
      <c r="AL235">
        <v>4.6114410513607401E-2</v>
      </c>
      <c r="AM235">
        <v>3.4482397965274001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51662.85769939077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-1.9553913583627509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1582055050.9709699</v>
      </c>
      <c r="BY235">
        <v>403.19664516129001</v>
      </c>
      <c r="BZ235">
        <v>399.96274193548402</v>
      </c>
      <c r="CA235">
        <v>32.574470967741902</v>
      </c>
      <c r="CB235">
        <v>32.291280645161301</v>
      </c>
      <c r="CC235">
        <v>350.01777419354801</v>
      </c>
      <c r="CD235">
        <v>99.093267741935506</v>
      </c>
      <c r="CE235">
        <v>0.19999535483871</v>
      </c>
      <c r="CF235">
        <v>31.178745161290301</v>
      </c>
      <c r="CG235">
        <v>30.739470967741902</v>
      </c>
      <c r="CH235">
        <v>999.9</v>
      </c>
      <c r="CI235">
        <v>0</v>
      </c>
      <c r="CJ235">
        <v>0</v>
      </c>
      <c r="CK235">
        <v>9996.9677419354794</v>
      </c>
      <c r="CL235">
        <v>0</v>
      </c>
      <c r="CM235">
        <v>0.21165100000000001</v>
      </c>
      <c r="CN235">
        <v>0</v>
      </c>
      <c r="CO235">
        <v>0</v>
      </c>
      <c r="CP235">
        <v>0</v>
      </c>
      <c r="CQ235">
        <v>0</v>
      </c>
      <c r="CR235">
        <v>4.83870967741937E-2</v>
      </c>
      <c r="CS235">
        <v>0</v>
      </c>
      <c r="CT235">
        <v>12.9451612903226</v>
      </c>
      <c r="CU235">
        <v>-2.5129032258064501</v>
      </c>
      <c r="CV235">
        <v>37.6991935483871</v>
      </c>
      <c r="CW235">
        <v>42.856709677419303</v>
      </c>
      <c r="CX235">
        <v>40.288032258064497</v>
      </c>
      <c r="CY235">
        <v>41.570129032258002</v>
      </c>
      <c r="CZ235">
        <v>38.9491935483871</v>
      </c>
      <c r="DA235">
        <v>0</v>
      </c>
      <c r="DB235">
        <v>0</v>
      </c>
      <c r="DC235">
        <v>0</v>
      </c>
      <c r="DD235">
        <v>1582055062.7</v>
      </c>
      <c r="DE235">
        <v>-0.62692307692307703</v>
      </c>
      <c r="DF235">
        <v>5.89059824441137</v>
      </c>
      <c r="DG235">
        <v>-17.791452916263601</v>
      </c>
      <c r="DH235">
        <v>14.115384615384601</v>
      </c>
      <c r="DI235">
        <v>15</v>
      </c>
      <c r="DJ235">
        <v>100</v>
      </c>
      <c r="DK235">
        <v>100</v>
      </c>
      <c r="DL235">
        <v>2.887</v>
      </c>
      <c r="DM235">
        <v>0.44600000000000001</v>
      </c>
      <c r="DN235">
        <v>2</v>
      </c>
      <c r="DO235">
        <v>343.411</v>
      </c>
      <c r="DP235">
        <v>681.85699999999997</v>
      </c>
      <c r="DQ235">
        <v>31</v>
      </c>
      <c r="DR235">
        <v>30.2438</v>
      </c>
      <c r="DS235">
        <v>30</v>
      </c>
      <c r="DT235">
        <v>30.151499999999999</v>
      </c>
      <c r="DU235">
        <v>30.154800000000002</v>
      </c>
      <c r="DV235">
        <v>21.076899999999998</v>
      </c>
      <c r="DW235">
        <v>15.728</v>
      </c>
      <c r="DX235">
        <v>100</v>
      </c>
      <c r="DY235">
        <v>31</v>
      </c>
      <c r="DZ235">
        <v>400</v>
      </c>
      <c r="EA235">
        <v>32.268799999999999</v>
      </c>
      <c r="EB235">
        <v>100.245</v>
      </c>
      <c r="EC235">
        <v>100.709</v>
      </c>
    </row>
    <row r="236" spans="1:133" x14ac:dyDescent="0.35">
      <c r="A236">
        <v>220</v>
      </c>
      <c r="B236">
        <v>1582055064.5999999</v>
      </c>
      <c r="C236">
        <v>1095.0999999046301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1582055055.9709699</v>
      </c>
      <c r="O236">
        <f t="shared" si="129"/>
        <v>1.749229683726009E-4</v>
      </c>
      <c r="P236">
        <f t="shared" si="130"/>
        <v>-1.9423159959504555</v>
      </c>
      <c r="Q236">
        <f t="shared" si="131"/>
        <v>403.212290322581</v>
      </c>
      <c r="R236">
        <f t="shared" si="132"/>
        <v>617.76507777510403</v>
      </c>
      <c r="S236">
        <f t="shared" si="133"/>
        <v>61.34021304462695</v>
      </c>
      <c r="T236">
        <f t="shared" si="134"/>
        <v>40.036461561854637</v>
      </c>
      <c r="U236">
        <f t="shared" si="135"/>
        <v>1.3859210257981786E-2</v>
      </c>
      <c r="V236">
        <f t="shared" si="136"/>
        <v>2.2460530256459097</v>
      </c>
      <c r="W236">
        <f t="shared" si="137"/>
        <v>1.381187553535144E-2</v>
      </c>
      <c r="X236">
        <f t="shared" si="138"/>
        <v>8.6366615042279549E-3</v>
      </c>
      <c r="Y236">
        <f t="shared" si="139"/>
        <v>0</v>
      </c>
      <c r="Z236">
        <f t="shared" si="140"/>
        <v>31.12134536363072</v>
      </c>
      <c r="AA236">
        <f t="shared" si="141"/>
        <v>30.739003225806499</v>
      </c>
      <c r="AB236">
        <f t="shared" si="142"/>
        <v>4.4446762155991753</v>
      </c>
      <c r="AC236">
        <f t="shared" si="143"/>
        <v>70.996189089112292</v>
      </c>
      <c r="AD236">
        <f t="shared" si="144"/>
        <v>3.2357880257882878</v>
      </c>
      <c r="AE236">
        <f t="shared" si="145"/>
        <v>4.5576925568875586</v>
      </c>
      <c r="AF236">
        <f t="shared" si="146"/>
        <v>1.2088881898108874</v>
      </c>
      <c r="AG236">
        <f t="shared" si="147"/>
        <v>-7.7141029052316998</v>
      </c>
      <c r="AH236">
        <f t="shared" si="148"/>
        <v>53.309329713686118</v>
      </c>
      <c r="AI236">
        <f t="shared" si="149"/>
        <v>5.3277056166240735</v>
      </c>
      <c r="AJ236">
        <f t="shared" si="150"/>
        <v>50.922932425078493</v>
      </c>
      <c r="AK236">
        <v>-4.1077573219982698E-2</v>
      </c>
      <c r="AL236">
        <v>4.61131745324894E-2</v>
      </c>
      <c r="AM236">
        <v>3.4481666143703502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51661.454182671667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-1.9423159959504555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1582055055.9709699</v>
      </c>
      <c r="BY236">
        <v>403.212290322581</v>
      </c>
      <c r="BZ236">
        <v>400.00361290322599</v>
      </c>
      <c r="CA236">
        <v>32.588032258064501</v>
      </c>
      <c r="CB236">
        <v>32.297945161290301</v>
      </c>
      <c r="CC236">
        <v>350.010548387097</v>
      </c>
      <c r="CD236">
        <v>99.093770967741904</v>
      </c>
      <c r="CE236">
        <v>0.19998203225806499</v>
      </c>
      <c r="CF236">
        <v>31.179251612903201</v>
      </c>
      <c r="CG236">
        <v>30.739003225806499</v>
      </c>
      <c r="CH236">
        <v>999.9</v>
      </c>
      <c r="CI236">
        <v>0</v>
      </c>
      <c r="CJ236">
        <v>0</v>
      </c>
      <c r="CK236">
        <v>9996.6490322580594</v>
      </c>
      <c r="CL236">
        <v>0</v>
      </c>
      <c r="CM236">
        <v>0.21165100000000001</v>
      </c>
      <c r="CN236">
        <v>0</v>
      </c>
      <c r="CO236">
        <v>0</v>
      </c>
      <c r="CP236">
        <v>0</v>
      </c>
      <c r="CQ236">
        <v>0</v>
      </c>
      <c r="CR236">
        <v>-1.08387096774194</v>
      </c>
      <c r="CS236">
        <v>0</v>
      </c>
      <c r="CT236">
        <v>14.609677419354799</v>
      </c>
      <c r="CU236">
        <v>-2.3838709677419399</v>
      </c>
      <c r="CV236">
        <v>37.695129032258102</v>
      </c>
      <c r="CW236">
        <v>42.858741935483899</v>
      </c>
      <c r="CX236">
        <v>40.283967741935498</v>
      </c>
      <c r="CY236">
        <v>41.570129032258002</v>
      </c>
      <c r="CZ236">
        <v>38.951225806451603</v>
      </c>
      <c r="DA236">
        <v>0</v>
      </c>
      <c r="DB236">
        <v>0</v>
      </c>
      <c r="DC236">
        <v>0</v>
      </c>
      <c r="DD236">
        <v>1582055067.5</v>
      </c>
      <c r="DE236">
        <v>-0.765384615384615</v>
      </c>
      <c r="DF236">
        <v>7.7777776996074897</v>
      </c>
      <c r="DG236">
        <v>0.229059767560508</v>
      </c>
      <c r="DH236">
        <v>14.396153846153799</v>
      </c>
      <c r="DI236">
        <v>15</v>
      </c>
      <c r="DJ236">
        <v>100</v>
      </c>
      <c r="DK236">
        <v>100</v>
      </c>
      <c r="DL236">
        <v>2.887</v>
      </c>
      <c r="DM236">
        <v>0.44600000000000001</v>
      </c>
      <c r="DN236">
        <v>2</v>
      </c>
      <c r="DO236">
        <v>343.423</v>
      </c>
      <c r="DP236">
        <v>682.072</v>
      </c>
      <c r="DQ236">
        <v>30.9999</v>
      </c>
      <c r="DR236">
        <v>30.243500000000001</v>
      </c>
      <c r="DS236">
        <v>30</v>
      </c>
      <c r="DT236">
        <v>30.151499999999999</v>
      </c>
      <c r="DU236">
        <v>30.153300000000002</v>
      </c>
      <c r="DV236">
        <v>21.0749</v>
      </c>
      <c r="DW236">
        <v>15.728</v>
      </c>
      <c r="DX236">
        <v>100</v>
      </c>
      <c r="DY236">
        <v>31</v>
      </c>
      <c r="DZ236">
        <v>400</v>
      </c>
      <c r="EA236">
        <v>32.268799999999999</v>
      </c>
      <c r="EB236">
        <v>100.246</v>
      </c>
      <c r="EC236">
        <v>100.709</v>
      </c>
    </row>
    <row r="237" spans="1:133" x14ac:dyDescent="0.35">
      <c r="A237">
        <v>221</v>
      </c>
      <c r="B237">
        <v>1582055069.5999999</v>
      </c>
      <c r="C237">
        <v>1100.0999999046301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1582055060.9709699</v>
      </c>
      <c r="O237">
        <f t="shared" si="129"/>
        <v>1.8156438018623742E-4</v>
      </c>
      <c r="P237">
        <f t="shared" si="130"/>
        <v>-1.9490488388206935</v>
      </c>
      <c r="Q237">
        <f t="shared" si="131"/>
        <v>403.22635483870999</v>
      </c>
      <c r="R237">
        <f t="shared" si="132"/>
        <v>610.14743669615063</v>
      </c>
      <c r="S237">
        <f t="shared" si="133"/>
        <v>60.583866249341753</v>
      </c>
      <c r="T237">
        <f t="shared" si="134"/>
        <v>40.037882781311282</v>
      </c>
      <c r="U237">
        <f t="shared" si="135"/>
        <v>1.4403281066590756E-2</v>
      </c>
      <c r="V237">
        <f t="shared" si="136"/>
        <v>2.2468560484509537</v>
      </c>
      <c r="W237">
        <f t="shared" si="137"/>
        <v>1.4352182557155794E-2</v>
      </c>
      <c r="X237">
        <f t="shared" si="138"/>
        <v>8.9746899154606978E-3</v>
      </c>
      <c r="Y237">
        <f t="shared" si="139"/>
        <v>0</v>
      </c>
      <c r="Z237">
        <f t="shared" si="140"/>
        <v>31.11990830202819</v>
      </c>
      <c r="AA237">
        <f t="shared" si="141"/>
        <v>30.737729032258098</v>
      </c>
      <c r="AB237">
        <f t="shared" si="142"/>
        <v>4.4443526931960342</v>
      </c>
      <c r="AC237">
        <f t="shared" si="143"/>
        <v>71.015559713037888</v>
      </c>
      <c r="AD237">
        <f t="shared" si="144"/>
        <v>3.2368076235129055</v>
      </c>
      <c r="AE237">
        <f t="shared" si="145"/>
        <v>4.5578851122096466</v>
      </c>
      <c r="AF237">
        <f t="shared" si="146"/>
        <v>1.2075450696831287</v>
      </c>
      <c r="AG237">
        <f t="shared" si="147"/>
        <v>-8.0069891662130708</v>
      </c>
      <c r="AH237">
        <f t="shared" si="148"/>
        <v>53.572607952431682</v>
      </c>
      <c r="AI237">
        <f t="shared" si="149"/>
        <v>5.3520899519977725</v>
      </c>
      <c r="AJ237">
        <f t="shared" si="150"/>
        <v>50.917708738216383</v>
      </c>
      <c r="AK237">
        <v>-4.1099161015640803E-2</v>
      </c>
      <c r="AL237">
        <v>4.6137408724310401E-2</v>
      </c>
      <c r="AM237">
        <v>3.4496013926681601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51687.370074412232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-1.9490488388206935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1582055060.9709699</v>
      </c>
      <c r="BY237">
        <v>403.22635483870999</v>
      </c>
      <c r="BZ237">
        <v>400.01074193548402</v>
      </c>
      <c r="CA237">
        <v>32.598280645161303</v>
      </c>
      <c r="CB237">
        <v>32.2971838709677</v>
      </c>
      <c r="CC237">
        <v>350.01177419354798</v>
      </c>
      <c r="CD237">
        <v>99.093838709677399</v>
      </c>
      <c r="CE237">
        <v>0.199975548387097</v>
      </c>
      <c r="CF237">
        <v>31.179993548387099</v>
      </c>
      <c r="CG237">
        <v>30.737729032258098</v>
      </c>
      <c r="CH237">
        <v>999.9</v>
      </c>
      <c r="CI237">
        <v>0</v>
      </c>
      <c r="CJ237">
        <v>0</v>
      </c>
      <c r="CK237">
        <v>10001.895806451599</v>
      </c>
      <c r="CL237">
        <v>0</v>
      </c>
      <c r="CM237">
        <v>0.21165100000000001</v>
      </c>
      <c r="CN237">
        <v>0</v>
      </c>
      <c r="CO237">
        <v>0</v>
      </c>
      <c r="CP237">
        <v>0</v>
      </c>
      <c r="CQ237">
        <v>0</v>
      </c>
      <c r="CR237">
        <v>-0.75161290322580598</v>
      </c>
      <c r="CS237">
        <v>0</v>
      </c>
      <c r="CT237">
        <v>14.8774193548387</v>
      </c>
      <c r="CU237">
        <v>-2.54516129032258</v>
      </c>
      <c r="CV237">
        <v>37.693096774193499</v>
      </c>
      <c r="CW237">
        <v>42.850612903225802</v>
      </c>
      <c r="CX237">
        <v>40.291967741935501</v>
      </c>
      <c r="CY237">
        <v>41.570129032258002</v>
      </c>
      <c r="CZ237">
        <v>38.945129032258102</v>
      </c>
      <c r="DA237">
        <v>0</v>
      </c>
      <c r="DB237">
        <v>0</v>
      </c>
      <c r="DC237">
        <v>0</v>
      </c>
      <c r="DD237">
        <v>1582055072.9000001</v>
      </c>
      <c r="DE237">
        <v>-0.34615384615384598</v>
      </c>
      <c r="DF237">
        <v>-12.7999999859216</v>
      </c>
      <c r="DG237">
        <v>25.340170892687201</v>
      </c>
      <c r="DH237">
        <v>14.069230769230799</v>
      </c>
      <c r="DI237">
        <v>15</v>
      </c>
      <c r="DJ237">
        <v>100</v>
      </c>
      <c r="DK237">
        <v>100</v>
      </c>
      <c r="DL237">
        <v>2.887</v>
      </c>
      <c r="DM237">
        <v>0.44600000000000001</v>
      </c>
      <c r="DN237">
        <v>2</v>
      </c>
      <c r="DO237">
        <v>343.36399999999998</v>
      </c>
      <c r="DP237">
        <v>681.97900000000004</v>
      </c>
      <c r="DQ237">
        <v>31</v>
      </c>
      <c r="DR237">
        <v>30.241099999999999</v>
      </c>
      <c r="DS237">
        <v>29.9999</v>
      </c>
      <c r="DT237">
        <v>30.151499999999999</v>
      </c>
      <c r="DU237">
        <v>30.153300000000002</v>
      </c>
      <c r="DV237">
        <v>21.073599999999999</v>
      </c>
      <c r="DW237">
        <v>15.728</v>
      </c>
      <c r="DX237">
        <v>100</v>
      </c>
      <c r="DY237">
        <v>31</v>
      </c>
      <c r="DZ237">
        <v>400</v>
      </c>
      <c r="EA237">
        <v>32.268799999999999</v>
      </c>
      <c r="EB237">
        <v>100.244</v>
      </c>
      <c r="EC237">
        <v>100.709</v>
      </c>
    </row>
    <row r="238" spans="1:133" x14ac:dyDescent="0.35">
      <c r="A238">
        <v>222</v>
      </c>
      <c r="B238">
        <v>1582055074.5999999</v>
      </c>
      <c r="C238">
        <v>1105.0999999046301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1582055065.9709699</v>
      </c>
      <c r="O238">
        <f t="shared" si="129"/>
        <v>1.8693420500375105E-4</v>
      </c>
      <c r="P238">
        <f t="shared" si="130"/>
        <v>-1.9434424920621878</v>
      </c>
      <c r="Q238">
        <f t="shared" si="131"/>
        <v>403.22751612903198</v>
      </c>
      <c r="R238">
        <f t="shared" si="132"/>
        <v>603.295184089793</v>
      </c>
      <c r="S238">
        <f t="shared" si="133"/>
        <v>59.903778057462183</v>
      </c>
      <c r="T238">
        <f t="shared" si="134"/>
        <v>40.038197336679112</v>
      </c>
      <c r="U238">
        <f t="shared" si="135"/>
        <v>1.4836381405585719E-2</v>
      </c>
      <c r="V238">
        <f t="shared" si="136"/>
        <v>2.2461452682098209</v>
      </c>
      <c r="W238">
        <f t="shared" si="137"/>
        <v>1.4782152830663168E-2</v>
      </c>
      <c r="X238">
        <f t="shared" si="138"/>
        <v>9.2437011463195728E-3</v>
      </c>
      <c r="Y238">
        <f t="shared" si="139"/>
        <v>0</v>
      </c>
      <c r="Z238">
        <f t="shared" si="140"/>
        <v>31.118781246753215</v>
      </c>
      <c r="AA238">
        <f t="shared" si="141"/>
        <v>30.738370967741901</v>
      </c>
      <c r="AB238">
        <f t="shared" si="142"/>
        <v>4.4445156803994115</v>
      </c>
      <c r="AC238">
        <f t="shared" si="143"/>
        <v>71.026262484525276</v>
      </c>
      <c r="AD238">
        <f t="shared" si="144"/>
        <v>3.2374185362074277</v>
      </c>
      <c r="AE238">
        <f t="shared" si="145"/>
        <v>4.5580584180573691</v>
      </c>
      <c r="AF238">
        <f t="shared" si="146"/>
        <v>1.2070971441919838</v>
      </c>
      <c r="AG238">
        <f t="shared" si="147"/>
        <v>-8.2437984406654206</v>
      </c>
      <c r="AH238">
        <f t="shared" si="148"/>
        <v>53.558785571199152</v>
      </c>
      <c r="AI238">
        <f t="shared" si="149"/>
        <v>5.3524368437818435</v>
      </c>
      <c r="AJ238">
        <f t="shared" si="150"/>
        <v>50.667423974315575</v>
      </c>
      <c r="AK238">
        <v>-4.10800526390653E-2</v>
      </c>
      <c r="AL238">
        <v>4.6115957897618597E-2</v>
      </c>
      <c r="AM238">
        <v>3.4483314158304599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51664.21751721637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-1.9434424920621878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1582055065.9709699</v>
      </c>
      <c r="BY238">
        <v>403.22751612903198</v>
      </c>
      <c r="BZ238">
        <v>400.02525806451598</v>
      </c>
      <c r="CA238">
        <v>32.604270967741897</v>
      </c>
      <c r="CB238">
        <v>32.294274193548397</v>
      </c>
      <c r="CC238">
        <v>350.015290322581</v>
      </c>
      <c r="CD238">
        <v>99.094322580645098</v>
      </c>
      <c r="CE238">
        <v>0.19998580645161301</v>
      </c>
      <c r="CF238">
        <v>31.1806612903226</v>
      </c>
      <c r="CG238">
        <v>30.738370967741901</v>
      </c>
      <c r="CH238">
        <v>999.9</v>
      </c>
      <c r="CI238">
        <v>0</v>
      </c>
      <c r="CJ238">
        <v>0</v>
      </c>
      <c r="CK238">
        <v>9997.1967741935496</v>
      </c>
      <c r="CL238">
        <v>0</v>
      </c>
      <c r="CM238">
        <v>0.21165100000000001</v>
      </c>
      <c r="CN238">
        <v>0</v>
      </c>
      <c r="CO238">
        <v>0</v>
      </c>
      <c r="CP238">
        <v>0</v>
      </c>
      <c r="CQ238">
        <v>0</v>
      </c>
      <c r="CR238">
        <v>-1.0290322580645199</v>
      </c>
      <c r="CS238">
        <v>0</v>
      </c>
      <c r="CT238">
        <v>14.641935483871</v>
      </c>
      <c r="CU238">
        <v>-2.8</v>
      </c>
      <c r="CV238">
        <v>37.693096774193499</v>
      </c>
      <c r="CW238">
        <v>42.8546774193548</v>
      </c>
      <c r="CX238">
        <v>40.291967741935501</v>
      </c>
      <c r="CY238">
        <v>41.570129032258002</v>
      </c>
      <c r="CZ238">
        <v>38.945129032258102</v>
      </c>
      <c r="DA238">
        <v>0</v>
      </c>
      <c r="DB238">
        <v>0</v>
      </c>
      <c r="DC238">
        <v>0</v>
      </c>
      <c r="DD238">
        <v>1582055077.7</v>
      </c>
      <c r="DE238">
        <v>-0.61923076923076903</v>
      </c>
      <c r="DF238">
        <v>12.646153855821099</v>
      </c>
      <c r="DG238">
        <v>-8.5948717238980805</v>
      </c>
      <c r="DH238">
        <v>14.992307692307699</v>
      </c>
      <c r="DI238">
        <v>15</v>
      </c>
      <c r="DJ238">
        <v>100</v>
      </c>
      <c r="DK238">
        <v>100</v>
      </c>
      <c r="DL238">
        <v>2.887</v>
      </c>
      <c r="DM238">
        <v>0.44600000000000001</v>
      </c>
      <c r="DN238">
        <v>2</v>
      </c>
      <c r="DO238">
        <v>343.435</v>
      </c>
      <c r="DP238">
        <v>682.02499999999998</v>
      </c>
      <c r="DQ238">
        <v>30.9999</v>
      </c>
      <c r="DR238">
        <v>30.241099999999999</v>
      </c>
      <c r="DS238">
        <v>29.9999</v>
      </c>
      <c r="DT238">
        <v>30.1492</v>
      </c>
      <c r="DU238">
        <v>30.153300000000002</v>
      </c>
      <c r="DV238">
        <v>21.074999999999999</v>
      </c>
      <c r="DW238">
        <v>15.728</v>
      </c>
      <c r="DX238">
        <v>100</v>
      </c>
      <c r="DY238">
        <v>31</v>
      </c>
      <c r="DZ238">
        <v>400</v>
      </c>
      <c r="EA238">
        <v>32.268799999999999</v>
      </c>
      <c r="EB238">
        <v>100.24299999999999</v>
      </c>
      <c r="EC238">
        <v>100.712</v>
      </c>
    </row>
    <row r="239" spans="1:133" x14ac:dyDescent="0.35">
      <c r="A239">
        <v>223</v>
      </c>
      <c r="B239">
        <v>1582055079.5999999</v>
      </c>
      <c r="C239">
        <v>1110.0999999046301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1582055070.9709699</v>
      </c>
      <c r="O239">
        <f t="shared" si="129"/>
        <v>1.9076290690293323E-4</v>
      </c>
      <c r="P239">
        <f t="shared" si="130"/>
        <v>-1.9575194247334977</v>
      </c>
      <c r="Q239">
        <f t="shared" si="131"/>
        <v>403.240322580645</v>
      </c>
      <c r="R239">
        <f t="shared" si="132"/>
        <v>600.55681956425565</v>
      </c>
      <c r="S239">
        <f t="shared" si="133"/>
        <v>59.631785298987552</v>
      </c>
      <c r="T239">
        <f t="shared" si="134"/>
        <v>40.039409355921478</v>
      </c>
      <c r="U239">
        <f t="shared" si="135"/>
        <v>1.5145160069181292E-2</v>
      </c>
      <c r="V239">
        <f t="shared" si="136"/>
        <v>2.24696208738251</v>
      </c>
      <c r="W239">
        <f t="shared" si="137"/>
        <v>1.5088675864841505E-2</v>
      </c>
      <c r="X239">
        <f t="shared" si="138"/>
        <v>9.435479662402128E-3</v>
      </c>
      <c r="Y239">
        <f t="shared" si="139"/>
        <v>0</v>
      </c>
      <c r="Z239">
        <f t="shared" si="140"/>
        <v>31.117744403335287</v>
      </c>
      <c r="AA239">
        <f t="shared" si="141"/>
        <v>30.738499999999998</v>
      </c>
      <c r="AB239">
        <f t="shared" si="142"/>
        <v>4.4445484422748356</v>
      </c>
      <c r="AC239">
        <f t="shared" si="143"/>
        <v>71.032827785105766</v>
      </c>
      <c r="AD239">
        <f t="shared" si="144"/>
        <v>3.2377564431435761</v>
      </c>
      <c r="AE239">
        <f t="shared" si="145"/>
        <v>4.5581128389520096</v>
      </c>
      <c r="AF239">
        <f t="shared" si="146"/>
        <v>1.2067919991312595</v>
      </c>
      <c r="AG239">
        <f t="shared" si="147"/>
        <v>-8.4126441944193555</v>
      </c>
      <c r="AH239">
        <f t="shared" si="148"/>
        <v>53.588031636246647</v>
      </c>
      <c r="AI239">
        <f t="shared" si="149"/>
        <v>5.3534217314303971</v>
      </c>
      <c r="AJ239">
        <f t="shared" si="150"/>
        <v>50.528809173257692</v>
      </c>
      <c r="AK239">
        <v>-4.1102012197207403E-2</v>
      </c>
      <c r="AL239">
        <v>4.6140609425396099E-2</v>
      </c>
      <c r="AM239">
        <v>3.4497908699296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51690.667097403915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-1.9575194247334977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1582055070.9709699</v>
      </c>
      <c r="BY239">
        <v>403.240322580645</v>
      </c>
      <c r="BZ239">
        <v>400.01654838709698</v>
      </c>
      <c r="CA239">
        <v>32.607722580645202</v>
      </c>
      <c r="CB239">
        <v>32.2913741935484</v>
      </c>
      <c r="CC239">
        <v>350.011387096774</v>
      </c>
      <c r="CD239">
        <v>99.094174193548398</v>
      </c>
      <c r="CE239">
        <v>0.19998641935483899</v>
      </c>
      <c r="CF239">
        <v>31.1808709677419</v>
      </c>
      <c r="CG239">
        <v>30.738499999999998</v>
      </c>
      <c r="CH239">
        <v>999.9</v>
      </c>
      <c r="CI239">
        <v>0</v>
      </c>
      <c r="CJ239">
        <v>0</v>
      </c>
      <c r="CK239">
        <v>10002.555806451601</v>
      </c>
      <c r="CL239">
        <v>0</v>
      </c>
      <c r="CM239">
        <v>0.21165100000000001</v>
      </c>
      <c r="CN239">
        <v>0</v>
      </c>
      <c r="CO239">
        <v>0</v>
      </c>
      <c r="CP239">
        <v>0</v>
      </c>
      <c r="CQ239">
        <v>0</v>
      </c>
      <c r="CR239">
        <v>-0.11612903225806399</v>
      </c>
      <c r="CS239">
        <v>0</v>
      </c>
      <c r="CT239">
        <v>16.264516129032302</v>
      </c>
      <c r="CU239">
        <v>-2.4193548387096802</v>
      </c>
      <c r="CV239">
        <v>37.693096774193499</v>
      </c>
      <c r="CW239">
        <v>42.8546774193548</v>
      </c>
      <c r="CX239">
        <v>40.279838709677399</v>
      </c>
      <c r="CY239">
        <v>41.578258064516099</v>
      </c>
      <c r="CZ239">
        <v>38.951225806451603</v>
      </c>
      <c r="DA239">
        <v>0</v>
      </c>
      <c r="DB239">
        <v>0</v>
      </c>
      <c r="DC239">
        <v>0</v>
      </c>
      <c r="DD239">
        <v>1582055082.5</v>
      </c>
      <c r="DE239">
        <v>-0.130769230769231</v>
      </c>
      <c r="DF239">
        <v>20.300854714659401</v>
      </c>
      <c r="DG239">
        <v>0.198290702063767</v>
      </c>
      <c r="DH239">
        <v>16.007692307692299</v>
      </c>
      <c r="DI239">
        <v>15</v>
      </c>
      <c r="DJ239">
        <v>100</v>
      </c>
      <c r="DK239">
        <v>100</v>
      </c>
      <c r="DL239">
        <v>2.887</v>
      </c>
      <c r="DM239">
        <v>0.44600000000000001</v>
      </c>
      <c r="DN239">
        <v>2</v>
      </c>
      <c r="DO239">
        <v>343.42099999999999</v>
      </c>
      <c r="DP239">
        <v>682.09500000000003</v>
      </c>
      <c r="DQ239">
        <v>30.9999</v>
      </c>
      <c r="DR239">
        <v>30.2409</v>
      </c>
      <c r="DS239">
        <v>29.9999</v>
      </c>
      <c r="DT239">
        <v>30.148800000000001</v>
      </c>
      <c r="DU239">
        <v>30.153300000000002</v>
      </c>
      <c r="DV239">
        <v>21.0761</v>
      </c>
      <c r="DW239">
        <v>15.728</v>
      </c>
      <c r="DX239">
        <v>100</v>
      </c>
      <c r="DY239">
        <v>31</v>
      </c>
      <c r="DZ239">
        <v>400</v>
      </c>
      <c r="EA239">
        <v>32.268799999999999</v>
      </c>
      <c r="EB239">
        <v>100.247</v>
      </c>
      <c r="EC239">
        <v>100.711</v>
      </c>
    </row>
    <row r="240" spans="1:133" x14ac:dyDescent="0.35">
      <c r="A240">
        <v>224</v>
      </c>
      <c r="B240">
        <v>1582055084.5999999</v>
      </c>
      <c r="C240">
        <v>1115.0999999046301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1582055075.9709699</v>
      </c>
      <c r="O240">
        <f t="shared" si="129"/>
        <v>1.9386901646865955E-4</v>
      </c>
      <c r="P240">
        <f t="shared" si="130"/>
        <v>-1.9650129573488593</v>
      </c>
      <c r="Q240">
        <f t="shared" si="131"/>
        <v>403.23074193548399</v>
      </c>
      <c r="R240">
        <f t="shared" si="132"/>
        <v>598.12790209908985</v>
      </c>
      <c r="S240">
        <f t="shared" si="133"/>
        <v>59.390538170771357</v>
      </c>
      <c r="T240">
        <f t="shared" si="134"/>
        <v>40.038410992872251</v>
      </c>
      <c r="U240">
        <f t="shared" si="135"/>
        <v>1.5384794737777409E-2</v>
      </c>
      <c r="V240">
        <f t="shared" si="136"/>
        <v>2.2455427478036598</v>
      </c>
      <c r="W240">
        <f t="shared" si="137"/>
        <v>1.5326475972374782E-2</v>
      </c>
      <c r="X240">
        <f t="shared" si="138"/>
        <v>9.5842686884464127E-3</v>
      </c>
      <c r="Y240">
        <f t="shared" si="139"/>
        <v>0</v>
      </c>
      <c r="Z240">
        <f t="shared" si="140"/>
        <v>31.116415151890486</v>
      </c>
      <c r="AA240">
        <f t="shared" si="141"/>
        <v>30.741138709677401</v>
      </c>
      <c r="AB240">
        <f t="shared" si="142"/>
        <v>4.445218468770741</v>
      </c>
      <c r="AC240">
        <f t="shared" si="143"/>
        <v>71.035114233634104</v>
      </c>
      <c r="AD240">
        <f t="shared" si="144"/>
        <v>3.2378118936297611</v>
      </c>
      <c r="AE240">
        <f t="shared" si="145"/>
        <v>4.5580441849936575</v>
      </c>
      <c r="AF240">
        <f t="shared" si="146"/>
        <v>1.2074065751409799</v>
      </c>
      <c r="AG240">
        <f t="shared" si="147"/>
        <v>-8.549623626267886</v>
      </c>
      <c r="AH240">
        <f t="shared" si="148"/>
        <v>53.20271220616295</v>
      </c>
      <c r="AI240">
        <f t="shared" si="149"/>
        <v>5.3183501626075715</v>
      </c>
      <c r="AJ240">
        <f t="shared" si="150"/>
        <v>49.971438742502635</v>
      </c>
      <c r="AK240">
        <v>-4.1063858944200698E-2</v>
      </c>
      <c r="AL240">
        <v>4.6097779056487501E-2</v>
      </c>
      <c r="AM240">
        <v>3.4472549954559599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51644.684898575731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-1.9650129573488593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1582055075.9709699</v>
      </c>
      <c r="BY240">
        <v>403.23074193548399</v>
      </c>
      <c r="BZ240">
        <v>399.99635483870998</v>
      </c>
      <c r="CA240">
        <v>32.608319354838699</v>
      </c>
      <c r="CB240">
        <v>32.286829032258098</v>
      </c>
      <c r="CC240">
        <v>350.02100000000002</v>
      </c>
      <c r="CD240">
        <v>99.094045161290296</v>
      </c>
      <c r="CE240">
        <v>0.199998741935484</v>
      </c>
      <c r="CF240">
        <v>31.180606451612899</v>
      </c>
      <c r="CG240">
        <v>30.741138709677401</v>
      </c>
      <c r="CH240">
        <v>999.9</v>
      </c>
      <c r="CI240">
        <v>0</v>
      </c>
      <c r="CJ240">
        <v>0</v>
      </c>
      <c r="CK240">
        <v>9993.2838709677399</v>
      </c>
      <c r="CL240">
        <v>0</v>
      </c>
      <c r="CM240">
        <v>0.21165100000000001</v>
      </c>
      <c r="CN240">
        <v>0</v>
      </c>
      <c r="CO240">
        <v>0</v>
      </c>
      <c r="CP240">
        <v>0</v>
      </c>
      <c r="CQ240">
        <v>0</v>
      </c>
      <c r="CR240">
        <v>-0.78064516129032302</v>
      </c>
      <c r="CS240">
        <v>0</v>
      </c>
      <c r="CT240">
        <v>16.825806451612898</v>
      </c>
      <c r="CU240">
        <v>-2.2516129032258099</v>
      </c>
      <c r="CV240">
        <v>37.691064516129003</v>
      </c>
      <c r="CW240">
        <v>42.850612903225802</v>
      </c>
      <c r="CX240">
        <v>40.267774193548398</v>
      </c>
      <c r="CY240">
        <v>41.576225806451603</v>
      </c>
      <c r="CZ240">
        <v>38.951225806451603</v>
      </c>
      <c r="DA240">
        <v>0</v>
      </c>
      <c r="DB240">
        <v>0</v>
      </c>
      <c r="DC240">
        <v>0</v>
      </c>
      <c r="DD240">
        <v>1582055087.9000001</v>
      </c>
      <c r="DE240">
        <v>-0.59615384615384603</v>
      </c>
      <c r="DF240">
        <v>-8.4888888237337508</v>
      </c>
      <c r="DG240">
        <v>7.7401707440574299</v>
      </c>
      <c r="DH240">
        <v>16.846153846153801</v>
      </c>
      <c r="DI240">
        <v>15</v>
      </c>
      <c r="DJ240">
        <v>100</v>
      </c>
      <c r="DK240">
        <v>100</v>
      </c>
      <c r="DL240">
        <v>2.887</v>
      </c>
      <c r="DM240">
        <v>0.44600000000000001</v>
      </c>
      <c r="DN240">
        <v>2</v>
      </c>
      <c r="DO240">
        <v>343.39699999999999</v>
      </c>
      <c r="DP240">
        <v>682.11800000000005</v>
      </c>
      <c r="DQ240">
        <v>30.999700000000001</v>
      </c>
      <c r="DR240">
        <v>30.238499999999998</v>
      </c>
      <c r="DS240">
        <v>30</v>
      </c>
      <c r="DT240">
        <v>30.148800000000001</v>
      </c>
      <c r="DU240">
        <v>30.153300000000002</v>
      </c>
      <c r="DV240">
        <v>21.076899999999998</v>
      </c>
      <c r="DW240">
        <v>15.728</v>
      </c>
      <c r="DX240">
        <v>100</v>
      </c>
      <c r="DY240">
        <v>31</v>
      </c>
      <c r="DZ240">
        <v>400</v>
      </c>
      <c r="EA240">
        <v>32.268799999999999</v>
      </c>
      <c r="EB240">
        <v>100.248</v>
      </c>
      <c r="EC240">
        <v>100.709</v>
      </c>
    </row>
    <row r="241" spans="1:133" x14ac:dyDescent="0.35">
      <c r="A241">
        <v>225</v>
      </c>
      <c r="B241">
        <v>1582055089.5999999</v>
      </c>
      <c r="C241">
        <v>1120.0999999046301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1582055080.9709699</v>
      </c>
      <c r="O241">
        <f t="shared" si="129"/>
        <v>1.9590233749903468E-4</v>
      </c>
      <c r="P241">
        <f t="shared" si="130"/>
        <v>-1.9719731487370269</v>
      </c>
      <c r="Q241">
        <f t="shared" si="131"/>
        <v>403.22619354838702</v>
      </c>
      <c r="R241">
        <f t="shared" si="132"/>
        <v>596.80600382385876</v>
      </c>
      <c r="S241">
        <f t="shared" si="133"/>
        <v>59.259173831537197</v>
      </c>
      <c r="T241">
        <f t="shared" si="134"/>
        <v>40.037886589299887</v>
      </c>
      <c r="U241">
        <f t="shared" si="135"/>
        <v>1.5540337363290449E-2</v>
      </c>
      <c r="V241">
        <f t="shared" si="136"/>
        <v>2.2462189796908834</v>
      </c>
      <c r="W241">
        <f t="shared" si="137"/>
        <v>1.5480853714451969E-2</v>
      </c>
      <c r="X241">
        <f t="shared" si="138"/>
        <v>9.6808588847693607E-3</v>
      </c>
      <c r="Y241">
        <f t="shared" si="139"/>
        <v>0</v>
      </c>
      <c r="Z241">
        <f t="shared" si="140"/>
        <v>31.115117683153901</v>
      </c>
      <c r="AA241">
        <f t="shared" si="141"/>
        <v>30.742783870967699</v>
      </c>
      <c r="AB241">
        <f t="shared" si="142"/>
        <v>4.4456362559829321</v>
      </c>
      <c r="AC241">
        <f t="shared" si="143"/>
        <v>71.036077837656435</v>
      </c>
      <c r="AD241">
        <f t="shared" si="144"/>
        <v>3.2377374635580258</v>
      </c>
      <c r="AE241">
        <f t="shared" si="145"/>
        <v>4.5578775773029685</v>
      </c>
      <c r="AF241">
        <f t="shared" si="146"/>
        <v>1.2078987924249063</v>
      </c>
      <c r="AG241">
        <f t="shared" si="147"/>
        <v>-8.6392930837074289</v>
      </c>
      <c r="AH241">
        <f t="shared" si="148"/>
        <v>52.941770681881465</v>
      </c>
      <c r="AI241">
        <f t="shared" si="149"/>
        <v>5.2906983419665385</v>
      </c>
      <c r="AJ241">
        <f t="shared" si="150"/>
        <v>49.593175940140576</v>
      </c>
      <c r="AK241">
        <v>-4.1082034020767301E-2</v>
      </c>
      <c r="AL241">
        <v>4.6118182172157698E-2</v>
      </c>
      <c r="AM241">
        <v>3.4484631114055602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51666.716643768843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-1.9719731487370269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1582055080.9709699</v>
      </c>
      <c r="BY241">
        <v>403.22619354838702</v>
      </c>
      <c r="BZ241">
        <v>399.98122580645202</v>
      </c>
      <c r="CA241">
        <v>32.607629032258103</v>
      </c>
      <c r="CB241">
        <v>32.282761290322597</v>
      </c>
      <c r="CC241">
        <v>350.01522580645201</v>
      </c>
      <c r="CD241">
        <v>99.093880645161306</v>
      </c>
      <c r="CE241">
        <v>0.19998277419354801</v>
      </c>
      <c r="CF241">
        <v>31.179964516129001</v>
      </c>
      <c r="CG241">
        <v>30.742783870967699</v>
      </c>
      <c r="CH241">
        <v>999.9</v>
      </c>
      <c r="CI241">
        <v>0</v>
      </c>
      <c r="CJ241">
        <v>0</v>
      </c>
      <c r="CK241">
        <v>9997.7235483871009</v>
      </c>
      <c r="CL241">
        <v>0</v>
      </c>
      <c r="CM241">
        <v>0.21165100000000001</v>
      </c>
      <c r="CN241">
        <v>0</v>
      </c>
      <c r="CO241">
        <v>0</v>
      </c>
      <c r="CP241">
        <v>0</v>
      </c>
      <c r="CQ241">
        <v>0</v>
      </c>
      <c r="CR241">
        <v>-0.34516129032258103</v>
      </c>
      <c r="CS241">
        <v>0</v>
      </c>
      <c r="CT241">
        <v>16.851612903225799</v>
      </c>
      <c r="CU241">
        <v>-2.2451612903225802</v>
      </c>
      <c r="CV241">
        <v>37.691064516129003</v>
      </c>
      <c r="CW241">
        <v>42.844516129032201</v>
      </c>
      <c r="CX241">
        <v>40.265806451612903</v>
      </c>
      <c r="CY241">
        <v>41.580290322580602</v>
      </c>
      <c r="CZ241">
        <v>38.951225806451603</v>
      </c>
      <c r="DA241">
        <v>0</v>
      </c>
      <c r="DB241">
        <v>0</v>
      </c>
      <c r="DC241">
        <v>0</v>
      </c>
      <c r="DD241">
        <v>1582055092.7</v>
      </c>
      <c r="DE241">
        <v>6.15384615384615E-2</v>
      </c>
      <c r="DF241">
        <v>-10.6803420283214</v>
      </c>
      <c r="DG241">
        <v>-12.7111114410905</v>
      </c>
      <c r="DH241">
        <v>17.5461538461538</v>
      </c>
      <c r="DI241">
        <v>15</v>
      </c>
      <c r="DJ241">
        <v>100</v>
      </c>
      <c r="DK241">
        <v>100</v>
      </c>
      <c r="DL241">
        <v>2.887</v>
      </c>
      <c r="DM241">
        <v>0.44600000000000001</v>
      </c>
      <c r="DN241">
        <v>2</v>
      </c>
      <c r="DO241">
        <v>343.38499999999999</v>
      </c>
      <c r="DP241">
        <v>682.11800000000005</v>
      </c>
      <c r="DQ241">
        <v>31</v>
      </c>
      <c r="DR241">
        <v>30.238499999999998</v>
      </c>
      <c r="DS241">
        <v>30</v>
      </c>
      <c r="DT241">
        <v>30.148800000000001</v>
      </c>
      <c r="DU241">
        <v>30.153300000000002</v>
      </c>
      <c r="DV241">
        <v>21.0747</v>
      </c>
      <c r="DW241">
        <v>15.728</v>
      </c>
      <c r="DX241">
        <v>100</v>
      </c>
      <c r="DY241">
        <v>31</v>
      </c>
      <c r="DZ241">
        <v>400</v>
      </c>
      <c r="EA241">
        <v>32.268799999999999</v>
      </c>
      <c r="EB241">
        <v>100.246</v>
      </c>
      <c r="EC241">
        <v>100.712</v>
      </c>
    </row>
    <row r="242" spans="1:133" x14ac:dyDescent="0.35">
      <c r="A242">
        <v>226</v>
      </c>
      <c r="B242">
        <v>1582055094.5999999</v>
      </c>
      <c r="C242">
        <v>1125.0999999046301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1582055085.9709699</v>
      </c>
      <c r="O242">
        <f t="shared" si="129"/>
        <v>1.9685335080262524E-4</v>
      </c>
      <c r="P242">
        <f t="shared" si="130"/>
        <v>-1.9629867245089008</v>
      </c>
      <c r="Q242">
        <f t="shared" si="131"/>
        <v>403.22964516129002</v>
      </c>
      <c r="R242">
        <f t="shared" si="132"/>
        <v>594.93504965216368</v>
      </c>
      <c r="S242">
        <f t="shared" si="133"/>
        <v>59.073259542706396</v>
      </c>
      <c r="T242">
        <f t="shared" si="134"/>
        <v>40.038134411231958</v>
      </c>
      <c r="U242">
        <f t="shared" si="135"/>
        <v>1.5614833041903416E-2</v>
      </c>
      <c r="V242">
        <f t="shared" si="136"/>
        <v>2.2464152971302931</v>
      </c>
      <c r="W242">
        <f t="shared" si="137"/>
        <v>1.5554784148918432E-2</v>
      </c>
      <c r="X242">
        <f t="shared" si="138"/>
        <v>9.7271159206375867E-3</v>
      </c>
      <c r="Y242">
        <f t="shared" si="139"/>
        <v>0</v>
      </c>
      <c r="Z242">
        <f t="shared" si="140"/>
        <v>31.114243509479351</v>
      </c>
      <c r="AA242">
        <f t="shared" si="141"/>
        <v>30.742525806451599</v>
      </c>
      <c r="AB242">
        <f t="shared" si="142"/>
        <v>4.4455707184720312</v>
      </c>
      <c r="AC242">
        <f t="shared" si="143"/>
        <v>71.034875879500063</v>
      </c>
      <c r="AD242">
        <f t="shared" si="144"/>
        <v>3.237578606638472</v>
      </c>
      <c r="AE242">
        <f t="shared" si="145"/>
        <v>4.5577310673851743</v>
      </c>
      <c r="AF242">
        <f t="shared" si="146"/>
        <v>1.2079921118335593</v>
      </c>
      <c r="AG242">
        <f t="shared" si="147"/>
        <v>-8.6812327703957735</v>
      </c>
      <c r="AH242">
        <f t="shared" si="148"/>
        <v>52.909283773988712</v>
      </c>
      <c r="AI242">
        <f t="shared" si="149"/>
        <v>5.2869682426020592</v>
      </c>
      <c r="AJ242">
        <f t="shared" si="150"/>
        <v>49.515019246194996</v>
      </c>
      <c r="AK242">
        <v>-4.1087311364529602E-2</v>
      </c>
      <c r="AL242">
        <v>4.6124106452851497E-2</v>
      </c>
      <c r="AM242">
        <v>3.4488138675362499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51673.173328682395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-1.9629867245089008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1582055085.9709699</v>
      </c>
      <c r="BY242">
        <v>403.22964516129002</v>
      </c>
      <c r="BZ242">
        <v>400.00077419354801</v>
      </c>
      <c r="CA242">
        <v>32.606106451612902</v>
      </c>
      <c r="CB242">
        <v>32.279664516129003</v>
      </c>
      <c r="CC242">
        <v>350.01887096774198</v>
      </c>
      <c r="CD242">
        <v>99.093635483870997</v>
      </c>
      <c r="CE242">
        <v>0.19999258064516101</v>
      </c>
      <c r="CF242">
        <v>31.179400000000001</v>
      </c>
      <c r="CG242">
        <v>30.742525806451599</v>
      </c>
      <c r="CH242">
        <v>999.9</v>
      </c>
      <c r="CI242">
        <v>0</v>
      </c>
      <c r="CJ242">
        <v>0</v>
      </c>
      <c r="CK242">
        <v>9999.0325806451601</v>
      </c>
      <c r="CL242">
        <v>0</v>
      </c>
      <c r="CM242">
        <v>0.21165100000000001</v>
      </c>
      <c r="CN242">
        <v>0</v>
      </c>
      <c r="CO242">
        <v>0</v>
      </c>
      <c r="CP242">
        <v>0</v>
      </c>
      <c r="CQ242">
        <v>0</v>
      </c>
      <c r="CR242">
        <v>-0.14193548387096799</v>
      </c>
      <c r="CS242">
        <v>0</v>
      </c>
      <c r="CT242">
        <v>17.216129032258099</v>
      </c>
      <c r="CU242">
        <v>-2.3451612903225798</v>
      </c>
      <c r="CV242">
        <v>37.691064516129003</v>
      </c>
      <c r="CW242">
        <v>42.840451612903202</v>
      </c>
      <c r="CX242">
        <v>40.251677419354799</v>
      </c>
      <c r="CY242">
        <v>41.572161290322597</v>
      </c>
      <c r="CZ242">
        <v>38.943096774193499</v>
      </c>
      <c r="DA242">
        <v>0</v>
      </c>
      <c r="DB242">
        <v>0</v>
      </c>
      <c r="DC242">
        <v>0</v>
      </c>
      <c r="DD242">
        <v>1582055097.5</v>
      </c>
      <c r="DE242">
        <v>-0.261538461538462</v>
      </c>
      <c r="DF242">
        <v>13.8803416497228</v>
      </c>
      <c r="DG242">
        <v>-38.6119659630006</v>
      </c>
      <c r="DH242">
        <v>17.730769230769202</v>
      </c>
      <c r="DI242">
        <v>15</v>
      </c>
      <c r="DJ242">
        <v>100</v>
      </c>
      <c r="DK242">
        <v>100</v>
      </c>
      <c r="DL242">
        <v>2.887</v>
      </c>
      <c r="DM242">
        <v>0.44600000000000001</v>
      </c>
      <c r="DN242">
        <v>2</v>
      </c>
      <c r="DO242">
        <v>343.39699999999999</v>
      </c>
      <c r="DP242">
        <v>682.11800000000005</v>
      </c>
      <c r="DQ242">
        <v>31.000399999999999</v>
      </c>
      <c r="DR242">
        <v>30.238499999999998</v>
      </c>
      <c r="DS242">
        <v>30</v>
      </c>
      <c r="DT242">
        <v>30.148800000000001</v>
      </c>
      <c r="DU242">
        <v>30.153300000000002</v>
      </c>
      <c r="DV242">
        <v>21.072600000000001</v>
      </c>
      <c r="DW242">
        <v>15.728</v>
      </c>
      <c r="DX242">
        <v>100</v>
      </c>
      <c r="DY242">
        <v>31</v>
      </c>
      <c r="DZ242">
        <v>400</v>
      </c>
      <c r="EA242">
        <v>32.268799999999999</v>
      </c>
      <c r="EB242">
        <v>100.244</v>
      </c>
      <c r="EC242">
        <v>100.71299999999999</v>
      </c>
    </row>
    <row r="243" spans="1:133" x14ac:dyDescent="0.35">
      <c r="A243">
        <v>227</v>
      </c>
      <c r="B243">
        <v>1582055099.5999999</v>
      </c>
      <c r="C243">
        <v>1130.0999999046301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1582055090.9709699</v>
      </c>
      <c r="O243">
        <f t="shared" si="129"/>
        <v>1.9730187164939298E-4</v>
      </c>
      <c r="P243">
        <f t="shared" si="130"/>
        <v>-1.9436080994711158</v>
      </c>
      <c r="Q243">
        <f t="shared" si="131"/>
        <v>403.218032258064</v>
      </c>
      <c r="R243">
        <f t="shared" si="132"/>
        <v>592.47147459439373</v>
      </c>
      <c r="S243">
        <f t="shared" si="133"/>
        <v>58.828608600121001</v>
      </c>
      <c r="T243">
        <f t="shared" si="134"/>
        <v>40.036958431559682</v>
      </c>
      <c r="U243">
        <f t="shared" si="135"/>
        <v>1.5653060905883764E-2</v>
      </c>
      <c r="V243">
        <f t="shared" si="136"/>
        <v>2.2465198236000083</v>
      </c>
      <c r="W243">
        <f t="shared" si="137"/>
        <v>1.5592721041700043E-2</v>
      </c>
      <c r="X243">
        <f t="shared" si="138"/>
        <v>9.7508524814560009E-3</v>
      </c>
      <c r="Y243">
        <f t="shared" si="139"/>
        <v>0</v>
      </c>
      <c r="Z243">
        <f t="shared" si="140"/>
        <v>31.113923611753798</v>
      </c>
      <c r="AA243">
        <f t="shared" si="141"/>
        <v>30.741287096774201</v>
      </c>
      <c r="AB243">
        <f t="shared" si="142"/>
        <v>4.4452561501354797</v>
      </c>
      <c r="AC243">
        <f t="shared" si="143"/>
        <v>71.032876352153167</v>
      </c>
      <c r="AD243">
        <f t="shared" si="144"/>
        <v>3.2374553610546211</v>
      </c>
      <c r="AE243">
        <f t="shared" si="145"/>
        <v>4.557685859438644</v>
      </c>
      <c r="AF243">
        <f t="shared" si="146"/>
        <v>1.2078007890808586</v>
      </c>
      <c r="AG243">
        <f t="shared" si="147"/>
        <v>-8.7010125397382296</v>
      </c>
      <c r="AH243">
        <f t="shared" si="148"/>
        <v>53.040673868485335</v>
      </c>
      <c r="AI243">
        <f t="shared" si="149"/>
        <v>5.2998138744182723</v>
      </c>
      <c r="AJ243">
        <f t="shared" si="150"/>
        <v>49.639475203165375</v>
      </c>
      <c r="AK243">
        <v>-4.1090121381632698E-2</v>
      </c>
      <c r="AL243">
        <v>4.61272609432209E-2</v>
      </c>
      <c r="AM243">
        <v>3.4490006276794598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51676.591975161165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-1.9436080994711158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1582055090.9709699</v>
      </c>
      <c r="BY243">
        <v>403.218032258064</v>
      </c>
      <c r="BZ243">
        <v>400.02264516128997</v>
      </c>
      <c r="CA243">
        <v>32.604883870967697</v>
      </c>
      <c r="CB243">
        <v>32.277693548387099</v>
      </c>
      <c r="CC243">
        <v>350.01438709677399</v>
      </c>
      <c r="CD243">
        <v>99.093609677419394</v>
      </c>
      <c r="CE243">
        <v>0.199961612903226</v>
      </c>
      <c r="CF243">
        <v>31.179225806451601</v>
      </c>
      <c r="CG243">
        <v>30.741287096774201</v>
      </c>
      <c r="CH243">
        <v>999.9</v>
      </c>
      <c r="CI243">
        <v>0</v>
      </c>
      <c r="CJ243">
        <v>0</v>
      </c>
      <c r="CK243">
        <v>9999.7190322580609</v>
      </c>
      <c r="CL243">
        <v>0</v>
      </c>
      <c r="CM243">
        <v>0.21165100000000001</v>
      </c>
      <c r="CN243">
        <v>0</v>
      </c>
      <c r="CO243">
        <v>0</v>
      </c>
      <c r="CP243">
        <v>0</v>
      </c>
      <c r="CQ243">
        <v>0</v>
      </c>
      <c r="CR243">
        <v>0.33225806451612899</v>
      </c>
      <c r="CS243">
        <v>0</v>
      </c>
      <c r="CT243">
        <v>15.0612903225806</v>
      </c>
      <c r="CU243">
        <v>-2.8870967741935498</v>
      </c>
      <c r="CV243">
        <v>37.695129032258102</v>
      </c>
      <c r="CW243">
        <v>42.840451612903202</v>
      </c>
      <c r="CX243">
        <v>40.263806451612901</v>
      </c>
      <c r="CY243">
        <v>41.5741935483871</v>
      </c>
      <c r="CZ243">
        <v>38.951225806451603</v>
      </c>
      <c r="DA243">
        <v>0</v>
      </c>
      <c r="DB243">
        <v>0</v>
      </c>
      <c r="DC243">
        <v>0</v>
      </c>
      <c r="DD243">
        <v>1582055102.9000001</v>
      </c>
      <c r="DE243">
        <v>0.30384615384615399</v>
      </c>
      <c r="DF243">
        <v>-13.295726726159099</v>
      </c>
      <c r="DG243">
        <v>-21.5247863390668</v>
      </c>
      <c r="DH243">
        <v>14.9153846153846</v>
      </c>
      <c r="DI243">
        <v>15</v>
      </c>
      <c r="DJ243">
        <v>100</v>
      </c>
      <c r="DK243">
        <v>100</v>
      </c>
      <c r="DL243">
        <v>2.887</v>
      </c>
      <c r="DM243">
        <v>0.44600000000000001</v>
      </c>
      <c r="DN243">
        <v>2</v>
      </c>
      <c r="DO243">
        <v>343.44499999999999</v>
      </c>
      <c r="DP243">
        <v>682.18700000000001</v>
      </c>
      <c r="DQ243">
        <v>31.000399999999999</v>
      </c>
      <c r="DR243">
        <v>30.2363</v>
      </c>
      <c r="DS243">
        <v>30</v>
      </c>
      <c r="DT243">
        <v>30.148800000000001</v>
      </c>
      <c r="DU243">
        <v>30.153300000000002</v>
      </c>
      <c r="DV243">
        <v>21.070399999999999</v>
      </c>
      <c r="DW243">
        <v>15.728</v>
      </c>
      <c r="DX243">
        <v>100</v>
      </c>
      <c r="DY243">
        <v>31</v>
      </c>
      <c r="DZ243">
        <v>400</v>
      </c>
      <c r="EA243">
        <v>32.268799999999999</v>
      </c>
      <c r="EB243">
        <v>100.249</v>
      </c>
      <c r="EC243">
        <v>100.715</v>
      </c>
    </row>
    <row r="244" spans="1:133" x14ac:dyDescent="0.35">
      <c r="A244">
        <v>228</v>
      </c>
      <c r="B244">
        <v>1582055104.5999999</v>
      </c>
      <c r="C244">
        <v>1135.0999999046301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1582055095.9709699</v>
      </c>
      <c r="O244">
        <f t="shared" si="129"/>
        <v>1.9673201654066754E-4</v>
      </c>
      <c r="P244">
        <f t="shared" si="130"/>
        <v>-1.9317717134063515</v>
      </c>
      <c r="Q244">
        <f t="shared" si="131"/>
        <v>403.22316129032299</v>
      </c>
      <c r="R244">
        <f t="shared" si="132"/>
        <v>591.78523189051498</v>
      </c>
      <c r="S244">
        <f t="shared" si="133"/>
        <v>58.760298257157558</v>
      </c>
      <c r="T244">
        <f t="shared" si="134"/>
        <v>40.037351297061122</v>
      </c>
      <c r="U244">
        <f t="shared" si="135"/>
        <v>1.5612509806981908E-2</v>
      </c>
      <c r="V244">
        <f t="shared" si="136"/>
        <v>2.2477498434902667</v>
      </c>
      <c r="W244">
        <f t="shared" si="137"/>
        <v>1.5552514238308371E-2</v>
      </c>
      <c r="X244">
        <f t="shared" si="138"/>
        <v>9.7256924668698858E-3</v>
      </c>
      <c r="Y244">
        <f t="shared" si="139"/>
        <v>0</v>
      </c>
      <c r="Z244">
        <f t="shared" si="140"/>
        <v>31.114193000081169</v>
      </c>
      <c r="AA244">
        <f t="shared" si="141"/>
        <v>30.739329032258102</v>
      </c>
      <c r="AB244">
        <f t="shared" si="142"/>
        <v>4.4447589423426228</v>
      </c>
      <c r="AC244">
        <f t="shared" si="143"/>
        <v>71.029993325071501</v>
      </c>
      <c r="AD244">
        <f t="shared" si="144"/>
        <v>3.2373328814873417</v>
      </c>
      <c r="AE244">
        <f t="shared" si="145"/>
        <v>4.5576984171624</v>
      </c>
      <c r="AF244">
        <f t="shared" si="146"/>
        <v>1.2074260608552811</v>
      </c>
      <c r="AG244">
        <f t="shared" si="147"/>
        <v>-8.6758819294434382</v>
      </c>
      <c r="AH244">
        <f t="shared" si="148"/>
        <v>53.312858014732655</v>
      </c>
      <c r="AI244">
        <f t="shared" si="149"/>
        <v>5.3240452516293661</v>
      </c>
      <c r="AJ244">
        <f t="shared" si="150"/>
        <v>49.961021336918584</v>
      </c>
      <c r="AK244">
        <v>-4.1123197229608499E-2</v>
      </c>
      <c r="AL244">
        <v>4.6164391480177099E-2</v>
      </c>
      <c r="AM244">
        <v>3.4511985948751098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51716.46981468374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-1.9317717134063515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1582055095.9709699</v>
      </c>
      <c r="BY244">
        <v>403.22316129032299</v>
      </c>
      <c r="BZ244">
        <v>400.04767741935501</v>
      </c>
      <c r="CA244">
        <v>32.603745161290298</v>
      </c>
      <c r="CB244">
        <v>32.277500000000003</v>
      </c>
      <c r="CC244">
        <v>350.014967741936</v>
      </c>
      <c r="CD244">
        <v>99.0932903225807</v>
      </c>
      <c r="CE244">
        <v>0.19999225806451601</v>
      </c>
      <c r="CF244">
        <v>31.179274193548402</v>
      </c>
      <c r="CG244">
        <v>30.739329032258102</v>
      </c>
      <c r="CH244">
        <v>999.9</v>
      </c>
      <c r="CI244">
        <v>0</v>
      </c>
      <c r="CJ244">
        <v>0</v>
      </c>
      <c r="CK244">
        <v>10007.8006451613</v>
      </c>
      <c r="CL244">
        <v>0</v>
      </c>
      <c r="CM244">
        <v>0.21165100000000001</v>
      </c>
      <c r="CN244">
        <v>0</v>
      </c>
      <c r="CO244">
        <v>0</v>
      </c>
      <c r="CP244">
        <v>0</v>
      </c>
      <c r="CQ244">
        <v>0</v>
      </c>
      <c r="CR244">
        <v>-0.793548387096774</v>
      </c>
      <c r="CS244">
        <v>0</v>
      </c>
      <c r="CT244">
        <v>15.6516129032258</v>
      </c>
      <c r="CU244">
        <v>-3.08387096774194</v>
      </c>
      <c r="CV244">
        <v>37.691064516129003</v>
      </c>
      <c r="CW244">
        <v>42.8343548387097</v>
      </c>
      <c r="CX244">
        <v>40.259870967741897</v>
      </c>
      <c r="CY244">
        <v>41.578258064516099</v>
      </c>
      <c r="CZ244">
        <v>38.953258064516099</v>
      </c>
      <c r="DA244">
        <v>0</v>
      </c>
      <c r="DB244">
        <v>0</v>
      </c>
      <c r="DC244">
        <v>0</v>
      </c>
      <c r="DD244">
        <v>1582055107.7</v>
      </c>
      <c r="DE244">
        <v>-1.4923076923076899</v>
      </c>
      <c r="DF244">
        <v>-25.319658054687899</v>
      </c>
      <c r="DG244">
        <v>14.7452993970374</v>
      </c>
      <c r="DH244">
        <v>15.257692307692301</v>
      </c>
      <c r="DI244">
        <v>15</v>
      </c>
      <c r="DJ244">
        <v>100</v>
      </c>
      <c r="DK244">
        <v>100</v>
      </c>
      <c r="DL244">
        <v>2.887</v>
      </c>
      <c r="DM244">
        <v>0.44600000000000001</v>
      </c>
      <c r="DN244">
        <v>2</v>
      </c>
      <c r="DO244">
        <v>343.51600000000002</v>
      </c>
      <c r="DP244">
        <v>682.21</v>
      </c>
      <c r="DQ244">
        <v>31.0001</v>
      </c>
      <c r="DR244">
        <v>30.235900000000001</v>
      </c>
      <c r="DS244">
        <v>30</v>
      </c>
      <c r="DT244">
        <v>30.146599999999999</v>
      </c>
      <c r="DU244">
        <v>30.153300000000002</v>
      </c>
      <c r="DV244">
        <v>21.069299999999998</v>
      </c>
      <c r="DW244">
        <v>15.728</v>
      </c>
      <c r="DX244">
        <v>100</v>
      </c>
      <c r="DY244">
        <v>31</v>
      </c>
      <c r="DZ244">
        <v>400</v>
      </c>
      <c r="EA244">
        <v>32.268799999999999</v>
      </c>
      <c r="EB244">
        <v>100.248</v>
      </c>
      <c r="EC244">
        <v>100.714</v>
      </c>
    </row>
    <row r="245" spans="1:133" x14ac:dyDescent="0.35">
      <c r="A245">
        <v>229</v>
      </c>
      <c r="B245">
        <v>1582055109.5999999</v>
      </c>
      <c r="C245">
        <v>1140.0999999046301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1582055100.9709699</v>
      </c>
      <c r="O245">
        <f t="shared" si="129"/>
        <v>1.961200719986104E-4</v>
      </c>
      <c r="P245">
        <f t="shared" si="130"/>
        <v>-1.9331883437552742</v>
      </c>
      <c r="Q245">
        <f t="shared" si="131"/>
        <v>403.20499999999998</v>
      </c>
      <c r="R245">
        <f t="shared" si="132"/>
        <v>592.57597943353414</v>
      </c>
      <c r="S245">
        <f t="shared" si="133"/>
        <v>58.83856158610643</v>
      </c>
      <c r="T245">
        <f t="shared" si="134"/>
        <v>40.035376133546137</v>
      </c>
      <c r="U245">
        <f t="shared" si="135"/>
        <v>1.5559629374743058E-2</v>
      </c>
      <c r="V245">
        <f t="shared" si="136"/>
        <v>2.2461865873971969</v>
      </c>
      <c r="W245">
        <f t="shared" si="137"/>
        <v>1.5499997395930951E-2</v>
      </c>
      <c r="X245">
        <f t="shared" si="138"/>
        <v>9.6928369413056843E-3</v>
      </c>
      <c r="Y245">
        <f t="shared" si="139"/>
        <v>0</v>
      </c>
      <c r="Z245">
        <f t="shared" si="140"/>
        <v>31.114354395735102</v>
      </c>
      <c r="AA245">
        <f t="shared" si="141"/>
        <v>30.739919354838701</v>
      </c>
      <c r="AB245">
        <f t="shared" si="142"/>
        <v>4.4449088367898026</v>
      </c>
      <c r="AC245">
        <f t="shared" si="143"/>
        <v>71.026322150018061</v>
      </c>
      <c r="AD245">
        <f t="shared" si="144"/>
        <v>3.2371655604000402</v>
      </c>
      <c r="AE245">
        <f t="shared" si="145"/>
        <v>4.5576984171624</v>
      </c>
      <c r="AF245">
        <f t="shared" si="146"/>
        <v>1.2077432763897624</v>
      </c>
      <c r="AG245">
        <f t="shared" si="147"/>
        <v>-8.6488951751387191</v>
      </c>
      <c r="AH245">
        <f t="shared" si="148"/>
        <v>53.204294254928605</v>
      </c>
      <c r="AI245">
        <f t="shared" si="149"/>
        <v>5.3169168788872252</v>
      </c>
      <c r="AJ245">
        <f t="shared" si="150"/>
        <v>49.872315958677113</v>
      </c>
      <c r="AK245">
        <v>-4.1081163301195503E-2</v>
      </c>
      <c r="AL245">
        <v>4.6117204713159103E-2</v>
      </c>
      <c r="AM245">
        <v>3.4484052379612802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51665.761292505857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-1.9331883437552742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1582055100.9709699</v>
      </c>
      <c r="BY245">
        <v>403.20499999999998</v>
      </c>
      <c r="BZ245">
        <v>400.02664516128999</v>
      </c>
      <c r="CA245">
        <v>32.602200000000003</v>
      </c>
      <c r="CB245">
        <v>32.276967741935501</v>
      </c>
      <c r="CC245">
        <v>350.013483870968</v>
      </c>
      <c r="CD245">
        <v>99.092835483870999</v>
      </c>
      <c r="CE245">
        <v>0.20002083870967699</v>
      </c>
      <c r="CF245">
        <v>31.179274193548402</v>
      </c>
      <c r="CG245">
        <v>30.739919354838701</v>
      </c>
      <c r="CH245">
        <v>999.9</v>
      </c>
      <c r="CI245">
        <v>0</v>
      </c>
      <c r="CJ245">
        <v>0</v>
      </c>
      <c r="CK245">
        <v>9997.6170967741891</v>
      </c>
      <c r="CL245">
        <v>0</v>
      </c>
      <c r="CM245">
        <v>0.21165100000000001</v>
      </c>
      <c r="CN245">
        <v>0</v>
      </c>
      <c r="CO245">
        <v>0</v>
      </c>
      <c r="CP245">
        <v>0</v>
      </c>
      <c r="CQ245">
        <v>0</v>
      </c>
      <c r="CR245">
        <v>-1.9741935483871</v>
      </c>
      <c r="CS245">
        <v>0</v>
      </c>
      <c r="CT245">
        <v>15.958064516128999</v>
      </c>
      <c r="CU245">
        <v>-3.0064516129032302</v>
      </c>
      <c r="CV245">
        <v>37.6991935483871</v>
      </c>
      <c r="CW245">
        <v>42.832322580645098</v>
      </c>
      <c r="CX245">
        <v>40.265870967741897</v>
      </c>
      <c r="CY245">
        <v>41.5741935483871</v>
      </c>
      <c r="CZ245">
        <v>38.963419354838699</v>
      </c>
      <c r="DA245">
        <v>0</v>
      </c>
      <c r="DB245">
        <v>0</v>
      </c>
      <c r="DC245">
        <v>0</v>
      </c>
      <c r="DD245">
        <v>1582055112.5</v>
      </c>
      <c r="DE245">
        <v>-1.51538461538462</v>
      </c>
      <c r="DF245">
        <v>-7.8837604933790004</v>
      </c>
      <c r="DG245">
        <v>18.953846263133901</v>
      </c>
      <c r="DH245">
        <v>15.169230769230801</v>
      </c>
      <c r="DI245">
        <v>15</v>
      </c>
      <c r="DJ245">
        <v>100</v>
      </c>
      <c r="DK245">
        <v>100</v>
      </c>
      <c r="DL245">
        <v>2.887</v>
      </c>
      <c r="DM245">
        <v>0.44600000000000001</v>
      </c>
      <c r="DN245">
        <v>2</v>
      </c>
      <c r="DO245">
        <v>343.49</v>
      </c>
      <c r="DP245">
        <v>682.11800000000005</v>
      </c>
      <c r="DQ245">
        <v>31.0001</v>
      </c>
      <c r="DR245">
        <v>30.235900000000001</v>
      </c>
      <c r="DS245">
        <v>30</v>
      </c>
      <c r="DT245">
        <v>30.1462</v>
      </c>
      <c r="DU245">
        <v>30.153300000000002</v>
      </c>
      <c r="DV245">
        <v>21.072900000000001</v>
      </c>
      <c r="DW245">
        <v>15.728</v>
      </c>
      <c r="DX245">
        <v>100</v>
      </c>
      <c r="DY245">
        <v>31</v>
      </c>
      <c r="DZ245">
        <v>400</v>
      </c>
      <c r="EA245">
        <v>32.268799999999999</v>
      </c>
      <c r="EB245">
        <v>100.247</v>
      </c>
      <c r="EC245">
        <v>100.714</v>
      </c>
    </row>
    <row r="246" spans="1:133" x14ac:dyDescent="0.35">
      <c r="A246">
        <v>230</v>
      </c>
      <c r="B246">
        <v>1582055114.5999999</v>
      </c>
      <c r="C246">
        <v>1145.0999999046301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1582055105.9709699</v>
      </c>
      <c r="O246">
        <f t="shared" si="129"/>
        <v>1.9466868893351134E-4</v>
      </c>
      <c r="P246">
        <f t="shared" si="130"/>
        <v>-1.9446872996993427</v>
      </c>
      <c r="Q246">
        <f t="shared" si="131"/>
        <v>403.19645161290299</v>
      </c>
      <c r="R246">
        <f t="shared" si="132"/>
        <v>595.30860247481894</v>
      </c>
      <c r="S246">
        <f t="shared" si="133"/>
        <v>59.109817484419743</v>
      </c>
      <c r="T246">
        <f t="shared" si="134"/>
        <v>40.034477187338283</v>
      </c>
      <c r="U246">
        <f t="shared" si="135"/>
        <v>1.5437103720568692E-2</v>
      </c>
      <c r="V246">
        <f t="shared" si="136"/>
        <v>2.2470514522689866</v>
      </c>
      <c r="W246">
        <f t="shared" si="137"/>
        <v>1.5378427785685116E-2</v>
      </c>
      <c r="X246">
        <f t="shared" si="138"/>
        <v>9.6167704985037281E-3</v>
      </c>
      <c r="Y246">
        <f t="shared" si="139"/>
        <v>0</v>
      </c>
      <c r="Z246">
        <f t="shared" si="140"/>
        <v>31.114654140935343</v>
      </c>
      <c r="AA246">
        <f t="shared" si="141"/>
        <v>30.740606451612901</v>
      </c>
      <c r="AB246">
        <f t="shared" si="142"/>
        <v>4.4450833096428992</v>
      </c>
      <c r="AC246">
        <f t="shared" si="143"/>
        <v>71.019155935858166</v>
      </c>
      <c r="AD246">
        <f t="shared" si="144"/>
        <v>3.2368014888789847</v>
      </c>
      <c r="AE246">
        <f t="shared" si="145"/>
        <v>4.5576456749251459</v>
      </c>
      <c r="AF246">
        <f t="shared" si="146"/>
        <v>1.2082818207639145</v>
      </c>
      <c r="AG246">
        <f t="shared" si="147"/>
        <v>-8.584889181967851</v>
      </c>
      <c r="AH246">
        <f t="shared" si="148"/>
        <v>53.116923492907837</v>
      </c>
      <c r="AI246">
        <f t="shared" si="149"/>
        <v>5.3061551688772051</v>
      </c>
      <c r="AJ246">
        <f t="shared" si="150"/>
        <v>49.838189479817188</v>
      </c>
      <c r="AK246">
        <v>-4.1104415140098903E-2</v>
      </c>
      <c r="AL246">
        <v>4.6143306939301097E-2</v>
      </c>
      <c r="AM246">
        <v>3.44995055567674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51693.840797906596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-1.9446872996993427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1582055105.9709699</v>
      </c>
      <c r="BY246">
        <v>403.19645161290299</v>
      </c>
      <c r="BZ246">
        <v>399.99735483871001</v>
      </c>
      <c r="CA246">
        <v>32.598574193548401</v>
      </c>
      <c r="CB246">
        <v>32.275745161290303</v>
      </c>
      <c r="CC246">
        <v>350.01083870967801</v>
      </c>
      <c r="CD246">
        <v>99.092748387096805</v>
      </c>
      <c r="CE246">
        <v>0.199983548387097</v>
      </c>
      <c r="CF246">
        <v>31.1790709677419</v>
      </c>
      <c r="CG246">
        <v>30.740606451612901</v>
      </c>
      <c r="CH246">
        <v>999.9</v>
      </c>
      <c r="CI246">
        <v>0</v>
      </c>
      <c r="CJ246">
        <v>0</v>
      </c>
      <c r="CK246">
        <v>10003.284516129001</v>
      </c>
      <c r="CL246">
        <v>0</v>
      </c>
      <c r="CM246">
        <v>0.21165100000000001</v>
      </c>
      <c r="CN246">
        <v>0</v>
      </c>
      <c r="CO246">
        <v>0</v>
      </c>
      <c r="CP246">
        <v>0</v>
      </c>
      <c r="CQ246">
        <v>0</v>
      </c>
      <c r="CR246">
        <v>-0.86451612903225805</v>
      </c>
      <c r="CS246">
        <v>0</v>
      </c>
      <c r="CT246">
        <v>17.345161290322601</v>
      </c>
      <c r="CU246">
        <v>-2.5096774193548401</v>
      </c>
      <c r="CV246">
        <v>37.695129032258102</v>
      </c>
      <c r="CW246">
        <v>42.832322580645098</v>
      </c>
      <c r="CX246">
        <v>40.253838709677403</v>
      </c>
      <c r="CY246">
        <v>41.570129032258102</v>
      </c>
      <c r="CZ246">
        <v>38.9593548387097</v>
      </c>
      <c r="DA246">
        <v>0</v>
      </c>
      <c r="DB246">
        <v>0</v>
      </c>
      <c r="DC246">
        <v>0</v>
      </c>
      <c r="DD246">
        <v>1582055117.9000001</v>
      </c>
      <c r="DE246">
        <v>-0.36538461538461597</v>
      </c>
      <c r="DF246">
        <v>12.3247864374682</v>
      </c>
      <c r="DG246">
        <v>16.8923075450666</v>
      </c>
      <c r="DH246">
        <v>17.25</v>
      </c>
      <c r="DI246">
        <v>15</v>
      </c>
      <c r="DJ246">
        <v>100</v>
      </c>
      <c r="DK246">
        <v>100</v>
      </c>
      <c r="DL246">
        <v>2.887</v>
      </c>
      <c r="DM246">
        <v>0.44600000000000001</v>
      </c>
      <c r="DN246">
        <v>2</v>
      </c>
      <c r="DO246">
        <v>343.43099999999998</v>
      </c>
      <c r="DP246">
        <v>682.09500000000003</v>
      </c>
      <c r="DQ246">
        <v>31.0001</v>
      </c>
      <c r="DR246">
        <v>30.235900000000001</v>
      </c>
      <c r="DS246">
        <v>30.0001</v>
      </c>
      <c r="DT246">
        <v>30.1462</v>
      </c>
      <c r="DU246">
        <v>30.153300000000002</v>
      </c>
      <c r="DV246">
        <v>21.0748</v>
      </c>
      <c r="DW246">
        <v>15.728</v>
      </c>
      <c r="DX246">
        <v>100</v>
      </c>
      <c r="DY246">
        <v>31</v>
      </c>
      <c r="DZ246">
        <v>400</v>
      </c>
      <c r="EA246">
        <v>32.268799999999999</v>
      </c>
      <c r="EB246">
        <v>100.246</v>
      </c>
      <c r="EC246">
        <v>100.714</v>
      </c>
    </row>
    <row r="247" spans="1:133" x14ac:dyDescent="0.35">
      <c r="A247">
        <v>231</v>
      </c>
      <c r="B247">
        <v>1582055119.5999999</v>
      </c>
      <c r="C247">
        <v>1150.0999999046301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1582055110.9709699</v>
      </c>
      <c r="O247">
        <f t="shared" si="129"/>
        <v>1.9327247970977871E-4</v>
      </c>
      <c r="P247">
        <f t="shared" si="130"/>
        <v>-1.9580249775722742</v>
      </c>
      <c r="Q247">
        <f t="shared" si="131"/>
        <v>403.18945161290299</v>
      </c>
      <c r="R247">
        <f t="shared" si="132"/>
        <v>598.24255029932613</v>
      </c>
      <c r="S247">
        <f t="shared" si="133"/>
        <v>59.401198084222486</v>
      </c>
      <c r="T247">
        <f t="shared" si="134"/>
        <v>40.033823185502136</v>
      </c>
      <c r="U247">
        <f t="shared" si="135"/>
        <v>1.5317164747010614E-2</v>
      </c>
      <c r="V247">
        <f t="shared" si="136"/>
        <v>2.2456758112629669</v>
      </c>
      <c r="W247">
        <f t="shared" si="137"/>
        <v>1.5259359952806991E-2</v>
      </c>
      <c r="X247">
        <f t="shared" si="138"/>
        <v>9.5422752418271427E-3</v>
      </c>
      <c r="Y247">
        <f t="shared" si="139"/>
        <v>0</v>
      </c>
      <c r="Z247">
        <f t="shared" si="140"/>
        <v>31.114164361906223</v>
      </c>
      <c r="AA247">
        <f t="shared" si="141"/>
        <v>30.741335483871001</v>
      </c>
      <c r="AB247">
        <f t="shared" si="142"/>
        <v>4.4452684375971909</v>
      </c>
      <c r="AC247">
        <f t="shared" si="143"/>
        <v>71.011611423885938</v>
      </c>
      <c r="AD247">
        <f t="shared" si="144"/>
        <v>3.2362888051881518</v>
      </c>
      <c r="AE247">
        <f t="shared" si="145"/>
        <v>4.5574079228676281</v>
      </c>
      <c r="AF247">
        <f t="shared" si="146"/>
        <v>1.2089796324090392</v>
      </c>
      <c r="AG247">
        <f t="shared" si="147"/>
        <v>-8.5233163552012403</v>
      </c>
      <c r="AH247">
        <f t="shared" si="148"/>
        <v>52.885227578852209</v>
      </c>
      <c r="AI247">
        <f t="shared" si="149"/>
        <v>5.2862410598924559</v>
      </c>
      <c r="AJ247">
        <f t="shared" si="150"/>
        <v>49.648152283543425</v>
      </c>
      <c r="AK247">
        <v>-4.1067434900245399E-2</v>
      </c>
      <c r="AL247">
        <v>4.6101793380418601E-2</v>
      </c>
      <c r="AM247">
        <v>3.4474927073892898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51649.389439483421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-1.9580249775722742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1582055110.9709699</v>
      </c>
      <c r="BY247">
        <v>403.18945161290299</v>
      </c>
      <c r="BZ247">
        <v>399.966580645161</v>
      </c>
      <c r="CA247">
        <v>32.593377419354802</v>
      </c>
      <c r="CB247">
        <v>32.272867741935499</v>
      </c>
      <c r="CC247">
        <v>350.017032258065</v>
      </c>
      <c r="CD247">
        <v>99.092822580645205</v>
      </c>
      <c r="CE247">
        <v>0.20001116129032301</v>
      </c>
      <c r="CF247">
        <v>31.178154838709698</v>
      </c>
      <c r="CG247">
        <v>30.741335483871001</v>
      </c>
      <c r="CH247">
        <v>999.9</v>
      </c>
      <c r="CI247">
        <v>0</v>
      </c>
      <c r="CJ247">
        <v>0</v>
      </c>
      <c r="CK247">
        <v>9994.2774193548394</v>
      </c>
      <c r="CL247">
        <v>0</v>
      </c>
      <c r="CM247">
        <v>0.21165100000000001</v>
      </c>
      <c r="CN247">
        <v>0</v>
      </c>
      <c r="CO247">
        <v>0</v>
      </c>
      <c r="CP247">
        <v>0</v>
      </c>
      <c r="CQ247">
        <v>0</v>
      </c>
      <c r="CR247">
        <v>-1.2225806451612899</v>
      </c>
      <c r="CS247">
        <v>0</v>
      </c>
      <c r="CT247">
        <v>16.593548387096799</v>
      </c>
      <c r="CU247">
        <v>-2.4774193548387098</v>
      </c>
      <c r="CV247">
        <v>37.6991935483871</v>
      </c>
      <c r="CW247">
        <v>42.8343548387097</v>
      </c>
      <c r="CX247">
        <v>40.2739677419355</v>
      </c>
      <c r="CY247">
        <v>41.566064516129003</v>
      </c>
      <c r="CZ247">
        <v>38.9593548387097</v>
      </c>
      <c r="DA247">
        <v>0</v>
      </c>
      <c r="DB247">
        <v>0</v>
      </c>
      <c r="DC247">
        <v>0</v>
      </c>
      <c r="DD247">
        <v>1582055122.7</v>
      </c>
      <c r="DE247">
        <v>0.52692307692307705</v>
      </c>
      <c r="DF247">
        <v>12.1743590320433</v>
      </c>
      <c r="DG247">
        <v>-22.560683758964601</v>
      </c>
      <c r="DH247">
        <v>16.6423076923077</v>
      </c>
      <c r="DI247">
        <v>15</v>
      </c>
      <c r="DJ247">
        <v>100</v>
      </c>
      <c r="DK247">
        <v>100</v>
      </c>
      <c r="DL247">
        <v>2.887</v>
      </c>
      <c r="DM247">
        <v>0.44600000000000001</v>
      </c>
      <c r="DN247">
        <v>2</v>
      </c>
      <c r="DO247">
        <v>343.39499999999998</v>
      </c>
      <c r="DP247">
        <v>682.11</v>
      </c>
      <c r="DQ247">
        <v>31.000499999999999</v>
      </c>
      <c r="DR247">
        <v>30.235700000000001</v>
      </c>
      <c r="DS247">
        <v>30.0001</v>
      </c>
      <c r="DT247">
        <v>30.1462</v>
      </c>
      <c r="DU247">
        <v>30.152699999999999</v>
      </c>
      <c r="DV247">
        <v>21.074100000000001</v>
      </c>
      <c r="DW247">
        <v>15.728</v>
      </c>
      <c r="DX247">
        <v>100</v>
      </c>
      <c r="DY247">
        <v>31</v>
      </c>
      <c r="DZ247">
        <v>400</v>
      </c>
      <c r="EA247">
        <v>32.270099999999999</v>
      </c>
      <c r="EB247">
        <v>100.246</v>
      </c>
      <c r="EC247">
        <v>100.714</v>
      </c>
    </row>
    <row r="248" spans="1:133" x14ac:dyDescent="0.35">
      <c r="A248">
        <v>232</v>
      </c>
      <c r="B248">
        <v>1582055124.5999999</v>
      </c>
      <c r="C248">
        <v>1155.0999999046301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1582055115.9709699</v>
      </c>
      <c r="O248">
        <f t="shared" si="129"/>
        <v>1.9254295329216754E-4</v>
      </c>
      <c r="P248">
        <f t="shared" si="130"/>
        <v>-1.9587601782164563</v>
      </c>
      <c r="Q248">
        <f t="shared" si="131"/>
        <v>403.20770967741902</v>
      </c>
      <c r="R248">
        <f t="shared" si="132"/>
        <v>599.1146253401954</v>
      </c>
      <c r="S248">
        <f t="shared" si="133"/>
        <v>59.488252059850197</v>
      </c>
      <c r="T248">
        <f t="shared" si="134"/>
        <v>40.035947799046227</v>
      </c>
      <c r="U248">
        <f t="shared" si="135"/>
        <v>1.5258515407674519E-2</v>
      </c>
      <c r="V248">
        <f t="shared" si="136"/>
        <v>2.2465300858900523</v>
      </c>
      <c r="W248">
        <f t="shared" si="137"/>
        <v>1.5201173264512422E-2</v>
      </c>
      <c r="X248">
        <f t="shared" si="138"/>
        <v>9.5058672158085649E-3</v>
      </c>
      <c r="Y248">
        <f t="shared" si="139"/>
        <v>0</v>
      </c>
      <c r="Z248">
        <f t="shared" si="140"/>
        <v>31.11390532482962</v>
      </c>
      <c r="AA248">
        <f t="shared" si="141"/>
        <v>30.7394903225806</v>
      </c>
      <c r="AB248">
        <f t="shared" si="142"/>
        <v>4.4447998966723752</v>
      </c>
      <c r="AC248">
        <f t="shared" si="143"/>
        <v>71.002062179450192</v>
      </c>
      <c r="AD248">
        <f t="shared" si="144"/>
        <v>3.2357573182208812</v>
      </c>
      <c r="AE248">
        <f t="shared" si="145"/>
        <v>4.5572723085744284</v>
      </c>
      <c r="AF248">
        <f t="shared" si="146"/>
        <v>1.209042578451494</v>
      </c>
      <c r="AG248">
        <f t="shared" si="147"/>
        <v>-8.4911442401845889</v>
      </c>
      <c r="AH248">
        <f t="shared" si="148"/>
        <v>53.065529842036476</v>
      </c>
      <c r="AI248">
        <f t="shared" si="149"/>
        <v>5.3021845493188371</v>
      </c>
      <c r="AJ248">
        <f t="shared" si="150"/>
        <v>49.876570151170725</v>
      </c>
      <c r="AK248">
        <v>-4.1090397272264899E-2</v>
      </c>
      <c r="AL248">
        <v>4.6127570654624798E-2</v>
      </c>
      <c r="AM248">
        <v>3.44901896376384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51677.196526857624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-1.9587601782164563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1582055115.9709699</v>
      </c>
      <c r="BY248">
        <v>403.20770967741902</v>
      </c>
      <c r="BZ248">
        <v>399.983</v>
      </c>
      <c r="CA248">
        <v>32.587770967741903</v>
      </c>
      <c r="CB248">
        <v>32.268461290322598</v>
      </c>
      <c r="CC248">
        <v>350.00832258064497</v>
      </c>
      <c r="CD248">
        <v>99.093658064516106</v>
      </c>
      <c r="CE248">
        <v>0.19994877419354801</v>
      </c>
      <c r="CF248">
        <v>31.177632258064499</v>
      </c>
      <c r="CG248">
        <v>30.7394903225806</v>
      </c>
      <c r="CH248">
        <v>999.9</v>
      </c>
      <c r="CI248">
        <v>0</v>
      </c>
      <c r="CJ248">
        <v>0</v>
      </c>
      <c r="CK248">
        <v>9999.7812903225804</v>
      </c>
      <c r="CL248">
        <v>0</v>
      </c>
      <c r="CM248">
        <v>0.21165100000000001</v>
      </c>
      <c r="CN248">
        <v>0</v>
      </c>
      <c r="CO248">
        <v>0</v>
      </c>
      <c r="CP248">
        <v>0</v>
      </c>
      <c r="CQ248">
        <v>0</v>
      </c>
      <c r="CR248">
        <v>1.3129032258064499</v>
      </c>
      <c r="CS248">
        <v>0</v>
      </c>
      <c r="CT248">
        <v>15.4548387096774</v>
      </c>
      <c r="CU248">
        <v>-2.5354838709677399</v>
      </c>
      <c r="CV248">
        <v>37.703258064516099</v>
      </c>
      <c r="CW248">
        <v>42.842483870967698</v>
      </c>
      <c r="CX248">
        <v>40.286032258064502</v>
      </c>
      <c r="CY248">
        <v>41.561999999999998</v>
      </c>
      <c r="CZ248">
        <v>38.953258064516099</v>
      </c>
      <c r="DA248">
        <v>0</v>
      </c>
      <c r="DB248">
        <v>0</v>
      </c>
      <c r="DC248">
        <v>0</v>
      </c>
      <c r="DD248">
        <v>1582055127.5</v>
      </c>
      <c r="DE248">
        <v>1.7576923076923101</v>
      </c>
      <c r="DF248">
        <v>10.075213798862199</v>
      </c>
      <c r="DG248">
        <v>-29.705982817734299</v>
      </c>
      <c r="DH248">
        <v>16.026923076923101</v>
      </c>
      <c r="DI248">
        <v>15</v>
      </c>
      <c r="DJ248">
        <v>100</v>
      </c>
      <c r="DK248">
        <v>100</v>
      </c>
      <c r="DL248">
        <v>2.887</v>
      </c>
      <c r="DM248">
        <v>0.44600000000000001</v>
      </c>
      <c r="DN248">
        <v>2</v>
      </c>
      <c r="DO248">
        <v>343.39499999999998</v>
      </c>
      <c r="DP248">
        <v>682.16300000000001</v>
      </c>
      <c r="DQ248">
        <v>31.000800000000002</v>
      </c>
      <c r="DR248">
        <v>30.2332</v>
      </c>
      <c r="DS248">
        <v>30.0001</v>
      </c>
      <c r="DT248">
        <v>30.1462</v>
      </c>
      <c r="DU248">
        <v>30.151399999999999</v>
      </c>
      <c r="DV248">
        <v>21.0715</v>
      </c>
      <c r="DW248">
        <v>15.728</v>
      </c>
      <c r="DX248">
        <v>100</v>
      </c>
      <c r="DY248">
        <v>31</v>
      </c>
      <c r="DZ248">
        <v>400</v>
      </c>
      <c r="EA248">
        <v>32.274700000000003</v>
      </c>
      <c r="EB248">
        <v>100.248</v>
      </c>
      <c r="EC248">
        <v>100.715</v>
      </c>
    </row>
    <row r="249" spans="1:133" x14ac:dyDescent="0.35">
      <c r="A249">
        <v>233</v>
      </c>
      <c r="B249">
        <v>1582055129.5999999</v>
      </c>
      <c r="C249">
        <v>1160.0999999046301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1582055120.9709699</v>
      </c>
      <c r="O249">
        <f t="shared" si="129"/>
        <v>1.9209969932915076E-4</v>
      </c>
      <c r="P249">
        <f t="shared" si="130"/>
        <v>-1.9663147625398762</v>
      </c>
      <c r="Q249">
        <f t="shared" si="131"/>
        <v>403.23200000000003</v>
      </c>
      <c r="R249">
        <f t="shared" si="132"/>
        <v>600.4203530853365</v>
      </c>
      <c r="S249">
        <f t="shared" si="133"/>
        <v>59.618630670892571</v>
      </c>
      <c r="T249">
        <f t="shared" si="134"/>
        <v>40.038848715157691</v>
      </c>
      <c r="U249">
        <f t="shared" si="135"/>
        <v>1.5221497379223422E-2</v>
      </c>
      <c r="V249">
        <f t="shared" si="136"/>
        <v>2.2467976703434549</v>
      </c>
      <c r="W249">
        <f t="shared" si="137"/>
        <v>1.5164439336192298E-2</v>
      </c>
      <c r="X249">
        <f t="shared" si="138"/>
        <v>9.4828831198833386E-3</v>
      </c>
      <c r="Y249">
        <f t="shared" si="139"/>
        <v>0</v>
      </c>
      <c r="Z249">
        <f t="shared" si="140"/>
        <v>31.113197574413284</v>
      </c>
      <c r="AA249">
        <f t="shared" si="141"/>
        <v>30.738064516129</v>
      </c>
      <c r="AB249">
        <f t="shared" si="142"/>
        <v>4.4444378717884536</v>
      </c>
      <c r="AC249">
        <f t="shared" si="143"/>
        <v>70.994097370635174</v>
      </c>
      <c r="AD249">
        <f t="shared" si="144"/>
        <v>3.2352356649958294</v>
      </c>
      <c r="AE249">
        <f t="shared" si="145"/>
        <v>4.5570488037981578</v>
      </c>
      <c r="AF249">
        <f t="shared" si="146"/>
        <v>1.2092022067926242</v>
      </c>
      <c r="AG249">
        <f t="shared" si="147"/>
        <v>-8.4715967404155492</v>
      </c>
      <c r="AH249">
        <f t="shared" si="148"/>
        <v>53.140229958475693</v>
      </c>
      <c r="AI249">
        <f t="shared" si="149"/>
        <v>5.3089561408845984</v>
      </c>
      <c r="AJ249">
        <f t="shared" si="150"/>
        <v>49.977589358944741</v>
      </c>
      <c r="AK249">
        <v>-4.1097591393083097E-2</v>
      </c>
      <c r="AL249">
        <v>4.6135646685482798E-2</v>
      </c>
      <c r="AM249">
        <v>3.4494970803815499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51686.045547427864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-1.9663147625398762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1582055120.9709699</v>
      </c>
      <c r="BY249">
        <v>403.23200000000003</v>
      </c>
      <c r="BZ249">
        <v>399.99406451612901</v>
      </c>
      <c r="CA249">
        <v>32.582119354838703</v>
      </c>
      <c r="CB249">
        <v>32.263545161290303</v>
      </c>
      <c r="CC249">
        <v>350.01080645161301</v>
      </c>
      <c r="CD249">
        <v>99.094829032258104</v>
      </c>
      <c r="CE249">
        <v>0.19999061290322601</v>
      </c>
      <c r="CF249">
        <v>31.176770967741898</v>
      </c>
      <c r="CG249">
        <v>30.738064516129</v>
      </c>
      <c r="CH249">
        <v>999.9</v>
      </c>
      <c r="CI249">
        <v>0</v>
      </c>
      <c r="CJ249">
        <v>0</v>
      </c>
      <c r="CK249">
        <v>10001.413870967701</v>
      </c>
      <c r="CL249">
        <v>0</v>
      </c>
      <c r="CM249">
        <v>0.21165100000000001</v>
      </c>
      <c r="CN249">
        <v>0</v>
      </c>
      <c r="CO249">
        <v>0</v>
      </c>
      <c r="CP249">
        <v>0</v>
      </c>
      <c r="CQ249">
        <v>0</v>
      </c>
      <c r="CR249">
        <v>1.15161290322581</v>
      </c>
      <c r="CS249">
        <v>0</v>
      </c>
      <c r="CT249">
        <v>14.867741935483901</v>
      </c>
      <c r="CU249">
        <v>-2.69354838709677</v>
      </c>
      <c r="CV249">
        <v>37.703258064516099</v>
      </c>
      <c r="CW249">
        <v>42.842483870967698</v>
      </c>
      <c r="CX249">
        <v>40.302193548387102</v>
      </c>
      <c r="CY249">
        <v>41.561999999999998</v>
      </c>
      <c r="CZ249">
        <v>38.9491935483871</v>
      </c>
      <c r="DA249">
        <v>0</v>
      </c>
      <c r="DB249">
        <v>0</v>
      </c>
      <c r="DC249">
        <v>0</v>
      </c>
      <c r="DD249">
        <v>1582055132.9000001</v>
      </c>
      <c r="DE249">
        <v>1.34615384615385</v>
      </c>
      <c r="DF249">
        <v>2.85811976795843</v>
      </c>
      <c r="DG249">
        <v>2.3555558033537398</v>
      </c>
      <c r="DH249">
        <v>14.85</v>
      </c>
      <c r="DI249">
        <v>15</v>
      </c>
      <c r="DJ249">
        <v>100</v>
      </c>
      <c r="DK249">
        <v>100</v>
      </c>
      <c r="DL249">
        <v>2.887</v>
      </c>
      <c r="DM249">
        <v>0.44600000000000001</v>
      </c>
      <c r="DN249">
        <v>2</v>
      </c>
      <c r="DO249">
        <v>343.43099999999998</v>
      </c>
      <c r="DP249">
        <v>682.22500000000002</v>
      </c>
      <c r="DQ249">
        <v>31.000900000000001</v>
      </c>
      <c r="DR249">
        <v>30.2332</v>
      </c>
      <c r="DS249">
        <v>30.0001</v>
      </c>
      <c r="DT249">
        <v>30.1462</v>
      </c>
      <c r="DU249">
        <v>30.150700000000001</v>
      </c>
      <c r="DV249">
        <v>21.072800000000001</v>
      </c>
      <c r="DW249">
        <v>15.728</v>
      </c>
      <c r="DX249">
        <v>100</v>
      </c>
      <c r="DY249">
        <v>31</v>
      </c>
      <c r="DZ249">
        <v>400</v>
      </c>
      <c r="EA249">
        <v>32.281799999999997</v>
      </c>
      <c r="EB249">
        <v>100.247</v>
      </c>
      <c r="EC249">
        <v>100.71299999999999</v>
      </c>
    </row>
    <row r="250" spans="1:133" x14ac:dyDescent="0.35">
      <c r="A250">
        <v>234</v>
      </c>
      <c r="B250">
        <v>1582055134.5999999</v>
      </c>
      <c r="C250">
        <v>1165.0999999046301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1582055125.9709699</v>
      </c>
      <c r="O250">
        <f t="shared" si="129"/>
        <v>1.9140552442209062E-4</v>
      </c>
      <c r="P250">
        <f t="shared" si="130"/>
        <v>-1.9726395042723759</v>
      </c>
      <c r="Q250">
        <f t="shared" si="131"/>
        <v>403.25096774193503</v>
      </c>
      <c r="R250">
        <f t="shared" si="132"/>
        <v>601.92799550727261</v>
      </c>
      <c r="S250">
        <f t="shared" si="133"/>
        <v>59.769000359351878</v>
      </c>
      <c r="T250">
        <f t="shared" si="134"/>
        <v>40.041180034440686</v>
      </c>
      <c r="U250">
        <f t="shared" si="135"/>
        <v>1.5159979899293949E-2</v>
      </c>
      <c r="V250">
        <f t="shared" si="136"/>
        <v>2.2467998045562845</v>
      </c>
      <c r="W250">
        <f t="shared" si="137"/>
        <v>1.5103381250821127E-2</v>
      </c>
      <c r="X250">
        <f t="shared" si="138"/>
        <v>9.4446807568980898E-3</v>
      </c>
      <c r="Y250">
        <f t="shared" si="139"/>
        <v>0</v>
      </c>
      <c r="Z250">
        <f t="shared" si="140"/>
        <v>31.112275680677207</v>
      </c>
      <c r="AA250">
        <f t="shared" si="141"/>
        <v>30.737696774193601</v>
      </c>
      <c r="AB250">
        <f t="shared" si="142"/>
        <v>4.4443445030217132</v>
      </c>
      <c r="AC250">
        <f t="shared" si="143"/>
        <v>70.985298879271966</v>
      </c>
      <c r="AD250">
        <f t="shared" si="144"/>
        <v>3.2346225891120195</v>
      </c>
      <c r="AE250">
        <f t="shared" si="145"/>
        <v>4.5567499752495149</v>
      </c>
      <c r="AF250">
        <f t="shared" si="146"/>
        <v>1.2097219139096937</v>
      </c>
      <c r="AG250">
        <f t="shared" si="147"/>
        <v>-8.4409836270141962</v>
      </c>
      <c r="AH250">
        <f t="shared" si="148"/>
        <v>53.045330560189377</v>
      </c>
      <c r="AI250">
        <f t="shared" si="149"/>
        <v>5.2994304712144062</v>
      </c>
      <c r="AJ250">
        <f t="shared" si="150"/>
        <v>49.903777404389587</v>
      </c>
      <c r="AK250">
        <v>-4.1097648775396199E-2</v>
      </c>
      <c r="AL250">
        <v>4.6135711102156203E-2</v>
      </c>
      <c r="AM250">
        <v>3.4495008938576102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51686.334878790549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-1.9726395042723759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1582055125.9709699</v>
      </c>
      <c r="BY250">
        <v>403.25096774193503</v>
      </c>
      <c r="BZ250">
        <v>400.001709677419</v>
      </c>
      <c r="CA250">
        <v>32.575580645161303</v>
      </c>
      <c r="CB250">
        <v>32.2581548387097</v>
      </c>
      <c r="CC250">
        <v>350.01006451612898</v>
      </c>
      <c r="CD250">
        <v>99.0959741935484</v>
      </c>
      <c r="CE250">
        <v>0.199956225806452</v>
      </c>
      <c r="CF250">
        <v>31.175619354838702</v>
      </c>
      <c r="CG250">
        <v>30.737696774193601</v>
      </c>
      <c r="CH250">
        <v>999.9</v>
      </c>
      <c r="CI250">
        <v>0</v>
      </c>
      <c r="CJ250">
        <v>0</v>
      </c>
      <c r="CK250">
        <v>10001.312258064499</v>
      </c>
      <c r="CL250">
        <v>0</v>
      </c>
      <c r="CM250">
        <v>0.21165100000000001</v>
      </c>
      <c r="CN250">
        <v>0</v>
      </c>
      <c r="CO250">
        <v>0</v>
      </c>
      <c r="CP250">
        <v>0</v>
      </c>
      <c r="CQ250">
        <v>0</v>
      </c>
      <c r="CR250">
        <v>1.4709677419354801</v>
      </c>
      <c r="CS250">
        <v>0</v>
      </c>
      <c r="CT250">
        <v>14.312903225806499</v>
      </c>
      <c r="CU250">
        <v>-3.0645161290322598</v>
      </c>
      <c r="CV250">
        <v>37.711387096774203</v>
      </c>
      <c r="CW250">
        <v>42.848580645161299</v>
      </c>
      <c r="CX250">
        <v>40.304193548387097</v>
      </c>
      <c r="CY250">
        <v>41.568096774193499</v>
      </c>
      <c r="CZ250">
        <v>38.9491935483871</v>
      </c>
      <c r="DA250">
        <v>0</v>
      </c>
      <c r="DB250">
        <v>0</v>
      </c>
      <c r="DC250">
        <v>0</v>
      </c>
      <c r="DD250">
        <v>1582055137.7</v>
      </c>
      <c r="DE250">
        <v>2.15</v>
      </c>
      <c r="DF250">
        <v>-16.304273463050201</v>
      </c>
      <c r="DG250">
        <v>0.56752156166882195</v>
      </c>
      <c r="DH250">
        <v>14.2076923076923</v>
      </c>
      <c r="DI250">
        <v>15</v>
      </c>
      <c r="DJ250">
        <v>100</v>
      </c>
      <c r="DK250">
        <v>100</v>
      </c>
      <c r="DL250">
        <v>2.887</v>
      </c>
      <c r="DM250">
        <v>0.44600000000000001</v>
      </c>
      <c r="DN250">
        <v>2</v>
      </c>
      <c r="DO250">
        <v>343.26499999999999</v>
      </c>
      <c r="DP250">
        <v>682.34</v>
      </c>
      <c r="DQ250">
        <v>31.000599999999999</v>
      </c>
      <c r="DR250">
        <v>30.2332</v>
      </c>
      <c r="DS250">
        <v>30.0001</v>
      </c>
      <c r="DT250">
        <v>30.1462</v>
      </c>
      <c r="DU250">
        <v>30.150700000000001</v>
      </c>
      <c r="DV250">
        <v>21.075600000000001</v>
      </c>
      <c r="DW250">
        <v>15.728</v>
      </c>
      <c r="DX250">
        <v>100</v>
      </c>
      <c r="DY250">
        <v>31</v>
      </c>
      <c r="DZ250">
        <v>400</v>
      </c>
      <c r="EA250">
        <v>32.2881</v>
      </c>
      <c r="EB250">
        <v>100.248</v>
      </c>
      <c r="EC250">
        <v>100.714</v>
      </c>
    </row>
    <row r="251" spans="1:133" x14ac:dyDescent="0.35">
      <c r="A251">
        <v>235</v>
      </c>
      <c r="B251">
        <v>1582055139.5999999</v>
      </c>
      <c r="C251">
        <v>1170.0999999046301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1582055130.9709699</v>
      </c>
      <c r="O251">
        <f t="shared" si="129"/>
        <v>1.8979533208553649E-4</v>
      </c>
      <c r="P251">
        <f t="shared" si="130"/>
        <v>-1.9767290710281697</v>
      </c>
      <c r="Q251">
        <f t="shared" si="131"/>
        <v>403.24932258064501</v>
      </c>
      <c r="R251">
        <f t="shared" si="132"/>
        <v>604.15302090697162</v>
      </c>
      <c r="S251">
        <f t="shared" si="133"/>
        <v>59.990259879797613</v>
      </c>
      <c r="T251">
        <f t="shared" si="134"/>
        <v>40.041232636144024</v>
      </c>
      <c r="U251">
        <f t="shared" si="135"/>
        <v>1.5028998810585458E-2</v>
      </c>
      <c r="V251">
        <f t="shared" si="136"/>
        <v>2.2466803135752658</v>
      </c>
      <c r="W251">
        <f t="shared" si="137"/>
        <v>1.4973369069446118E-2</v>
      </c>
      <c r="X251">
        <f t="shared" si="138"/>
        <v>9.3633365415188852E-3</v>
      </c>
      <c r="Y251">
        <f t="shared" si="139"/>
        <v>0</v>
      </c>
      <c r="Z251">
        <f t="shared" si="140"/>
        <v>31.111692554574876</v>
      </c>
      <c r="AA251">
        <f t="shared" si="141"/>
        <v>30.736345161290298</v>
      </c>
      <c r="AB251">
        <f t="shared" si="142"/>
        <v>4.4440013465343355</v>
      </c>
      <c r="AC251">
        <f t="shared" si="143"/>
        <v>70.97674649067396</v>
      </c>
      <c r="AD251">
        <f t="shared" si="144"/>
        <v>3.2340279202456816</v>
      </c>
      <c r="AE251">
        <f t="shared" si="145"/>
        <v>4.5564612075739754</v>
      </c>
      <c r="AF251">
        <f t="shared" si="146"/>
        <v>1.2099734262886539</v>
      </c>
      <c r="AG251">
        <f t="shared" si="147"/>
        <v>-8.3699741449721596</v>
      </c>
      <c r="AH251">
        <f t="shared" si="148"/>
        <v>53.071422703108084</v>
      </c>
      <c r="AI251">
        <f t="shared" si="149"/>
        <v>5.3022546830633175</v>
      </c>
      <c r="AJ251">
        <f t="shared" si="150"/>
        <v>50.00370324119924</v>
      </c>
      <c r="AK251">
        <v>-4.1094436111916599E-2</v>
      </c>
      <c r="AL251">
        <v>4.6132104605955598E-2</v>
      </c>
      <c r="AM251">
        <v>3.44928738596853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51682.659050475697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-1.9767290710281697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1582055130.9709699</v>
      </c>
      <c r="BY251">
        <v>403.24932258064501</v>
      </c>
      <c r="BZ251">
        <v>399.99196774193501</v>
      </c>
      <c r="CA251">
        <v>32.569416129032298</v>
      </c>
      <c r="CB251">
        <v>32.254661290322602</v>
      </c>
      <c r="CC251">
        <v>350.01299999999998</v>
      </c>
      <c r="CD251">
        <v>99.096454838709704</v>
      </c>
      <c r="CE251">
        <v>0.20001112903225801</v>
      </c>
      <c r="CF251">
        <v>31.174506451612899</v>
      </c>
      <c r="CG251">
        <v>30.736345161290298</v>
      </c>
      <c r="CH251">
        <v>999.9</v>
      </c>
      <c r="CI251">
        <v>0</v>
      </c>
      <c r="CJ251">
        <v>0</v>
      </c>
      <c r="CK251">
        <v>10000.4819354839</v>
      </c>
      <c r="CL251">
        <v>0</v>
      </c>
      <c r="CM251">
        <v>0.21165100000000001</v>
      </c>
      <c r="CN251">
        <v>0</v>
      </c>
      <c r="CO251">
        <v>0</v>
      </c>
      <c r="CP251">
        <v>0</v>
      </c>
      <c r="CQ251">
        <v>0</v>
      </c>
      <c r="CR251">
        <v>0.21290322580645199</v>
      </c>
      <c r="CS251">
        <v>0</v>
      </c>
      <c r="CT251">
        <v>16.706451612903201</v>
      </c>
      <c r="CU251">
        <v>-2.6645161290322599</v>
      </c>
      <c r="CV251">
        <v>37.703258064516099</v>
      </c>
      <c r="CW251">
        <v>42.842483870967698</v>
      </c>
      <c r="CX251">
        <v>40.294129032258098</v>
      </c>
      <c r="CY251">
        <v>41.572161290322597</v>
      </c>
      <c r="CZ251">
        <v>38.9491935483871</v>
      </c>
      <c r="DA251">
        <v>0</v>
      </c>
      <c r="DB251">
        <v>0</v>
      </c>
      <c r="DC251">
        <v>0</v>
      </c>
      <c r="DD251">
        <v>1582055142.5</v>
      </c>
      <c r="DE251">
        <v>0.90384615384615397</v>
      </c>
      <c r="DF251">
        <v>1.61709400563171</v>
      </c>
      <c r="DG251">
        <v>30.464957287605301</v>
      </c>
      <c r="DH251">
        <v>16.211538461538499</v>
      </c>
      <c r="DI251">
        <v>15</v>
      </c>
      <c r="DJ251">
        <v>100</v>
      </c>
      <c r="DK251">
        <v>100</v>
      </c>
      <c r="DL251">
        <v>2.887</v>
      </c>
      <c r="DM251">
        <v>0.44600000000000001</v>
      </c>
      <c r="DN251">
        <v>2</v>
      </c>
      <c r="DO251">
        <v>343.38299999999998</v>
      </c>
      <c r="DP251">
        <v>682.24800000000005</v>
      </c>
      <c r="DQ251">
        <v>31.0001</v>
      </c>
      <c r="DR251">
        <v>30.2332</v>
      </c>
      <c r="DS251">
        <v>30</v>
      </c>
      <c r="DT251">
        <v>30.1462</v>
      </c>
      <c r="DU251">
        <v>30.150700000000001</v>
      </c>
      <c r="DV251">
        <v>21.073399999999999</v>
      </c>
      <c r="DW251">
        <v>15.728</v>
      </c>
      <c r="DX251">
        <v>100</v>
      </c>
      <c r="DY251">
        <v>31</v>
      </c>
      <c r="DZ251">
        <v>400</v>
      </c>
      <c r="EA251">
        <v>32.2913</v>
      </c>
      <c r="EB251">
        <v>100.249</v>
      </c>
      <c r="EC251">
        <v>100.71299999999999</v>
      </c>
    </row>
    <row r="252" spans="1:133" x14ac:dyDescent="0.35">
      <c r="A252">
        <v>236</v>
      </c>
      <c r="B252">
        <v>1582055144.5999999</v>
      </c>
      <c r="C252">
        <v>1175.0999999046301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1582055135.9709699</v>
      </c>
      <c r="O252">
        <f t="shared" si="129"/>
        <v>1.8792600381428473E-4</v>
      </c>
      <c r="P252">
        <f t="shared" si="130"/>
        <v>-1.9672537132486525</v>
      </c>
      <c r="Q252">
        <f t="shared" si="131"/>
        <v>403.24570967741897</v>
      </c>
      <c r="R252">
        <f t="shared" si="132"/>
        <v>605.28741062279835</v>
      </c>
      <c r="S252">
        <f t="shared" si="133"/>
        <v>60.102813178663382</v>
      </c>
      <c r="T252">
        <f t="shared" si="134"/>
        <v>40.040815534065203</v>
      </c>
      <c r="U252">
        <f t="shared" si="135"/>
        <v>1.4875209873955115E-2</v>
      </c>
      <c r="V252">
        <f t="shared" si="136"/>
        <v>2.2474456722162288</v>
      </c>
      <c r="W252">
        <f t="shared" si="137"/>
        <v>1.4820729062909124E-2</v>
      </c>
      <c r="X252">
        <f t="shared" si="138"/>
        <v>9.2678338431167843E-3</v>
      </c>
      <c r="Y252">
        <f t="shared" si="139"/>
        <v>0</v>
      </c>
      <c r="Z252">
        <f t="shared" si="140"/>
        <v>31.111449778897008</v>
      </c>
      <c r="AA252">
        <f t="shared" si="141"/>
        <v>30.7357774193548</v>
      </c>
      <c r="AB252">
        <f t="shared" si="142"/>
        <v>4.4438572113140218</v>
      </c>
      <c r="AC252">
        <f t="shared" si="143"/>
        <v>70.967829388969989</v>
      </c>
      <c r="AD252">
        <f t="shared" si="144"/>
        <v>3.2334594602797977</v>
      </c>
      <c r="AE252">
        <f t="shared" si="145"/>
        <v>4.5562327157526825</v>
      </c>
      <c r="AF252">
        <f t="shared" si="146"/>
        <v>1.2103977510342241</v>
      </c>
      <c r="AG252">
        <f t="shared" si="147"/>
        <v>-8.2875367682099572</v>
      </c>
      <c r="AH252">
        <f t="shared" si="148"/>
        <v>53.051589423333425</v>
      </c>
      <c r="AI252">
        <f t="shared" si="149"/>
        <v>5.2984303191134652</v>
      </c>
      <c r="AJ252">
        <f t="shared" si="150"/>
        <v>50.062482974236936</v>
      </c>
      <c r="AK252">
        <v>-4.1115016394111303E-2</v>
      </c>
      <c r="AL252">
        <v>4.6155207775650901E-2</v>
      </c>
      <c r="AM252">
        <v>3.4506550157503302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51707.629438608092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-1.9672537132486525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1582055135.9709699</v>
      </c>
      <c r="BY252">
        <v>403.24570967741897</v>
      </c>
      <c r="BZ252">
        <v>400.00332258064498</v>
      </c>
      <c r="CA252">
        <v>32.563738709677402</v>
      </c>
      <c r="CB252">
        <v>32.252083870967702</v>
      </c>
      <c r="CC252">
        <v>350.01496774193498</v>
      </c>
      <c r="CD252">
        <v>99.096351612903206</v>
      </c>
      <c r="CE252">
        <v>0.19996964516129001</v>
      </c>
      <c r="CF252">
        <v>31.1736258064516</v>
      </c>
      <c r="CG252">
        <v>30.7357774193548</v>
      </c>
      <c r="CH252">
        <v>999.9</v>
      </c>
      <c r="CI252">
        <v>0</v>
      </c>
      <c r="CJ252">
        <v>0</v>
      </c>
      <c r="CK252">
        <v>10005.500645161301</v>
      </c>
      <c r="CL252">
        <v>0</v>
      </c>
      <c r="CM252">
        <v>0.21165100000000001</v>
      </c>
      <c r="CN252">
        <v>0</v>
      </c>
      <c r="CO252">
        <v>0</v>
      </c>
      <c r="CP252">
        <v>0</v>
      </c>
      <c r="CQ252">
        <v>0</v>
      </c>
      <c r="CR252">
        <v>-0.36774193548387102</v>
      </c>
      <c r="CS252">
        <v>0</v>
      </c>
      <c r="CT252">
        <v>18.2129032258065</v>
      </c>
      <c r="CU252">
        <v>-2.3451612903225798</v>
      </c>
      <c r="CV252">
        <v>37.703258064516099</v>
      </c>
      <c r="CW252">
        <v>42.836387096774203</v>
      </c>
      <c r="CX252">
        <v>40.288129032258098</v>
      </c>
      <c r="CY252">
        <v>41.572161290322597</v>
      </c>
      <c r="CZ252">
        <v>38.953258064516099</v>
      </c>
      <c r="DA252">
        <v>0</v>
      </c>
      <c r="DB252">
        <v>0</v>
      </c>
      <c r="DC252">
        <v>0</v>
      </c>
      <c r="DD252">
        <v>1582055147.9000001</v>
      </c>
      <c r="DE252">
        <v>0.29615384615384599</v>
      </c>
      <c r="DF252">
        <v>-5.6649569552210499</v>
      </c>
      <c r="DG252">
        <v>38.434188315488399</v>
      </c>
      <c r="DH252">
        <v>19.069230769230799</v>
      </c>
      <c r="DI252">
        <v>15</v>
      </c>
      <c r="DJ252">
        <v>100</v>
      </c>
      <c r="DK252">
        <v>100</v>
      </c>
      <c r="DL252">
        <v>2.887</v>
      </c>
      <c r="DM252">
        <v>0.44600000000000001</v>
      </c>
      <c r="DN252">
        <v>2</v>
      </c>
      <c r="DO252">
        <v>343.47699999999998</v>
      </c>
      <c r="DP252">
        <v>682.36300000000006</v>
      </c>
      <c r="DQ252">
        <v>31</v>
      </c>
      <c r="DR252">
        <v>30.232299999999999</v>
      </c>
      <c r="DS252">
        <v>30.0001</v>
      </c>
      <c r="DT252">
        <v>30.145900000000001</v>
      </c>
      <c r="DU252">
        <v>30.150700000000001</v>
      </c>
      <c r="DV252">
        <v>21.074999999999999</v>
      </c>
      <c r="DW252">
        <v>15.728</v>
      </c>
      <c r="DX252">
        <v>100</v>
      </c>
      <c r="DY252">
        <v>31</v>
      </c>
      <c r="DZ252">
        <v>400</v>
      </c>
      <c r="EA252">
        <v>32.306399999999996</v>
      </c>
      <c r="EB252">
        <v>100.25</v>
      </c>
      <c r="EC252">
        <v>100.714</v>
      </c>
    </row>
    <row r="253" spans="1:133" x14ac:dyDescent="0.35">
      <c r="A253">
        <v>237</v>
      </c>
      <c r="B253">
        <v>1582055149.5999999</v>
      </c>
      <c r="C253">
        <v>1180.0999999046301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1582055140.9709699</v>
      </c>
      <c r="O253">
        <f t="shared" si="129"/>
        <v>1.8619392548735125E-4</v>
      </c>
      <c r="P253">
        <f t="shared" si="130"/>
        <v>-1.9737076948240422</v>
      </c>
      <c r="Q253">
        <f t="shared" si="131"/>
        <v>403.249129032258</v>
      </c>
      <c r="R253">
        <f t="shared" si="132"/>
        <v>607.99911600289113</v>
      </c>
      <c r="S253">
        <f t="shared" si="133"/>
        <v>60.371397589002221</v>
      </c>
      <c r="T253">
        <f t="shared" si="134"/>
        <v>40.040705414626856</v>
      </c>
      <c r="U253">
        <f t="shared" si="135"/>
        <v>1.4733472376849643E-2</v>
      </c>
      <c r="V253">
        <f t="shared" si="136"/>
        <v>2.2472799394987701</v>
      </c>
      <c r="W253">
        <f t="shared" si="137"/>
        <v>1.4680018913266226E-2</v>
      </c>
      <c r="X253">
        <f t="shared" si="138"/>
        <v>9.1797981647782946E-3</v>
      </c>
      <c r="Y253">
        <f t="shared" si="139"/>
        <v>0</v>
      </c>
      <c r="Z253">
        <f t="shared" si="140"/>
        <v>31.111289641251958</v>
      </c>
      <c r="AA253">
        <f t="shared" si="141"/>
        <v>30.735109677419398</v>
      </c>
      <c r="AB253">
        <f t="shared" si="142"/>
        <v>4.4436876938517962</v>
      </c>
      <c r="AC253">
        <f t="shared" si="143"/>
        <v>70.959833845933261</v>
      </c>
      <c r="AD253">
        <f t="shared" si="144"/>
        <v>3.2329609464407731</v>
      </c>
      <c r="AE253">
        <f t="shared" si="145"/>
        <v>4.5560435689014165</v>
      </c>
      <c r="AF253">
        <f t="shared" si="146"/>
        <v>1.210726747411023</v>
      </c>
      <c r="AG253">
        <f t="shared" si="147"/>
        <v>-8.2111521139921901</v>
      </c>
      <c r="AH253">
        <f t="shared" si="148"/>
        <v>53.040251604888702</v>
      </c>
      <c r="AI253">
        <f t="shared" si="149"/>
        <v>5.2976521234731537</v>
      </c>
      <c r="AJ253">
        <f t="shared" si="150"/>
        <v>50.126751614369667</v>
      </c>
      <c r="AK253">
        <v>-4.1110559351450401E-2</v>
      </c>
      <c r="AL253">
        <v>4.6150204354805699E-2</v>
      </c>
      <c r="AM253">
        <v>3.45035885002215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51702.353445068191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-1.9737076948240422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1582055140.9709699</v>
      </c>
      <c r="BY253">
        <v>403.249129032258</v>
      </c>
      <c r="BZ253">
        <v>399.99451612903198</v>
      </c>
      <c r="CA253">
        <v>32.559083870967697</v>
      </c>
      <c r="CB253">
        <v>32.250303225806498</v>
      </c>
      <c r="CC253">
        <v>350.01861290322603</v>
      </c>
      <c r="CD253">
        <v>99.0952129032258</v>
      </c>
      <c r="CE253">
        <v>0.19999329032258101</v>
      </c>
      <c r="CF253">
        <v>31.1728967741935</v>
      </c>
      <c r="CG253">
        <v>30.735109677419398</v>
      </c>
      <c r="CH253">
        <v>999.9</v>
      </c>
      <c r="CI253">
        <v>0</v>
      </c>
      <c r="CJ253">
        <v>0</v>
      </c>
      <c r="CK253">
        <v>10004.530967741901</v>
      </c>
      <c r="CL253">
        <v>0</v>
      </c>
      <c r="CM253">
        <v>0.21165100000000001</v>
      </c>
      <c r="CN253">
        <v>0</v>
      </c>
      <c r="CO253">
        <v>0</v>
      </c>
      <c r="CP253">
        <v>0</v>
      </c>
      <c r="CQ253">
        <v>0</v>
      </c>
      <c r="CR253">
        <v>-1.2774193548387101</v>
      </c>
      <c r="CS253">
        <v>0</v>
      </c>
      <c r="CT253">
        <v>20.670967741935499</v>
      </c>
      <c r="CU253">
        <v>-2.2322580645161301</v>
      </c>
      <c r="CV253">
        <v>37.691129032258097</v>
      </c>
      <c r="CW253">
        <v>42.842483870967698</v>
      </c>
      <c r="CX253">
        <v>40.3002580645161</v>
      </c>
      <c r="CY253">
        <v>41.580290322580602</v>
      </c>
      <c r="CZ253">
        <v>38.953258064516099</v>
      </c>
      <c r="DA253">
        <v>0</v>
      </c>
      <c r="DB253">
        <v>0</v>
      </c>
      <c r="DC253">
        <v>0</v>
      </c>
      <c r="DD253">
        <v>1582055152.7</v>
      </c>
      <c r="DE253">
        <v>-5.3846153846153801E-2</v>
      </c>
      <c r="DF253">
        <v>2.7418805871221701</v>
      </c>
      <c r="DG253">
        <v>7.9487177556643998</v>
      </c>
      <c r="DH253">
        <v>20.719230769230801</v>
      </c>
      <c r="DI253">
        <v>15</v>
      </c>
      <c r="DJ253">
        <v>100</v>
      </c>
      <c r="DK253">
        <v>100</v>
      </c>
      <c r="DL253">
        <v>2.887</v>
      </c>
      <c r="DM253">
        <v>0.44600000000000001</v>
      </c>
      <c r="DN253">
        <v>2</v>
      </c>
      <c r="DO253">
        <v>343.476</v>
      </c>
      <c r="DP253">
        <v>682.31700000000001</v>
      </c>
      <c r="DQ253">
        <v>31.0001</v>
      </c>
      <c r="DR253">
        <v>30.230699999999999</v>
      </c>
      <c r="DS253">
        <v>30.0001</v>
      </c>
      <c r="DT253">
        <v>30.1435</v>
      </c>
      <c r="DU253">
        <v>30.150700000000001</v>
      </c>
      <c r="DV253">
        <v>21.072399999999998</v>
      </c>
      <c r="DW253">
        <v>15.728</v>
      </c>
      <c r="DX253">
        <v>100</v>
      </c>
      <c r="DY253">
        <v>31</v>
      </c>
      <c r="DZ253">
        <v>400</v>
      </c>
      <c r="EA253">
        <v>32.313499999999998</v>
      </c>
      <c r="EB253">
        <v>100.252</v>
      </c>
      <c r="EC253">
        <v>100.714</v>
      </c>
    </row>
    <row r="254" spans="1:133" x14ac:dyDescent="0.35">
      <c r="A254">
        <v>238</v>
      </c>
      <c r="B254">
        <v>1582055154.5999999</v>
      </c>
      <c r="C254">
        <v>1185.0999999046301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1582055145.9709699</v>
      </c>
      <c r="O254">
        <f t="shared" si="129"/>
        <v>1.8392018826141502E-4</v>
      </c>
      <c r="P254">
        <f t="shared" si="130"/>
        <v>-1.9663863100178303</v>
      </c>
      <c r="Q254">
        <f t="shared" si="131"/>
        <v>403.26687096774202</v>
      </c>
      <c r="R254">
        <f t="shared" si="132"/>
        <v>609.84720106524151</v>
      </c>
      <c r="S254">
        <f t="shared" si="133"/>
        <v>60.553664976666184</v>
      </c>
      <c r="T254">
        <f t="shared" si="134"/>
        <v>40.0416480687541</v>
      </c>
      <c r="U254">
        <f t="shared" si="135"/>
        <v>1.4553122503367818E-2</v>
      </c>
      <c r="V254">
        <f t="shared" si="136"/>
        <v>2.2458498616130331</v>
      </c>
      <c r="W254">
        <f t="shared" si="137"/>
        <v>1.4500934076874332E-2</v>
      </c>
      <c r="X254">
        <f t="shared" si="138"/>
        <v>9.0677570497850954E-3</v>
      </c>
      <c r="Y254">
        <f t="shared" si="139"/>
        <v>0</v>
      </c>
      <c r="Z254">
        <f t="shared" si="140"/>
        <v>31.111816411389157</v>
      </c>
      <c r="AA254">
        <f t="shared" si="141"/>
        <v>30.733164516129001</v>
      </c>
      <c r="AB254">
        <f t="shared" si="142"/>
        <v>4.4431939142201307</v>
      </c>
      <c r="AC254">
        <f t="shared" si="143"/>
        <v>70.95053230855622</v>
      </c>
      <c r="AD254">
        <f t="shared" si="144"/>
        <v>3.2325021304485784</v>
      </c>
      <c r="AE254">
        <f t="shared" si="145"/>
        <v>4.5559941909819299</v>
      </c>
      <c r="AF254">
        <f t="shared" si="146"/>
        <v>1.2106917837715523</v>
      </c>
      <c r="AG254">
        <f t="shared" si="147"/>
        <v>-8.1108803023284022</v>
      </c>
      <c r="AH254">
        <f t="shared" si="148"/>
        <v>53.218971751742259</v>
      </c>
      <c r="AI254">
        <f t="shared" si="149"/>
        <v>5.3188313576477384</v>
      </c>
      <c r="AJ254">
        <f t="shared" si="150"/>
        <v>50.426922807061594</v>
      </c>
      <c r="AK254">
        <v>-4.1072112628306699E-2</v>
      </c>
      <c r="AL254">
        <v>4.6107044539959001E-2</v>
      </c>
      <c r="AM254">
        <v>3.4478036489923198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51655.96581765981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-1.9663863100178303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1582055145.9709699</v>
      </c>
      <c r="BY254">
        <v>403.26687096774202</v>
      </c>
      <c r="BZ254">
        <v>400.02325806451603</v>
      </c>
      <c r="CA254">
        <v>32.555129032258101</v>
      </c>
      <c r="CB254">
        <v>32.250119354838702</v>
      </c>
      <c r="CC254">
        <v>350.02032258064497</v>
      </c>
      <c r="CD254">
        <v>99.093190322580696</v>
      </c>
      <c r="CE254">
        <v>0.19998487096774201</v>
      </c>
      <c r="CF254">
        <v>31.1727064516129</v>
      </c>
      <c r="CG254">
        <v>30.733164516129001</v>
      </c>
      <c r="CH254">
        <v>999.9</v>
      </c>
      <c r="CI254">
        <v>0</v>
      </c>
      <c r="CJ254">
        <v>0</v>
      </c>
      <c r="CK254">
        <v>9995.3787096774195</v>
      </c>
      <c r="CL254">
        <v>0</v>
      </c>
      <c r="CM254">
        <v>0.21165100000000001</v>
      </c>
      <c r="CN254">
        <v>0</v>
      </c>
      <c r="CO254">
        <v>0</v>
      </c>
      <c r="CP254">
        <v>0</v>
      </c>
      <c r="CQ254">
        <v>0</v>
      </c>
      <c r="CR254">
        <v>-0.86774193548387102</v>
      </c>
      <c r="CS254">
        <v>0</v>
      </c>
      <c r="CT254">
        <v>19.987096774193599</v>
      </c>
      <c r="CU254">
        <v>-2.09032258064516</v>
      </c>
      <c r="CV254">
        <v>37.689096774193501</v>
      </c>
      <c r="CW254">
        <v>42.840451612903202</v>
      </c>
      <c r="CX254">
        <v>40.308354838709697</v>
      </c>
      <c r="CY254">
        <v>41.572161290322597</v>
      </c>
      <c r="CZ254">
        <v>38.955290322580602</v>
      </c>
      <c r="DA254">
        <v>0</v>
      </c>
      <c r="DB254">
        <v>0</v>
      </c>
      <c r="DC254">
        <v>0</v>
      </c>
      <c r="DD254">
        <v>1582055157.5</v>
      </c>
      <c r="DE254">
        <v>-0.765384615384615</v>
      </c>
      <c r="DF254">
        <v>0.31111144929497497</v>
      </c>
      <c r="DG254">
        <v>-8.2700856763802193</v>
      </c>
      <c r="DH254">
        <v>20.234615384615399</v>
      </c>
      <c r="DI254">
        <v>15</v>
      </c>
      <c r="DJ254">
        <v>100</v>
      </c>
      <c r="DK254">
        <v>100</v>
      </c>
      <c r="DL254">
        <v>2.887</v>
      </c>
      <c r="DM254">
        <v>0.44600000000000001</v>
      </c>
      <c r="DN254">
        <v>2</v>
      </c>
      <c r="DO254">
        <v>343.36900000000003</v>
      </c>
      <c r="DP254">
        <v>682.36300000000006</v>
      </c>
      <c r="DQ254">
        <v>31.0002</v>
      </c>
      <c r="DR254">
        <v>30.230699999999999</v>
      </c>
      <c r="DS254">
        <v>30</v>
      </c>
      <c r="DT254">
        <v>30.1435</v>
      </c>
      <c r="DU254">
        <v>30.150700000000001</v>
      </c>
      <c r="DV254">
        <v>21.0702</v>
      </c>
      <c r="DW254">
        <v>15.728</v>
      </c>
      <c r="DX254">
        <v>100</v>
      </c>
      <c r="DY254">
        <v>31</v>
      </c>
      <c r="DZ254">
        <v>400</v>
      </c>
      <c r="EA254">
        <v>32.325499999999998</v>
      </c>
      <c r="EB254">
        <v>100.252</v>
      </c>
      <c r="EC254">
        <v>100.714</v>
      </c>
    </row>
    <row r="255" spans="1:133" x14ac:dyDescent="0.35">
      <c r="A255">
        <v>239</v>
      </c>
      <c r="B255">
        <v>1582055159.5999999</v>
      </c>
      <c r="C255">
        <v>1190.0999999046301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1582055150.9709699</v>
      </c>
      <c r="O255">
        <f t="shared" si="129"/>
        <v>1.8116466822258085E-4</v>
      </c>
      <c r="P255">
        <f t="shared" si="130"/>
        <v>-1.983037446378747</v>
      </c>
      <c r="Q255">
        <f t="shared" si="131"/>
        <v>403.295064516129</v>
      </c>
      <c r="R255">
        <f t="shared" si="132"/>
        <v>614.97027362743256</v>
      </c>
      <c r="S255">
        <f t="shared" si="133"/>
        <v>61.061316301682297</v>
      </c>
      <c r="T255">
        <f t="shared" si="134"/>
        <v>40.043768867185477</v>
      </c>
      <c r="U255">
        <f t="shared" si="135"/>
        <v>1.433546138877782E-2</v>
      </c>
      <c r="V255">
        <f t="shared" si="136"/>
        <v>2.2465603052192948</v>
      </c>
      <c r="W255">
        <f t="shared" si="137"/>
        <v>1.4284835402920731E-2</v>
      </c>
      <c r="X255">
        <f t="shared" si="138"/>
        <v>8.9325556981538386E-3</v>
      </c>
      <c r="Y255">
        <f t="shared" si="139"/>
        <v>0</v>
      </c>
      <c r="Z255">
        <f t="shared" si="140"/>
        <v>31.112374928315418</v>
      </c>
      <c r="AA255">
        <f t="shared" si="141"/>
        <v>30.731132258064498</v>
      </c>
      <c r="AB255">
        <f t="shared" si="142"/>
        <v>4.4426780761105302</v>
      </c>
      <c r="AC255">
        <f t="shared" si="143"/>
        <v>70.943200809917926</v>
      </c>
      <c r="AD255">
        <f t="shared" si="144"/>
        <v>3.2320998293942114</v>
      </c>
      <c r="AE255">
        <f t="shared" si="145"/>
        <v>4.555897947224226</v>
      </c>
      <c r="AF255">
        <f t="shared" si="146"/>
        <v>1.2105782467163189</v>
      </c>
      <c r="AG255">
        <f t="shared" si="147"/>
        <v>-7.9893618686158154</v>
      </c>
      <c r="AH255">
        <f t="shared" si="148"/>
        <v>53.437016606586234</v>
      </c>
      <c r="AI255">
        <f t="shared" si="149"/>
        <v>5.3388710862924631</v>
      </c>
      <c r="AJ255">
        <f t="shared" si="150"/>
        <v>50.786525824262881</v>
      </c>
      <c r="AK255">
        <v>-4.1091209693024502E-2</v>
      </c>
      <c r="AL255">
        <v>4.6128482668099498E-2</v>
      </c>
      <c r="AM255">
        <v>3.4490729581595798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51679.030687316066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-1.983037446378747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1582055150.9709699</v>
      </c>
      <c r="BY255">
        <v>403.295064516129</v>
      </c>
      <c r="BZ255">
        <v>400.02096774193501</v>
      </c>
      <c r="CA255">
        <v>32.551629032258099</v>
      </c>
      <c r="CB255">
        <v>32.251183870967701</v>
      </c>
      <c r="CC255">
        <v>350.015548387097</v>
      </c>
      <c r="CD255">
        <v>99.091512903225805</v>
      </c>
      <c r="CE255">
        <v>0.199979580645161</v>
      </c>
      <c r="CF255">
        <v>31.172335483870999</v>
      </c>
      <c r="CG255">
        <v>30.731132258064498</v>
      </c>
      <c r="CH255">
        <v>999.9</v>
      </c>
      <c r="CI255">
        <v>0</v>
      </c>
      <c r="CJ255">
        <v>0</v>
      </c>
      <c r="CK255">
        <v>10000.195483871001</v>
      </c>
      <c r="CL255">
        <v>0</v>
      </c>
      <c r="CM255">
        <v>0.21165100000000001</v>
      </c>
      <c r="CN255">
        <v>0</v>
      </c>
      <c r="CO255">
        <v>0</v>
      </c>
      <c r="CP255">
        <v>0</v>
      </c>
      <c r="CQ255">
        <v>0</v>
      </c>
      <c r="CR255">
        <v>0.241935483870968</v>
      </c>
      <c r="CS255">
        <v>0</v>
      </c>
      <c r="CT255">
        <v>19.174193548387102</v>
      </c>
      <c r="CU255">
        <v>-2.3322580645161302</v>
      </c>
      <c r="CV255">
        <v>37.6931612903226</v>
      </c>
      <c r="CW255">
        <v>42.846548387096803</v>
      </c>
      <c r="CX255">
        <v>40.3002258064516</v>
      </c>
      <c r="CY255">
        <v>41.582322580645098</v>
      </c>
      <c r="CZ255">
        <v>38.955290322580602</v>
      </c>
      <c r="DA255">
        <v>0</v>
      </c>
      <c r="DB255">
        <v>0</v>
      </c>
      <c r="DC255">
        <v>0</v>
      </c>
      <c r="DD255">
        <v>1582055162.9000001</v>
      </c>
      <c r="DE255">
        <v>0.41153846153846202</v>
      </c>
      <c r="DF255">
        <v>12.4000001431939</v>
      </c>
      <c r="DG255">
        <v>-27.490598662849401</v>
      </c>
      <c r="DH255">
        <v>18.757692307692299</v>
      </c>
      <c r="DI255">
        <v>15</v>
      </c>
      <c r="DJ255">
        <v>100</v>
      </c>
      <c r="DK255">
        <v>100</v>
      </c>
      <c r="DL255">
        <v>2.887</v>
      </c>
      <c r="DM255">
        <v>0.44600000000000001</v>
      </c>
      <c r="DN255">
        <v>2</v>
      </c>
      <c r="DO255">
        <v>343.298</v>
      </c>
      <c r="DP255">
        <v>682.23099999999999</v>
      </c>
      <c r="DQ255">
        <v>30.9999</v>
      </c>
      <c r="DR255">
        <v>30.230399999999999</v>
      </c>
      <c r="DS255">
        <v>30</v>
      </c>
      <c r="DT255">
        <v>30.1435</v>
      </c>
      <c r="DU255">
        <v>30.1493</v>
      </c>
      <c r="DV255">
        <v>21.072099999999999</v>
      </c>
      <c r="DW255">
        <v>15.728</v>
      </c>
      <c r="DX255">
        <v>100</v>
      </c>
      <c r="DY255">
        <v>31</v>
      </c>
      <c r="DZ255">
        <v>400</v>
      </c>
      <c r="EA255">
        <v>32.334800000000001</v>
      </c>
      <c r="EB255">
        <v>100.253</v>
      </c>
      <c r="EC255">
        <v>100.715</v>
      </c>
    </row>
    <row r="256" spans="1:133" x14ac:dyDescent="0.35">
      <c r="A256">
        <v>240</v>
      </c>
      <c r="B256">
        <v>1582055164.5999999</v>
      </c>
      <c r="C256">
        <v>1195.0999999046301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1582055155.9709699</v>
      </c>
      <c r="O256">
        <f t="shared" si="129"/>
        <v>1.7868863101302564E-4</v>
      </c>
      <c r="P256">
        <f t="shared" si="130"/>
        <v>-1.9782596735784204</v>
      </c>
      <c r="Q256">
        <f t="shared" si="131"/>
        <v>403.28154838709702</v>
      </c>
      <c r="R256">
        <f t="shared" si="132"/>
        <v>617.46471392981857</v>
      </c>
      <c r="S256">
        <f t="shared" si="133"/>
        <v>61.308145999976361</v>
      </c>
      <c r="T256">
        <f t="shared" si="134"/>
        <v>40.041873632349578</v>
      </c>
      <c r="U256">
        <f t="shared" si="135"/>
        <v>1.413900603325241E-2</v>
      </c>
      <c r="V256">
        <f t="shared" si="136"/>
        <v>2.2462992828689892</v>
      </c>
      <c r="W256">
        <f t="shared" si="137"/>
        <v>1.4089749837441223E-2</v>
      </c>
      <c r="X256">
        <f t="shared" si="138"/>
        <v>8.8105047503814447E-3</v>
      </c>
      <c r="Y256">
        <f t="shared" si="139"/>
        <v>0</v>
      </c>
      <c r="Z256">
        <f t="shared" si="140"/>
        <v>31.112601054320699</v>
      </c>
      <c r="AA256">
        <f t="shared" si="141"/>
        <v>30.729567741935501</v>
      </c>
      <c r="AB256">
        <f t="shared" si="142"/>
        <v>4.4422809981871687</v>
      </c>
      <c r="AC256">
        <f t="shared" si="143"/>
        <v>70.937414406400109</v>
      </c>
      <c r="AD256">
        <f t="shared" si="144"/>
        <v>3.231728160142576</v>
      </c>
      <c r="AE256">
        <f t="shared" si="145"/>
        <v>4.5557456346350893</v>
      </c>
      <c r="AF256">
        <f t="shared" si="146"/>
        <v>1.2105528380445927</v>
      </c>
      <c r="AG256">
        <f t="shared" si="147"/>
        <v>-7.8801686276744309</v>
      </c>
      <c r="AH256">
        <f t="shared" si="148"/>
        <v>53.549175804897423</v>
      </c>
      <c r="AI256">
        <f t="shared" si="149"/>
        <v>5.3506417497464245</v>
      </c>
      <c r="AJ256">
        <f t="shared" si="150"/>
        <v>51.019648926969417</v>
      </c>
      <c r="AK256">
        <v>-4.1084192655413299E-2</v>
      </c>
      <c r="AL256">
        <v>4.61206054286546E-2</v>
      </c>
      <c r="AM256">
        <v>3.4486065858919401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51670.6362566221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-1.9782596735784204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1582055155.9709699</v>
      </c>
      <c r="BY256">
        <v>403.28154838709702</v>
      </c>
      <c r="BZ256">
        <v>400.01390322580602</v>
      </c>
      <c r="CA256">
        <v>32.548335483871</v>
      </c>
      <c r="CB256">
        <v>32.251993548387098</v>
      </c>
      <c r="CC256">
        <v>350.01312903225801</v>
      </c>
      <c r="CD256">
        <v>99.0901225806452</v>
      </c>
      <c r="CE256">
        <v>0.199998161290323</v>
      </c>
      <c r="CF256">
        <v>31.171748387096802</v>
      </c>
      <c r="CG256">
        <v>30.729567741935501</v>
      </c>
      <c r="CH256">
        <v>999.9</v>
      </c>
      <c r="CI256">
        <v>0</v>
      </c>
      <c r="CJ256">
        <v>0</v>
      </c>
      <c r="CK256">
        <v>9998.6280645161296</v>
      </c>
      <c r="CL256">
        <v>0</v>
      </c>
      <c r="CM256">
        <v>0.21165100000000001</v>
      </c>
      <c r="CN256">
        <v>0</v>
      </c>
      <c r="CO256">
        <v>0</v>
      </c>
      <c r="CP256">
        <v>0</v>
      </c>
      <c r="CQ256">
        <v>0</v>
      </c>
      <c r="CR256">
        <v>1.21612903225806</v>
      </c>
      <c r="CS256">
        <v>0</v>
      </c>
      <c r="CT256">
        <v>16.6193548387097</v>
      </c>
      <c r="CU256">
        <v>-2.7677419354838699</v>
      </c>
      <c r="CV256">
        <v>37.697161290322597</v>
      </c>
      <c r="CW256">
        <v>42.838419354838699</v>
      </c>
      <c r="CX256">
        <v>40.304225806451598</v>
      </c>
      <c r="CY256">
        <v>41.5843548387097</v>
      </c>
      <c r="CZ256">
        <v>38.951225806451603</v>
      </c>
      <c r="DA256">
        <v>0</v>
      </c>
      <c r="DB256">
        <v>0</v>
      </c>
      <c r="DC256">
        <v>0</v>
      </c>
      <c r="DD256">
        <v>1582055167.7</v>
      </c>
      <c r="DE256">
        <v>1.7307692307692299</v>
      </c>
      <c r="DF256">
        <v>39.753846506570603</v>
      </c>
      <c r="DG256">
        <v>-21.172649941805599</v>
      </c>
      <c r="DH256">
        <v>16.6423076923077</v>
      </c>
      <c r="DI256">
        <v>15</v>
      </c>
      <c r="DJ256">
        <v>100</v>
      </c>
      <c r="DK256">
        <v>100</v>
      </c>
      <c r="DL256">
        <v>2.887</v>
      </c>
      <c r="DM256">
        <v>0.44600000000000001</v>
      </c>
      <c r="DN256">
        <v>2</v>
      </c>
      <c r="DO256">
        <v>343.346</v>
      </c>
      <c r="DP256">
        <v>682.30899999999997</v>
      </c>
      <c r="DQ256">
        <v>30.9998</v>
      </c>
      <c r="DR256">
        <v>30.228000000000002</v>
      </c>
      <c r="DS256">
        <v>29.9999</v>
      </c>
      <c r="DT256">
        <v>30.1435</v>
      </c>
      <c r="DU256">
        <v>30.148099999999999</v>
      </c>
      <c r="DV256">
        <v>21.073399999999999</v>
      </c>
      <c r="DW256">
        <v>15.4308</v>
      </c>
      <c r="DX256">
        <v>100</v>
      </c>
      <c r="DY256">
        <v>31</v>
      </c>
      <c r="DZ256">
        <v>400</v>
      </c>
      <c r="EA256">
        <v>32.3446</v>
      </c>
      <c r="EB256">
        <v>100.251</v>
      </c>
      <c r="EC256">
        <v>100.712</v>
      </c>
    </row>
    <row r="257" spans="1:133" x14ac:dyDescent="0.35">
      <c r="A257">
        <v>241</v>
      </c>
      <c r="B257">
        <v>1582055169.5999999</v>
      </c>
      <c r="C257">
        <v>1200.0999999046301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1582055160.9709699</v>
      </c>
      <c r="O257">
        <f t="shared" si="129"/>
        <v>1.7544472049148521E-4</v>
      </c>
      <c r="P257">
        <f t="shared" si="130"/>
        <v>-1.9812279888779145</v>
      </c>
      <c r="Q257">
        <f t="shared" si="131"/>
        <v>403.26019354838701</v>
      </c>
      <c r="R257">
        <f t="shared" si="132"/>
        <v>621.86491743665226</v>
      </c>
      <c r="S257">
        <f t="shared" si="133"/>
        <v>61.74484795331869</v>
      </c>
      <c r="T257">
        <f t="shared" si="134"/>
        <v>40.039626996336295</v>
      </c>
      <c r="U257">
        <f t="shared" si="135"/>
        <v>1.3883391373922199E-2</v>
      </c>
      <c r="V257">
        <f t="shared" si="136"/>
        <v>2.2469023056687245</v>
      </c>
      <c r="W257">
        <f t="shared" si="137"/>
        <v>1.3835909524072319E-2</v>
      </c>
      <c r="X257">
        <f t="shared" si="138"/>
        <v>8.6516959055368929E-3</v>
      </c>
      <c r="Y257">
        <f t="shared" si="139"/>
        <v>0</v>
      </c>
      <c r="Z257">
        <f t="shared" si="140"/>
        <v>31.113143791787088</v>
      </c>
      <c r="AA257">
        <f t="shared" si="141"/>
        <v>30.7278032258065</v>
      </c>
      <c r="AB257">
        <f t="shared" si="142"/>
        <v>4.4418331968857538</v>
      </c>
      <c r="AC257">
        <f t="shared" si="143"/>
        <v>70.933508200537318</v>
      </c>
      <c r="AD257">
        <f t="shared" si="144"/>
        <v>3.2314498826836515</v>
      </c>
      <c r="AE257">
        <f t="shared" si="145"/>
        <v>4.5556042054877155</v>
      </c>
      <c r="AF257">
        <f t="shared" si="146"/>
        <v>1.2103833142021023</v>
      </c>
      <c r="AG257">
        <f t="shared" si="147"/>
        <v>-7.7371121736744977</v>
      </c>
      <c r="AH257">
        <f t="shared" si="148"/>
        <v>53.711257715564379</v>
      </c>
      <c r="AI257">
        <f t="shared" si="149"/>
        <v>5.3653355086964005</v>
      </c>
      <c r="AJ257">
        <f t="shared" si="150"/>
        <v>51.339481050586279</v>
      </c>
      <c r="AK257">
        <v>-4.1100404767764498E-2</v>
      </c>
      <c r="AL257">
        <v>4.6138804945027798E-2</v>
      </c>
      <c r="AM257">
        <v>3.4496840476380801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51690.27839860227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-1.9812279888779145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1582055160.9709699</v>
      </c>
      <c r="BY257">
        <v>403.26019354838701</v>
      </c>
      <c r="BZ257">
        <v>399.98519354838697</v>
      </c>
      <c r="CA257">
        <v>32.545635483871003</v>
      </c>
      <c r="CB257">
        <v>32.254670967741902</v>
      </c>
      <c r="CC257">
        <v>350.01125806451603</v>
      </c>
      <c r="CD257">
        <v>99.089829032258095</v>
      </c>
      <c r="CE257">
        <v>0.199978483870968</v>
      </c>
      <c r="CF257">
        <v>31.171203225806501</v>
      </c>
      <c r="CG257">
        <v>30.7278032258065</v>
      </c>
      <c r="CH257">
        <v>999.9</v>
      </c>
      <c r="CI257">
        <v>0</v>
      </c>
      <c r="CJ257">
        <v>0</v>
      </c>
      <c r="CK257">
        <v>10002.603225806401</v>
      </c>
      <c r="CL257">
        <v>0</v>
      </c>
      <c r="CM257">
        <v>0.21165100000000001</v>
      </c>
      <c r="CN257">
        <v>0</v>
      </c>
      <c r="CO257">
        <v>0</v>
      </c>
      <c r="CP257">
        <v>0</v>
      </c>
      <c r="CQ257">
        <v>0</v>
      </c>
      <c r="CR257">
        <v>1.7451612903225799</v>
      </c>
      <c r="CS257">
        <v>0</v>
      </c>
      <c r="CT257">
        <v>16.8483870967742</v>
      </c>
      <c r="CU257">
        <v>-2.7677419354838699</v>
      </c>
      <c r="CV257">
        <v>37.695129032258102</v>
      </c>
      <c r="CW257">
        <v>42.836387096774203</v>
      </c>
      <c r="CX257">
        <v>40.296193548387102</v>
      </c>
      <c r="CY257">
        <v>41.580290322580602</v>
      </c>
      <c r="CZ257">
        <v>38.951225806451603</v>
      </c>
      <c r="DA257">
        <v>0</v>
      </c>
      <c r="DB257">
        <v>0</v>
      </c>
      <c r="DC257">
        <v>0</v>
      </c>
      <c r="DD257">
        <v>1582055172.5</v>
      </c>
      <c r="DE257">
        <v>2.4153846153846201</v>
      </c>
      <c r="DF257">
        <v>-2.7076919868195999</v>
      </c>
      <c r="DG257">
        <v>2.8376065663481902</v>
      </c>
      <c r="DH257">
        <v>16.007692307692299</v>
      </c>
      <c r="DI257">
        <v>15</v>
      </c>
      <c r="DJ257">
        <v>100</v>
      </c>
      <c r="DK257">
        <v>100</v>
      </c>
      <c r="DL257">
        <v>2.887</v>
      </c>
      <c r="DM257">
        <v>0.44600000000000001</v>
      </c>
      <c r="DN257">
        <v>2</v>
      </c>
      <c r="DO257">
        <v>343.43599999999998</v>
      </c>
      <c r="DP257">
        <v>682.14700000000005</v>
      </c>
      <c r="DQ257">
        <v>30.999600000000001</v>
      </c>
      <c r="DR257">
        <v>30.228000000000002</v>
      </c>
      <c r="DS257">
        <v>29.9999</v>
      </c>
      <c r="DT257">
        <v>30.142600000000002</v>
      </c>
      <c r="DU257">
        <v>30.148099999999999</v>
      </c>
      <c r="DV257">
        <v>21.075500000000002</v>
      </c>
      <c r="DW257">
        <v>15.4308</v>
      </c>
      <c r="DX257">
        <v>100</v>
      </c>
      <c r="DY257">
        <v>31</v>
      </c>
      <c r="DZ257">
        <v>400</v>
      </c>
      <c r="EA257">
        <v>32.357999999999997</v>
      </c>
      <c r="EB257">
        <v>100.251</v>
      </c>
      <c r="EC257">
        <v>100.715</v>
      </c>
    </row>
    <row r="258" spans="1:133" x14ac:dyDescent="0.35">
      <c r="A258">
        <v>242</v>
      </c>
      <c r="B258">
        <v>1582055174.5999999</v>
      </c>
      <c r="C258">
        <v>1205.0999999046301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1582055165.9709699</v>
      </c>
      <c r="O258">
        <f t="shared" si="129"/>
        <v>1.6460761054268907E-4</v>
      </c>
      <c r="P258">
        <f t="shared" si="130"/>
        <v>-1.966993493254436</v>
      </c>
      <c r="Q258">
        <f t="shared" si="131"/>
        <v>403.23277419354798</v>
      </c>
      <c r="R258">
        <f t="shared" si="132"/>
        <v>635.07596883902488</v>
      </c>
      <c r="S258">
        <f t="shared" si="133"/>
        <v>63.057196602242676</v>
      </c>
      <c r="T258">
        <f t="shared" si="134"/>
        <v>40.037301939282308</v>
      </c>
      <c r="U258">
        <f t="shared" si="135"/>
        <v>1.3020694127075518E-2</v>
      </c>
      <c r="V258">
        <f t="shared" si="136"/>
        <v>2.2459101515741944</v>
      </c>
      <c r="W258">
        <f t="shared" si="137"/>
        <v>1.2978901894409674E-2</v>
      </c>
      <c r="X258">
        <f t="shared" si="138"/>
        <v>8.1155573081776247E-3</v>
      </c>
      <c r="Y258">
        <f t="shared" si="139"/>
        <v>0</v>
      </c>
      <c r="Z258">
        <f t="shared" si="140"/>
        <v>31.115617837203072</v>
      </c>
      <c r="AA258">
        <f t="shared" si="141"/>
        <v>30.727767741935502</v>
      </c>
      <c r="AB258">
        <f t="shared" si="142"/>
        <v>4.4418241921441135</v>
      </c>
      <c r="AC258">
        <f t="shared" si="143"/>
        <v>70.932548788900405</v>
      </c>
      <c r="AD258">
        <f t="shared" si="144"/>
        <v>3.2312055452260249</v>
      </c>
      <c r="AE258">
        <f t="shared" si="145"/>
        <v>4.5553213586646795</v>
      </c>
      <c r="AF258">
        <f t="shared" si="146"/>
        <v>1.2106186469180886</v>
      </c>
      <c r="AG258">
        <f t="shared" si="147"/>
        <v>-7.2591956249325875</v>
      </c>
      <c r="AH258">
        <f t="shared" si="148"/>
        <v>53.559819226081395</v>
      </c>
      <c r="AI258">
        <f t="shared" si="149"/>
        <v>5.3525417434382225</v>
      </c>
      <c r="AJ258">
        <f t="shared" si="150"/>
        <v>51.65316534458703</v>
      </c>
      <c r="AK258">
        <v>-4.1073733040320498E-2</v>
      </c>
      <c r="AL258">
        <v>4.6108863594400397E-2</v>
      </c>
      <c r="AM258">
        <v>3.4479113594593298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51658.310027481668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-1.966993493254436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1582055165.9709699</v>
      </c>
      <c r="BY258">
        <v>403.23277419354798</v>
      </c>
      <c r="BZ258">
        <v>399.97474193548402</v>
      </c>
      <c r="CA258">
        <v>32.542851612903199</v>
      </c>
      <c r="CB258">
        <v>32.269864516128997</v>
      </c>
      <c r="CC258">
        <v>350.01832258064502</v>
      </c>
      <c r="CD258">
        <v>99.090783870967698</v>
      </c>
      <c r="CE258">
        <v>0.200009193548387</v>
      </c>
      <c r="CF258">
        <v>31.1701129032258</v>
      </c>
      <c r="CG258">
        <v>30.727767741935502</v>
      </c>
      <c r="CH258">
        <v>999.9</v>
      </c>
      <c r="CI258">
        <v>0</v>
      </c>
      <c r="CJ258">
        <v>0</v>
      </c>
      <c r="CK258">
        <v>9996.0158064516108</v>
      </c>
      <c r="CL258">
        <v>0</v>
      </c>
      <c r="CM258">
        <v>0.21165100000000001</v>
      </c>
      <c r="CN258">
        <v>0</v>
      </c>
      <c r="CO258">
        <v>0</v>
      </c>
      <c r="CP258">
        <v>0</v>
      </c>
      <c r="CQ258">
        <v>0</v>
      </c>
      <c r="CR258">
        <v>2.0129032258064501</v>
      </c>
      <c r="CS258">
        <v>0</v>
      </c>
      <c r="CT258">
        <v>17.474193548387099</v>
      </c>
      <c r="CU258">
        <v>-2.6193548387096799</v>
      </c>
      <c r="CV258">
        <v>37.693096774193499</v>
      </c>
      <c r="CW258">
        <v>42.832322580645098</v>
      </c>
      <c r="CX258">
        <v>40.308225806451603</v>
      </c>
      <c r="CY258">
        <v>41.582322580645098</v>
      </c>
      <c r="CZ258">
        <v>38.953258064516099</v>
      </c>
      <c r="DA258">
        <v>0</v>
      </c>
      <c r="DB258">
        <v>0</v>
      </c>
      <c r="DC258">
        <v>0</v>
      </c>
      <c r="DD258">
        <v>1582055177.9000001</v>
      </c>
      <c r="DE258">
        <v>1.7269230769230799</v>
      </c>
      <c r="DF258">
        <v>-25.794871578344299</v>
      </c>
      <c r="DG258">
        <v>38.673503825983701</v>
      </c>
      <c r="DH258">
        <v>17.276923076923101</v>
      </c>
      <c r="DI258">
        <v>15</v>
      </c>
      <c r="DJ258">
        <v>100</v>
      </c>
      <c r="DK258">
        <v>100</v>
      </c>
      <c r="DL258">
        <v>2.887</v>
      </c>
      <c r="DM258">
        <v>0.44600000000000001</v>
      </c>
      <c r="DN258">
        <v>2</v>
      </c>
      <c r="DO258">
        <v>343.30799999999999</v>
      </c>
      <c r="DP258">
        <v>682.35500000000002</v>
      </c>
      <c r="DQ258">
        <v>30.999600000000001</v>
      </c>
      <c r="DR258">
        <v>30.228000000000002</v>
      </c>
      <c r="DS258">
        <v>29.9999</v>
      </c>
      <c r="DT258">
        <v>30.140899999999998</v>
      </c>
      <c r="DU258">
        <v>30.148099999999999</v>
      </c>
      <c r="DV258">
        <v>21.0748</v>
      </c>
      <c r="DW258">
        <v>15.4308</v>
      </c>
      <c r="DX258">
        <v>100</v>
      </c>
      <c r="DY258">
        <v>31</v>
      </c>
      <c r="DZ258">
        <v>400</v>
      </c>
      <c r="EA258">
        <v>32.3553</v>
      </c>
      <c r="EB258">
        <v>100.25</v>
      </c>
      <c r="EC258">
        <v>100.71599999999999</v>
      </c>
    </row>
    <row r="259" spans="1:133" x14ac:dyDescent="0.35">
      <c r="A259">
        <v>243</v>
      </c>
      <c r="B259">
        <v>1582055179.5999999</v>
      </c>
      <c r="C259">
        <v>1210.0999999046301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1582055170.9709699</v>
      </c>
      <c r="O259">
        <f t="shared" si="129"/>
        <v>1.5437054935747704E-4</v>
      </c>
      <c r="P259">
        <f t="shared" si="130"/>
        <v>-1.9558619048560089</v>
      </c>
      <c r="Q259">
        <f t="shared" si="131"/>
        <v>403.22041935483901</v>
      </c>
      <c r="R259">
        <f t="shared" si="132"/>
        <v>649.54431838901314</v>
      </c>
      <c r="S259">
        <f t="shared" si="133"/>
        <v>64.494317105416144</v>
      </c>
      <c r="T259">
        <f t="shared" si="134"/>
        <v>40.036414534035188</v>
      </c>
      <c r="U259">
        <f t="shared" si="135"/>
        <v>1.2207984081445269E-2</v>
      </c>
      <c r="V259">
        <f t="shared" si="136"/>
        <v>2.2464898671970261</v>
      </c>
      <c r="W259">
        <f t="shared" si="137"/>
        <v>1.217124761071783E-2</v>
      </c>
      <c r="X259">
        <f t="shared" si="138"/>
        <v>7.6103211127763245E-3</v>
      </c>
      <c r="Y259">
        <f t="shared" si="139"/>
        <v>0</v>
      </c>
      <c r="Z259">
        <f t="shared" si="140"/>
        <v>31.117541423730326</v>
      </c>
      <c r="AA259">
        <f t="shared" si="141"/>
        <v>30.728619354838699</v>
      </c>
      <c r="AB259">
        <f t="shared" si="142"/>
        <v>4.4420403103326143</v>
      </c>
      <c r="AC259">
        <f t="shared" si="143"/>
        <v>70.942015218703418</v>
      </c>
      <c r="AD259">
        <f t="shared" si="144"/>
        <v>3.2313648923458613</v>
      </c>
      <c r="AE259">
        <f t="shared" si="145"/>
        <v>4.5549381172554178</v>
      </c>
      <c r="AF259">
        <f t="shared" si="146"/>
        <v>1.2106754179867529</v>
      </c>
      <c r="AG259">
        <f t="shared" si="147"/>
        <v>-6.8077412266647377</v>
      </c>
      <c r="AH259">
        <f t="shared" si="148"/>
        <v>53.291568588589357</v>
      </c>
      <c r="AI259">
        <f t="shared" si="149"/>
        <v>5.3243431095935687</v>
      </c>
      <c r="AJ259">
        <f t="shared" si="150"/>
        <v>51.808170471518189</v>
      </c>
      <c r="AK259">
        <v>-4.1089316042442599E-2</v>
      </c>
      <c r="AL259">
        <v>4.6126356879428301E-2</v>
      </c>
      <c r="AM259">
        <v>3.4489471034483898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51677.377805918375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-1.9558619048560089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1582055170.9709699</v>
      </c>
      <c r="BY259">
        <v>403.22041935483901</v>
      </c>
      <c r="BZ259">
        <v>399.97438709677402</v>
      </c>
      <c r="CA259">
        <v>32.544180645161298</v>
      </c>
      <c r="CB259">
        <v>32.288170967741898</v>
      </c>
      <c r="CC259">
        <v>350.01806451612902</v>
      </c>
      <c r="CD259">
        <v>99.091641935483906</v>
      </c>
      <c r="CE259">
        <v>0.19999264516129001</v>
      </c>
      <c r="CF259">
        <v>31.168635483871</v>
      </c>
      <c r="CG259">
        <v>30.728619354838699</v>
      </c>
      <c r="CH259">
        <v>999.9</v>
      </c>
      <c r="CI259">
        <v>0</v>
      </c>
      <c r="CJ259">
        <v>0</v>
      </c>
      <c r="CK259">
        <v>9999.7216129032295</v>
      </c>
      <c r="CL259">
        <v>0</v>
      </c>
      <c r="CM259">
        <v>0.21165100000000001</v>
      </c>
      <c r="CN259">
        <v>0</v>
      </c>
      <c r="CO259">
        <v>0</v>
      </c>
      <c r="CP259">
        <v>0</v>
      </c>
      <c r="CQ259">
        <v>0</v>
      </c>
      <c r="CR259">
        <v>1.6129032258064498E-2</v>
      </c>
      <c r="CS259">
        <v>0</v>
      </c>
      <c r="CT259">
        <v>18.235483870967698</v>
      </c>
      <c r="CU259">
        <v>-2.8096774193548399</v>
      </c>
      <c r="CV259">
        <v>37.701225806451603</v>
      </c>
      <c r="CW259">
        <v>42.822161290322597</v>
      </c>
      <c r="CX259">
        <v>40.277967741935498</v>
      </c>
      <c r="CY259">
        <v>41.578258064516099</v>
      </c>
      <c r="CZ259">
        <v>38.957322580645098</v>
      </c>
      <c r="DA259">
        <v>0</v>
      </c>
      <c r="DB259">
        <v>0</v>
      </c>
      <c r="DC259">
        <v>0</v>
      </c>
      <c r="DD259">
        <v>1582055182.7</v>
      </c>
      <c r="DE259">
        <v>-0.31153846153846199</v>
      </c>
      <c r="DF259">
        <v>-12.345298940283699</v>
      </c>
      <c r="DG259">
        <v>13.634187619700899</v>
      </c>
      <c r="DH259">
        <v>18.484615384615399</v>
      </c>
      <c r="DI259">
        <v>15</v>
      </c>
      <c r="DJ259">
        <v>100</v>
      </c>
      <c r="DK259">
        <v>100</v>
      </c>
      <c r="DL259">
        <v>2.887</v>
      </c>
      <c r="DM259">
        <v>0.44600000000000001</v>
      </c>
      <c r="DN259">
        <v>2</v>
      </c>
      <c r="DO259">
        <v>343.53300000000002</v>
      </c>
      <c r="DP259">
        <v>682.40099999999995</v>
      </c>
      <c r="DQ259">
        <v>30.999700000000001</v>
      </c>
      <c r="DR259">
        <v>30.2254</v>
      </c>
      <c r="DS259">
        <v>30</v>
      </c>
      <c r="DT259">
        <v>30.140899999999998</v>
      </c>
      <c r="DU259">
        <v>30.148099999999999</v>
      </c>
      <c r="DV259">
        <v>21.0761</v>
      </c>
      <c r="DW259">
        <v>15.4308</v>
      </c>
      <c r="DX259">
        <v>100</v>
      </c>
      <c r="DY259">
        <v>31</v>
      </c>
      <c r="DZ259">
        <v>400</v>
      </c>
      <c r="EA259">
        <v>32.361699999999999</v>
      </c>
      <c r="EB259">
        <v>100.248</v>
      </c>
      <c r="EC259">
        <v>100.715</v>
      </c>
    </row>
    <row r="260" spans="1:133" x14ac:dyDescent="0.35">
      <c r="A260">
        <v>244</v>
      </c>
      <c r="B260">
        <v>1582055184.5999999</v>
      </c>
      <c r="C260">
        <v>1215.0999999046301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1582055175.9709699</v>
      </c>
      <c r="O260">
        <f t="shared" si="129"/>
        <v>1.4581006691495051E-4</v>
      </c>
      <c r="P260">
        <f t="shared" si="130"/>
        <v>-1.9465556730459461</v>
      </c>
      <c r="Q260">
        <f t="shared" si="131"/>
        <v>403.21512903225801</v>
      </c>
      <c r="R260">
        <f t="shared" si="132"/>
        <v>663.10400110715273</v>
      </c>
      <c r="S260">
        <f t="shared" si="133"/>
        <v>65.841572148728844</v>
      </c>
      <c r="T260">
        <f t="shared" si="134"/>
        <v>40.036431638641872</v>
      </c>
      <c r="U260">
        <f t="shared" si="135"/>
        <v>1.1533409233695066E-2</v>
      </c>
      <c r="V260">
        <f t="shared" si="136"/>
        <v>2.2468965025204586</v>
      </c>
      <c r="W260">
        <f t="shared" si="137"/>
        <v>1.1500620508017098E-2</v>
      </c>
      <c r="X260">
        <f t="shared" si="138"/>
        <v>7.1908259336637952E-3</v>
      </c>
      <c r="Y260">
        <f t="shared" si="139"/>
        <v>0</v>
      </c>
      <c r="Z260">
        <f t="shared" si="140"/>
        <v>31.118753636149695</v>
      </c>
      <c r="AA260">
        <f t="shared" si="141"/>
        <v>30.728558064516101</v>
      </c>
      <c r="AB260">
        <f t="shared" si="142"/>
        <v>4.4420247560661634</v>
      </c>
      <c r="AC260">
        <f t="shared" si="143"/>
        <v>70.957919657551244</v>
      </c>
      <c r="AD260">
        <f t="shared" si="144"/>
        <v>3.2317895061401916</v>
      </c>
      <c r="AE260">
        <f t="shared" si="145"/>
        <v>4.554515580131258</v>
      </c>
      <c r="AF260">
        <f t="shared" si="146"/>
        <v>1.2102352499259719</v>
      </c>
      <c r="AG260">
        <f t="shared" si="147"/>
        <v>-6.4302239509493173</v>
      </c>
      <c r="AH260">
        <f t="shared" si="148"/>
        <v>53.111306928210439</v>
      </c>
      <c r="AI260">
        <f t="shared" si="149"/>
        <v>5.305328628961929</v>
      </c>
      <c r="AJ260">
        <f t="shared" si="150"/>
        <v>51.986411606223051</v>
      </c>
      <c r="AK260">
        <v>-4.11002487329475E-2</v>
      </c>
      <c r="AL260">
        <v>4.6138629782276397E-2</v>
      </c>
      <c r="AM260">
        <v>3.44967367821291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51690.871303301625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-1.9465556730459461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1582055175.9709699</v>
      </c>
      <c r="BY260">
        <v>403.21512903225801</v>
      </c>
      <c r="BZ260">
        <v>399.97916129032302</v>
      </c>
      <c r="CA260">
        <v>32.548016129032298</v>
      </c>
      <c r="CB260">
        <v>32.306206451612901</v>
      </c>
      <c r="CC260">
        <v>350.02132258064501</v>
      </c>
      <c r="CD260">
        <v>99.093009677419303</v>
      </c>
      <c r="CE260">
        <v>0.199970064516129</v>
      </c>
      <c r="CF260">
        <v>31.167006451612899</v>
      </c>
      <c r="CG260">
        <v>30.728558064516101</v>
      </c>
      <c r="CH260">
        <v>999.9</v>
      </c>
      <c r="CI260">
        <v>0</v>
      </c>
      <c r="CJ260">
        <v>0</v>
      </c>
      <c r="CK260">
        <v>10002.2441935484</v>
      </c>
      <c r="CL260">
        <v>0</v>
      </c>
      <c r="CM260">
        <v>0.21165100000000001</v>
      </c>
      <c r="CN260">
        <v>0</v>
      </c>
      <c r="CO260">
        <v>0</v>
      </c>
      <c r="CP260">
        <v>0</v>
      </c>
      <c r="CQ260">
        <v>0</v>
      </c>
      <c r="CR260">
        <v>-0.89354838709677398</v>
      </c>
      <c r="CS260">
        <v>0</v>
      </c>
      <c r="CT260">
        <v>18.9258064516129</v>
      </c>
      <c r="CU260">
        <v>-2.7419354838709702</v>
      </c>
      <c r="CV260">
        <v>37.701225806451603</v>
      </c>
      <c r="CW260">
        <v>42.822161290322597</v>
      </c>
      <c r="CX260">
        <v>40.286064516129002</v>
      </c>
      <c r="CY260">
        <v>41.582322580645098</v>
      </c>
      <c r="CZ260">
        <v>38.9593548387097</v>
      </c>
      <c r="DA260">
        <v>0</v>
      </c>
      <c r="DB260">
        <v>0</v>
      </c>
      <c r="DC260">
        <v>0</v>
      </c>
      <c r="DD260">
        <v>1582055187.5</v>
      </c>
      <c r="DE260">
        <v>-1.10769230769231</v>
      </c>
      <c r="DF260">
        <v>-8.9435897078589193</v>
      </c>
      <c r="DG260">
        <v>-4.7623933516153203</v>
      </c>
      <c r="DH260">
        <v>19.2730769230769</v>
      </c>
      <c r="DI260">
        <v>15</v>
      </c>
      <c r="DJ260">
        <v>100</v>
      </c>
      <c r="DK260">
        <v>100</v>
      </c>
      <c r="DL260">
        <v>2.887</v>
      </c>
      <c r="DM260">
        <v>0.44600000000000001</v>
      </c>
      <c r="DN260">
        <v>2</v>
      </c>
      <c r="DO260">
        <v>343.46199999999999</v>
      </c>
      <c r="DP260">
        <v>682.56899999999996</v>
      </c>
      <c r="DQ260">
        <v>30.9998</v>
      </c>
      <c r="DR260">
        <v>30.2254</v>
      </c>
      <c r="DS260">
        <v>30.0001</v>
      </c>
      <c r="DT260">
        <v>30.140899999999998</v>
      </c>
      <c r="DU260">
        <v>30.146699999999999</v>
      </c>
      <c r="DV260">
        <v>21.076899999999998</v>
      </c>
      <c r="DW260">
        <v>15.4308</v>
      </c>
      <c r="DX260">
        <v>100</v>
      </c>
      <c r="DY260">
        <v>31</v>
      </c>
      <c r="DZ260">
        <v>400</v>
      </c>
      <c r="EA260">
        <v>32.360799999999998</v>
      </c>
      <c r="EB260">
        <v>100.249</v>
      </c>
      <c r="EC260">
        <v>100.717</v>
      </c>
    </row>
    <row r="261" spans="1:133" x14ac:dyDescent="0.35">
      <c r="A261">
        <v>245</v>
      </c>
      <c r="B261">
        <v>1582055189.5999999</v>
      </c>
      <c r="C261">
        <v>1220.0999999046301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1582055180.9709699</v>
      </c>
      <c r="O261">
        <f t="shared" si="129"/>
        <v>1.4448626886741077E-4</v>
      </c>
      <c r="P261">
        <f t="shared" si="130"/>
        <v>-1.9381907064662809</v>
      </c>
      <c r="Q261">
        <f t="shared" si="131"/>
        <v>403.214032258065</v>
      </c>
      <c r="R261">
        <f t="shared" si="132"/>
        <v>664.21327431485076</v>
      </c>
      <c r="S261">
        <f t="shared" si="133"/>
        <v>65.951788361460444</v>
      </c>
      <c r="T261">
        <f t="shared" si="134"/>
        <v>40.036367155242232</v>
      </c>
      <c r="U261">
        <f t="shared" si="135"/>
        <v>1.1436537949870779E-2</v>
      </c>
      <c r="V261">
        <f t="shared" si="136"/>
        <v>2.24781284816319</v>
      </c>
      <c r="W261">
        <f t="shared" si="137"/>
        <v>1.1404309980711985E-2</v>
      </c>
      <c r="X261">
        <f t="shared" si="138"/>
        <v>7.1305816729322555E-3</v>
      </c>
      <c r="Y261">
        <f t="shared" si="139"/>
        <v>0</v>
      </c>
      <c r="Z261">
        <f t="shared" si="140"/>
        <v>31.118425534174293</v>
      </c>
      <c r="AA261">
        <f t="shared" si="141"/>
        <v>30.727916129032302</v>
      </c>
      <c r="AB261">
        <f t="shared" si="142"/>
        <v>4.4418618484422128</v>
      </c>
      <c r="AC261">
        <f t="shared" si="143"/>
        <v>70.976434425740507</v>
      </c>
      <c r="AD261">
        <f t="shared" si="144"/>
        <v>3.2324884636012547</v>
      </c>
      <c r="AE261">
        <f t="shared" si="145"/>
        <v>4.5543122724532799</v>
      </c>
      <c r="AF261">
        <f t="shared" si="146"/>
        <v>1.209373384840958</v>
      </c>
      <c r="AG261">
        <f t="shared" si="147"/>
        <v>-6.3718444570528145</v>
      </c>
      <c r="AH261">
        <f t="shared" si="148"/>
        <v>53.115766845031352</v>
      </c>
      <c r="AI261">
        <f t="shared" si="149"/>
        <v>5.3035738560004368</v>
      </c>
      <c r="AJ261">
        <f t="shared" si="150"/>
        <v>52.047496243978976</v>
      </c>
      <c r="AK261">
        <v>-4.1124891895956098E-2</v>
      </c>
      <c r="AL261">
        <v>4.6166293891613197E-2</v>
      </c>
      <c r="AM261">
        <v>3.4513111930679301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51720.729191374114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-1.9381907064662809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1582055180.9709699</v>
      </c>
      <c r="BY261">
        <v>403.214032258065</v>
      </c>
      <c r="BZ261">
        <v>399.99148387096801</v>
      </c>
      <c r="CA261">
        <v>32.555019354838699</v>
      </c>
      <c r="CB261">
        <v>32.315406451612901</v>
      </c>
      <c r="CC261">
        <v>350.02083870967698</v>
      </c>
      <c r="CD261">
        <v>99.093125806451596</v>
      </c>
      <c r="CE261">
        <v>0.19996409677419399</v>
      </c>
      <c r="CF261">
        <v>31.166222580645201</v>
      </c>
      <c r="CG261">
        <v>30.727916129032302</v>
      </c>
      <c r="CH261">
        <v>999.9</v>
      </c>
      <c r="CI261">
        <v>0</v>
      </c>
      <c r="CJ261">
        <v>0</v>
      </c>
      <c r="CK261">
        <v>10008.2296774194</v>
      </c>
      <c r="CL261">
        <v>0</v>
      </c>
      <c r="CM261">
        <v>0.21165100000000001</v>
      </c>
      <c r="CN261">
        <v>0</v>
      </c>
      <c r="CO261">
        <v>0</v>
      </c>
      <c r="CP261">
        <v>0</v>
      </c>
      <c r="CQ261">
        <v>0</v>
      </c>
      <c r="CR261">
        <v>-0.84838709677419399</v>
      </c>
      <c r="CS261">
        <v>0</v>
      </c>
      <c r="CT261">
        <v>17.5903225806452</v>
      </c>
      <c r="CU261">
        <v>-2.8967741935483899</v>
      </c>
      <c r="CV261">
        <v>37.6991935483871</v>
      </c>
      <c r="CW261">
        <v>42.8241935483871</v>
      </c>
      <c r="CX261">
        <v>40.278032258064499</v>
      </c>
      <c r="CY261">
        <v>41.578258064516099</v>
      </c>
      <c r="CZ261">
        <v>38.9491935483871</v>
      </c>
      <c r="DA261">
        <v>0</v>
      </c>
      <c r="DB261">
        <v>0</v>
      </c>
      <c r="DC261">
        <v>0</v>
      </c>
      <c r="DD261">
        <v>1582055192.9000001</v>
      </c>
      <c r="DE261">
        <v>-1.70384615384615</v>
      </c>
      <c r="DF261">
        <v>-1.7059827662182701</v>
      </c>
      <c r="DG261">
        <v>-0.38290623954916803</v>
      </c>
      <c r="DH261">
        <v>17.7615384615385</v>
      </c>
      <c r="DI261">
        <v>15</v>
      </c>
      <c r="DJ261">
        <v>100</v>
      </c>
      <c r="DK261">
        <v>100</v>
      </c>
      <c r="DL261">
        <v>2.887</v>
      </c>
      <c r="DM261">
        <v>0.44600000000000001</v>
      </c>
      <c r="DN261">
        <v>2</v>
      </c>
      <c r="DO261">
        <v>343.36200000000002</v>
      </c>
      <c r="DP261">
        <v>682.50800000000004</v>
      </c>
      <c r="DQ261">
        <v>30.9999</v>
      </c>
      <c r="DR261">
        <v>30.224499999999999</v>
      </c>
      <c r="DS261">
        <v>30.0001</v>
      </c>
      <c r="DT261">
        <v>30.14</v>
      </c>
      <c r="DU261">
        <v>30.145499999999998</v>
      </c>
      <c r="DV261">
        <v>21.078900000000001</v>
      </c>
      <c r="DW261">
        <v>15.4308</v>
      </c>
      <c r="DX261">
        <v>100</v>
      </c>
      <c r="DY261">
        <v>31</v>
      </c>
      <c r="DZ261">
        <v>400</v>
      </c>
      <c r="EA261">
        <v>32.361400000000003</v>
      </c>
      <c r="EB261">
        <v>100.252</v>
      </c>
      <c r="EC261">
        <v>100.715</v>
      </c>
    </row>
    <row r="262" spans="1:133" x14ac:dyDescent="0.35">
      <c r="A262">
        <v>246</v>
      </c>
      <c r="B262">
        <v>1582055194.5999999</v>
      </c>
      <c r="C262">
        <v>1225.0999999046301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1582055185.9709699</v>
      </c>
      <c r="O262">
        <f t="shared" si="129"/>
        <v>1.4794530143205544E-4</v>
      </c>
      <c r="P262">
        <f t="shared" si="130"/>
        <v>-1.9550532658312545</v>
      </c>
      <c r="Q262">
        <f t="shared" si="131"/>
        <v>403.20925806451601</v>
      </c>
      <c r="R262">
        <f t="shared" si="132"/>
        <v>659.95776885726752</v>
      </c>
      <c r="S262">
        <f t="shared" si="133"/>
        <v>65.528737567371564</v>
      </c>
      <c r="T262">
        <f t="shared" si="134"/>
        <v>40.035582431576223</v>
      </c>
      <c r="U262">
        <f t="shared" si="135"/>
        <v>1.1722377701937096E-2</v>
      </c>
      <c r="V262">
        <f t="shared" si="136"/>
        <v>2.2466446279728922</v>
      </c>
      <c r="W262">
        <f t="shared" si="137"/>
        <v>1.1688503642185259E-2</v>
      </c>
      <c r="X262">
        <f t="shared" si="138"/>
        <v>7.3083500149709428E-3</v>
      </c>
      <c r="Y262">
        <f t="shared" si="139"/>
        <v>0</v>
      </c>
      <c r="Z262">
        <f t="shared" si="140"/>
        <v>31.117071024801913</v>
      </c>
      <c r="AA262">
        <f t="shared" si="141"/>
        <v>30.725854838709701</v>
      </c>
      <c r="AB262">
        <f t="shared" si="142"/>
        <v>4.4413387782451199</v>
      </c>
      <c r="AC262">
        <f t="shared" si="143"/>
        <v>70.991317591561909</v>
      </c>
      <c r="AD262">
        <f t="shared" si="144"/>
        <v>3.233131840951696</v>
      </c>
      <c r="AE262">
        <f t="shared" si="145"/>
        <v>4.5542637475092995</v>
      </c>
      <c r="AF262">
        <f t="shared" si="146"/>
        <v>1.2082069372934239</v>
      </c>
      <c r="AG262">
        <f t="shared" si="147"/>
        <v>-6.5243877931536449</v>
      </c>
      <c r="AH262">
        <f t="shared" si="148"/>
        <v>53.31516622222329</v>
      </c>
      <c r="AI262">
        <f t="shared" si="149"/>
        <v>5.3261928034195751</v>
      </c>
      <c r="AJ262">
        <f t="shared" si="150"/>
        <v>52.11697123248922</v>
      </c>
      <c r="AK262">
        <v>-4.1093476689997403E-2</v>
      </c>
      <c r="AL262">
        <v>4.6131027570801397E-2</v>
      </c>
      <c r="AM262">
        <v>3.44922362338799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51682.852826410526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-1.9550532658312545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1582055185.9709699</v>
      </c>
      <c r="BY262">
        <v>403.20925806451601</v>
      </c>
      <c r="BZ262">
        <v>399.960225806452</v>
      </c>
      <c r="CA262">
        <v>32.561751612903201</v>
      </c>
      <c r="CB262">
        <v>32.316406451612899</v>
      </c>
      <c r="CC262">
        <v>350.02429032258101</v>
      </c>
      <c r="CD262">
        <v>99.092316129032199</v>
      </c>
      <c r="CE262">
        <v>0.20000325806451599</v>
      </c>
      <c r="CF262">
        <v>31.166035483870999</v>
      </c>
      <c r="CG262">
        <v>30.725854838709701</v>
      </c>
      <c r="CH262">
        <v>999.9</v>
      </c>
      <c r="CI262">
        <v>0</v>
      </c>
      <c r="CJ262">
        <v>0</v>
      </c>
      <c r="CK262">
        <v>10000.666129032301</v>
      </c>
      <c r="CL262">
        <v>0</v>
      </c>
      <c r="CM262">
        <v>0.21165100000000001</v>
      </c>
      <c r="CN262">
        <v>0</v>
      </c>
      <c r="CO262">
        <v>0</v>
      </c>
      <c r="CP262">
        <v>0</v>
      </c>
      <c r="CQ262">
        <v>0</v>
      </c>
      <c r="CR262">
        <v>-0.98387096774193605</v>
      </c>
      <c r="CS262">
        <v>0</v>
      </c>
      <c r="CT262">
        <v>17.3354838709677</v>
      </c>
      <c r="CU262">
        <v>-3.1064516129032298</v>
      </c>
      <c r="CV262">
        <v>37.691129032258097</v>
      </c>
      <c r="CW262">
        <v>42.826225806451603</v>
      </c>
      <c r="CX262">
        <v>40.296225806451602</v>
      </c>
      <c r="CY262">
        <v>41.580290322580602</v>
      </c>
      <c r="CZ262">
        <v>38.953258064516099</v>
      </c>
      <c r="DA262">
        <v>0</v>
      </c>
      <c r="DB262">
        <v>0</v>
      </c>
      <c r="DC262">
        <v>0</v>
      </c>
      <c r="DD262">
        <v>1582055197.7</v>
      </c>
      <c r="DE262">
        <v>-1.89230769230769</v>
      </c>
      <c r="DF262">
        <v>10.4957264621157</v>
      </c>
      <c r="DG262">
        <v>-11.9623931301676</v>
      </c>
      <c r="DH262">
        <v>18.180769230769201</v>
      </c>
      <c r="DI262">
        <v>15</v>
      </c>
      <c r="DJ262">
        <v>100</v>
      </c>
      <c r="DK262">
        <v>100</v>
      </c>
      <c r="DL262">
        <v>2.887</v>
      </c>
      <c r="DM262">
        <v>0.44600000000000001</v>
      </c>
      <c r="DN262">
        <v>2</v>
      </c>
      <c r="DO262">
        <v>343.37799999999999</v>
      </c>
      <c r="DP262">
        <v>682.50800000000004</v>
      </c>
      <c r="DQ262">
        <v>30.9998</v>
      </c>
      <c r="DR262">
        <v>30.222799999999999</v>
      </c>
      <c r="DS262">
        <v>30.0001</v>
      </c>
      <c r="DT262">
        <v>30.138300000000001</v>
      </c>
      <c r="DU262">
        <v>30.145499999999998</v>
      </c>
      <c r="DV262">
        <v>21.0791</v>
      </c>
      <c r="DW262">
        <v>15.4308</v>
      </c>
      <c r="DX262">
        <v>100</v>
      </c>
      <c r="DY262">
        <v>31</v>
      </c>
      <c r="DZ262">
        <v>400</v>
      </c>
      <c r="EA262">
        <v>32.357500000000002</v>
      </c>
      <c r="EB262">
        <v>100.249</v>
      </c>
      <c r="EC262">
        <v>100.715</v>
      </c>
    </row>
    <row r="263" spans="1:133" x14ac:dyDescent="0.35">
      <c r="A263">
        <v>247</v>
      </c>
      <c r="B263">
        <v>1582055199.5999999</v>
      </c>
      <c r="C263">
        <v>1230.0999999046301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1582055190.9709699</v>
      </c>
      <c r="O263">
        <f t="shared" si="129"/>
        <v>1.5012112129209163E-4</v>
      </c>
      <c r="P263">
        <f t="shared" si="130"/>
        <v>-1.9464729027602816</v>
      </c>
      <c r="Q263">
        <f t="shared" si="131"/>
        <v>403.23029032258103</v>
      </c>
      <c r="R263">
        <f t="shared" si="132"/>
        <v>654.97578692079833</v>
      </c>
      <c r="S263">
        <f t="shared" si="133"/>
        <v>65.033580047877109</v>
      </c>
      <c r="T263">
        <f t="shared" si="134"/>
        <v>40.037372200742631</v>
      </c>
      <c r="U263">
        <f t="shared" si="135"/>
        <v>1.1896109488722268E-2</v>
      </c>
      <c r="V263">
        <f t="shared" si="136"/>
        <v>2.2467325296429266</v>
      </c>
      <c r="W263">
        <f t="shared" si="137"/>
        <v>1.1861226899402021E-2</v>
      </c>
      <c r="X263">
        <f t="shared" si="138"/>
        <v>7.4163922952040669E-3</v>
      </c>
      <c r="Y263">
        <f t="shared" si="139"/>
        <v>0</v>
      </c>
      <c r="Z263">
        <f t="shared" si="140"/>
        <v>31.117001091354251</v>
      </c>
      <c r="AA263">
        <f t="shared" si="141"/>
        <v>30.727551612903198</v>
      </c>
      <c r="AB263">
        <f t="shared" si="142"/>
        <v>4.4417693454248326</v>
      </c>
      <c r="AC263">
        <f t="shared" si="143"/>
        <v>71.000326336321663</v>
      </c>
      <c r="AD263">
        <f t="shared" si="144"/>
        <v>3.2336615213243309</v>
      </c>
      <c r="AE263">
        <f t="shared" si="145"/>
        <v>4.5544319134630307</v>
      </c>
      <c r="AF263">
        <f t="shared" si="146"/>
        <v>1.2081078241005017</v>
      </c>
      <c r="AG263">
        <f t="shared" si="147"/>
        <v>-6.6203414489812404</v>
      </c>
      <c r="AH263">
        <f t="shared" si="148"/>
        <v>53.190265446336731</v>
      </c>
      <c r="AI263">
        <f t="shared" si="149"/>
        <v>5.3135687861319738</v>
      </c>
      <c r="AJ263">
        <f t="shared" si="150"/>
        <v>51.883492783487462</v>
      </c>
      <c r="AK263">
        <v>-4.1095839986840799E-2</v>
      </c>
      <c r="AL263">
        <v>4.6133680578544202E-2</v>
      </c>
      <c r="AM263">
        <v>3.4493806856979301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51685.578107620342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-1.9464729027602816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1582055190.9709699</v>
      </c>
      <c r="BY263">
        <v>403.23029032258103</v>
      </c>
      <c r="BZ263">
        <v>399.99735483871001</v>
      </c>
      <c r="CA263">
        <v>32.567329032258101</v>
      </c>
      <c r="CB263">
        <v>32.318367741935504</v>
      </c>
      <c r="CC263">
        <v>350.01122580645199</v>
      </c>
      <c r="CD263">
        <v>99.0916</v>
      </c>
      <c r="CE263">
        <v>0.199978935483871</v>
      </c>
      <c r="CF263">
        <v>31.166683870967699</v>
      </c>
      <c r="CG263">
        <v>30.727551612903198</v>
      </c>
      <c r="CH263">
        <v>999.9</v>
      </c>
      <c r="CI263">
        <v>0</v>
      </c>
      <c r="CJ263">
        <v>0</v>
      </c>
      <c r="CK263">
        <v>10001.313548387099</v>
      </c>
      <c r="CL263">
        <v>0</v>
      </c>
      <c r="CM263">
        <v>0.21165100000000001</v>
      </c>
      <c r="CN263">
        <v>0</v>
      </c>
      <c r="CO263">
        <v>0</v>
      </c>
      <c r="CP263">
        <v>0</v>
      </c>
      <c r="CQ263">
        <v>0</v>
      </c>
      <c r="CR263">
        <v>-1.5129032258064501</v>
      </c>
      <c r="CS263">
        <v>0</v>
      </c>
      <c r="CT263">
        <v>17.480645161290301</v>
      </c>
      <c r="CU263">
        <v>-3.0935483870967699</v>
      </c>
      <c r="CV263">
        <v>37.679000000000002</v>
      </c>
      <c r="CW263">
        <v>42.8343548387097</v>
      </c>
      <c r="CX263">
        <v>40.288129032258098</v>
      </c>
      <c r="CY263">
        <v>41.576225806451603</v>
      </c>
      <c r="CZ263">
        <v>38.945129032258102</v>
      </c>
      <c r="DA263">
        <v>0</v>
      </c>
      <c r="DB263">
        <v>0</v>
      </c>
      <c r="DC263">
        <v>0</v>
      </c>
      <c r="DD263">
        <v>1582055202.5</v>
      </c>
      <c r="DE263">
        <v>-1.3192307692307701</v>
      </c>
      <c r="DF263">
        <v>17.022222249863201</v>
      </c>
      <c r="DG263">
        <v>6.6461538585124798</v>
      </c>
      <c r="DH263">
        <v>17.723076923076899</v>
      </c>
      <c r="DI263">
        <v>15</v>
      </c>
      <c r="DJ263">
        <v>100</v>
      </c>
      <c r="DK263">
        <v>100</v>
      </c>
      <c r="DL263">
        <v>2.887</v>
      </c>
      <c r="DM263">
        <v>0.44600000000000001</v>
      </c>
      <c r="DN263">
        <v>2</v>
      </c>
      <c r="DO263">
        <v>343.35399999999998</v>
      </c>
      <c r="DP263">
        <v>682.55399999999997</v>
      </c>
      <c r="DQ263">
        <v>30.999600000000001</v>
      </c>
      <c r="DR263">
        <v>30.222799999999999</v>
      </c>
      <c r="DS263">
        <v>30</v>
      </c>
      <c r="DT263">
        <v>30.138300000000001</v>
      </c>
      <c r="DU263">
        <v>30.145499999999998</v>
      </c>
      <c r="DV263">
        <v>21.074000000000002</v>
      </c>
      <c r="DW263">
        <v>15.4308</v>
      </c>
      <c r="DX263">
        <v>100</v>
      </c>
      <c r="DY263">
        <v>31</v>
      </c>
      <c r="DZ263">
        <v>400</v>
      </c>
      <c r="EA263">
        <v>32.356000000000002</v>
      </c>
      <c r="EB263">
        <v>100.249</v>
      </c>
      <c r="EC263">
        <v>100.71599999999999</v>
      </c>
    </row>
    <row r="264" spans="1:133" x14ac:dyDescent="0.35">
      <c r="A264">
        <v>248</v>
      </c>
      <c r="B264">
        <v>1582055204.5999999</v>
      </c>
      <c r="C264">
        <v>1235.0999999046301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1582055195.9709699</v>
      </c>
      <c r="O264">
        <f t="shared" si="129"/>
        <v>1.5194597133864074E-4</v>
      </c>
      <c r="P264">
        <f t="shared" si="130"/>
        <v>-1.9538440132804351</v>
      </c>
      <c r="Q264">
        <f t="shared" si="131"/>
        <v>403.25741935483899</v>
      </c>
      <c r="R264">
        <f t="shared" si="132"/>
        <v>652.80047441244858</v>
      </c>
      <c r="S264">
        <f t="shared" si="133"/>
        <v>64.817245281942959</v>
      </c>
      <c r="T264">
        <f t="shared" si="134"/>
        <v>40.039853043322928</v>
      </c>
      <c r="U264">
        <f t="shared" si="135"/>
        <v>1.2043724111644638E-2</v>
      </c>
      <c r="V264">
        <f t="shared" si="136"/>
        <v>2.2451025487602285</v>
      </c>
      <c r="W264">
        <f t="shared" si="137"/>
        <v>1.2007945990851828E-2</v>
      </c>
      <c r="X264">
        <f t="shared" si="138"/>
        <v>7.508171852824104E-3</v>
      </c>
      <c r="Y264">
        <f t="shared" si="139"/>
        <v>0</v>
      </c>
      <c r="Z264">
        <f t="shared" si="140"/>
        <v>31.116947867879809</v>
      </c>
      <c r="AA264">
        <f t="shared" si="141"/>
        <v>30.728454838709698</v>
      </c>
      <c r="AB264">
        <f t="shared" si="142"/>
        <v>4.4419985595141505</v>
      </c>
      <c r="AC264">
        <f t="shared" si="143"/>
        <v>71.008846978771004</v>
      </c>
      <c r="AD264">
        <f t="shared" si="144"/>
        <v>3.2341571223129777</v>
      </c>
      <c r="AE264">
        <f t="shared" si="145"/>
        <v>4.5545833511137985</v>
      </c>
      <c r="AF264">
        <f t="shared" si="146"/>
        <v>1.2078414372011728</v>
      </c>
      <c r="AG264">
        <f t="shared" si="147"/>
        <v>-6.7008173360340564</v>
      </c>
      <c r="AH264">
        <f t="shared" si="148"/>
        <v>53.113022405764113</v>
      </c>
      <c r="AI264">
        <f t="shared" si="149"/>
        <v>5.3097435063725325</v>
      </c>
      <c r="AJ264">
        <f t="shared" si="150"/>
        <v>51.721948576102591</v>
      </c>
      <c r="AK264">
        <v>-4.1052030364118301E-2</v>
      </c>
      <c r="AL264">
        <v>4.6084500439104503E-2</v>
      </c>
      <c r="AM264">
        <v>3.4464686392338599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51632.61392915839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-1.9538440132804351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1582055195.9709699</v>
      </c>
      <c r="BY264">
        <v>403.25741935483899</v>
      </c>
      <c r="BZ264">
        <v>400.01306451612902</v>
      </c>
      <c r="CA264">
        <v>32.572493548387101</v>
      </c>
      <c r="CB264">
        <v>32.320503225806497</v>
      </c>
      <c r="CC264">
        <v>350.00561290322599</v>
      </c>
      <c r="CD264">
        <v>99.091035483870996</v>
      </c>
      <c r="CE264">
        <v>0.20001564516129</v>
      </c>
      <c r="CF264">
        <v>31.1672677419355</v>
      </c>
      <c r="CG264">
        <v>30.728454838709698</v>
      </c>
      <c r="CH264">
        <v>999.9</v>
      </c>
      <c r="CI264">
        <v>0</v>
      </c>
      <c r="CJ264">
        <v>0</v>
      </c>
      <c r="CK264">
        <v>9990.7087096774194</v>
      </c>
      <c r="CL264">
        <v>0</v>
      </c>
      <c r="CM264">
        <v>0.21165100000000001</v>
      </c>
      <c r="CN264">
        <v>0</v>
      </c>
      <c r="CO264">
        <v>0</v>
      </c>
      <c r="CP264">
        <v>0</v>
      </c>
      <c r="CQ264">
        <v>0</v>
      </c>
      <c r="CR264">
        <v>-1.9903225806451601</v>
      </c>
      <c r="CS264">
        <v>0</v>
      </c>
      <c r="CT264">
        <v>19.129032258064498</v>
      </c>
      <c r="CU264">
        <v>-2.8354838709677401</v>
      </c>
      <c r="CV264">
        <v>37.687129032258099</v>
      </c>
      <c r="CW264">
        <v>42.846548387096803</v>
      </c>
      <c r="CX264">
        <v>40.2739677419355</v>
      </c>
      <c r="CY264">
        <v>41.580290322580602</v>
      </c>
      <c r="CZ264">
        <v>38.9491935483871</v>
      </c>
      <c r="DA264">
        <v>0</v>
      </c>
      <c r="DB264">
        <v>0</v>
      </c>
      <c r="DC264">
        <v>0</v>
      </c>
      <c r="DD264">
        <v>1582055207.9000001</v>
      </c>
      <c r="DE264">
        <v>-1.48461538461538</v>
      </c>
      <c r="DF264">
        <v>5.8324787475111703</v>
      </c>
      <c r="DG264">
        <v>26.9367524317868</v>
      </c>
      <c r="DH264">
        <v>20.103846153846199</v>
      </c>
      <c r="DI264">
        <v>15</v>
      </c>
      <c r="DJ264">
        <v>100</v>
      </c>
      <c r="DK264">
        <v>100</v>
      </c>
      <c r="DL264">
        <v>2.887</v>
      </c>
      <c r="DM264">
        <v>0.44600000000000001</v>
      </c>
      <c r="DN264">
        <v>2</v>
      </c>
      <c r="DO264">
        <v>343.30500000000001</v>
      </c>
      <c r="DP264">
        <v>682.48299999999995</v>
      </c>
      <c r="DQ264">
        <v>30.999500000000001</v>
      </c>
      <c r="DR264">
        <v>30.220199999999998</v>
      </c>
      <c r="DS264">
        <v>30</v>
      </c>
      <c r="DT264">
        <v>30.138100000000001</v>
      </c>
      <c r="DU264">
        <v>30.1434</v>
      </c>
      <c r="DV264">
        <v>21.072800000000001</v>
      </c>
      <c r="DW264">
        <v>15.4308</v>
      </c>
      <c r="DX264">
        <v>100</v>
      </c>
      <c r="DY264">
        <v>31</v>
      </c>
      <c r="DZ264">
        <v>400</v>
      </c>
      <c r="EA264">
        <v>32.354500000000002</v>
      </c>
      <c r="EB264">
        <v>100.249</v>
      </c>
      <c r="EC264">
        <v>100.72</v>
      </c>
    </row>
    <row r="265" spans="1:133" x14ac:dyDescent="0.35">
      <c r="A265">
        <v>249</v>
      </c>
      <c r="B265">
        <v>1582055209.5999999</v>
      </c>
      <c r="C265">
        <v>1240.0999999046301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1582055200.9709699</v>
      </c>
      <c r="O265">
        <f t="shared" si="129"/>
        <v>1.5350461672354853E-4</v>
      </c>
      <c r="P265">
        <f t="shared" si="130"/>
        <v>-1.9645686588085387</v>
      </c>
      <c r="Q265">
        <f t="shared" si="131"/>
        <v>403.292741935484</v>
      </c>
      <c r="R265">
        <f t="shared" si="132"/>
        <v>651.56216169410823</v>
      </c>
      <c r="S265">
        <f t="shared" si="133"/>
        <v>64.694745439813275</v>
      </c>
      <c r="T265">
        <f t="shared" si="134"/>
        <v>40.043640977251016</v>
      </c>
      <c r="U265">
        <f t="shared" si="135"/>
        <v>1.2170397302155873E-2</v>
      </c>
      <c r="V265">
        <f t="shared" si="136"/>
        <v>2.2457481243388542</v>
      </c>
      <c r="W265">
        <f t="shared" si="137"/>
        <v>1.2133874311453404E-2</v>
      </c>
      <c r="X265">
        <f t="shared" si="138"/>
        <v>7.5869436993067241E-3</v>
      </c>
      <c r="Y265">
        <f t="shared" si="139"/>
        <v>0</v>
      </c>
      <c r="Z265">
        <f t="shared" si="140"/>
        <v>31.116567561475176</v>
      </c>
      <c r="AA265">
        <f t="shared" si="141"/>
        <v>30.7291548387097</v>
      </c>
      <c r="AB265">
        <f t="shared" si="142"/>
        <v>4.4421762075207827</v>
      </c>
      <c r="AC265">
        <f t="shared" si="143"/>
        <v>71.018159901402186</v>
      </c>
      <c r="AD265">
        <f t="shared" si="144"/>
        <v>3.2346038667192381</v>
      </c>
      <c r="AE265">
        <f t="shared" si="145"/>
        <v>4.5546151452107306</v>
      </c>
      <c r="AF265">
        <f t="shared" si="146"/>
        <v>1.2075723408015446</v>
      </c>
      <c r="AG265">
        <f t="shared" si="147"/>
        <v>-6.76955359750849</v>
      </c>
      <c r="AH265">
        <f t="shared" si="148"/>
        <v>53.058385206376443</v>
      </c>
      <c r="AI265">
        <f t="shared" si="149"/>
        <v>5.3027781100854643</v>
      </c>
      <c r="AJ265">
        <f t="shared" si="150"/>
        <v>51.591609718953414</v>
      </c>
      <c r="AK265">
        <v>-4.10693783264598E-2</v>
      </c>
      <c r="AL265">
        <v>4.61039750465978E-2</v>
      </c>
      <c r="AM265">
        <v>3.4476218938118199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51653.539539985235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-1.9645686588085387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1582055200.9709699</v>
      </c>
      <c r="BY265">
        <v>403.292741935484</v>
      </c>
      <c r="BZ265">
        <v>400.03112903225798</v>
      </c>
      <c r="CA265">
        <v>32.576764516129003</v>
      </c>
      <c r="CB265">
        <v>32.322193548387098</v>
      </c>
      <c r="CC265">
        <v>350.009903225806</v>
      </c>
      <c r="CD265">
        <v>99.091764516129004</v>
      </c>
      <c r="CE265">
        <v>0.19998267741935499</v>
      </c>
      <c r="CF265">
        <v>31.167390322580601</v>
      </c>
      <c r="CG265">
        <v>30.7291548387097</v>
      </c>
      <c r="CH265">
        <v>999.9</v>
      </c>
      <c r="CI265">
        <v>0</v>
      </c>
      <c r="CJ265">
        <v>0</v>
      </c>
      <c r="CK265">
        <v>9994.8570967741907</v>
      </c>
      <c r="CL265">
        <v>0</v>
      </c>
      <c r="CM265">
        <v>0.21165100000000001</v>
      </c>
      <c r="CN265">
        <v>0</v>
      </c>
      <c r="CO265">
        <v>0</v>
      </c>
      <c r="CP265">
        <v>0</v>
      </c>
      <c r="CQ265">
        <v>0</v>
      </c>
      <c r="CR265">
        <v>-1.1677419354838701</v>
      </c>
      <c r="CS265">
        <v>0</v>
      </c>
      <c r="CT265">
        <v>21.2870967741935</v>
      </c>
      <c r="CU265">
        <v>-2.3451612903225798</v>
      </c>
      <c r="CV265">
        <v>37.707387096774198</v>
      </c>
      <c r="CW265">
        <v>42.838419354838699</v>
      </c>
      <c r="CX265">
        <v>40.304258064516098</v>
      </c>
      <c r="CY265">
        <v>41.5843548387097</v>
      </c>
      <c r="CZ265">
        <v>38.965451612903202</v>
      </c>
      <c r="DA265">
        <v>0</v>
      </c>
      <c r="DB265">
        <v>0</v>
      </c>
      <c r="DC265">
        <v>0</v>
      </c>
      <c r="DD265">
        <v>1582055212.7</v>
      </c>
      <c r="DE265">
        <v>-0.253846153846154</v>
      </c>
      <c r="DF265">
        <v>6.8991455522512304</v>
      </c>
      <c r="DG265">
        <v>21.572649954060399</v>
      </c>
      <c r="DH265">
        <v>21.3923076923077</v>
      </c>
      <c r="DI265">
        <v>15</v>
      </c>
      <c r="DJ265">
        <v>100</v>
      </c>
      <c r="DK265">
        <v>100</v>
      </c>
      <c r="DL265">
        <v>2.887</v>
      </c>
      <c r="DM265">
        <v>0.44600000000000001</v>
      </c>
      <c r="DN265">
        <v>2</v>
      </c>
      <c r="DO265">
        <v>343.30399999999997</v>
      </c>
      <c r="DP265">
        <v>682.63800000000003</v>
      </c>
      <c r="DQ265">
        <v>30.999400000000001</v>
      </c>
      <c r="DR265">
        <v>30.220199999999998</v>
      </c>
      <c r="DS265">
        <v>29.9999</v>
      </c>
      <c r="DT265">
        <v>30.1357</v>
      </c>
      <c r="DU265">
        <v>30.142900000000001</v>
      </c>
      <c r="DV265">
        <v>21.075199999999999</v>
      </c>
      <c r="DW265">
        <v>15.4308</v>
      </c>
      <c r="DX265">
        <v>100</v>
      </c>
      <c r="DY265">
        <v>31</v>
      </c>
      <c r="DZ265">
        <v>400</v>
      </c>
      <c r="EA265">
        <v>32.356299999999997</v>
      </c>
      <c r="EB265">
        <v>100.248</v>
      </c>
      <c r="EC265">
        <v>100.721</v>
      </c>
    </row>
    <row r="266" spans="1:133" x14ac:dyDescent="0.35">
      <c r="A266">
        <v>250</v>
      </c>
      <c r="B266">
        <v>1582055214.5999999</v>
      </c>
      <c r="C266">
        <v>1245.0999999046301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1582055205.9709699</v>
      </c>
      <c r="O266">
        <f t="shared" si="129"/>
        <v>1.5422175054661844E-4</v>
      </c>
      <c r="P266">
        <f t="shared" si="130"/>
        <v>-1.9758435110057444</v>
      </c>
      <c r="Q266">
        <f t="shared" si="131"/>
        <v>403.304709677419</v>
      </c>
      <c r="R266">
        <f t="shared" si="132"/>
        <v>651.6671288577387</v>
      </c>
      <c r="S266">
        <f t="shared" si="133"/>
        <v>64.70592227525114</v>
      </c>
      <c r="T266">
        <f t="shared" si="134"/>
        <v>40.045296198032872</v>
      </c>
      <c r="U266">
        <f t="shared" si="135"/>
        <v>1.2236337010000709E-2</v>
      </c>
      <c r="V266">
        <f t="shared" si="136"/>
        <v>2.2453456843393793</v>
      </c>
      <c r="W266">
        <f t="shared" si="137"/>
        <v>1.2199411233581725E-2</v>
      </c>
      <c r="X266">
        <f t="shared" si="138"/>
        <v>7.6279403115820741E-3</v>
      </c>
      <c r="Y266">
        <f t="shared" si="139"/>
        <v>0</v>
      </c>
      <c r="Z266">
        <f t="shared" si="140"/>
        <v>31.115947601619105</v>
      </c>
      <c r="AA266">
        <f t="shared" si="141"/>
        <v>30.726583870967701</v>
      </c>
      <c r="AB266">
        <f t="shared" si="142"/>
        <v>4.4415237703347739</v>
      </c>
      <c r="AC266">
        <f t="shared" si="143"/>
        <v>71.024200493106136</v>
      </c>
      <c r="AD266">
        <f t="shared" si="144"/>
        <v>3.2348100598443419</v>
      </c>
      <c r="AE266">
        <f t="shared" si="145"/>
        <v>4.5545180901519959</v>
      </c>
      <c r="AF266">
        <f t="shared" si="146"/>
        <v>1.206713710490432</v>
      </c>
      <c r="AG266">
        <f t="shared" si="147"/>
        <v>-6.8011791991058734</v>
      </c>
      <c r="AH266">
        <f t="shared" si="148"/>
        <v>53.314798979066445</v>
      </c>
      <c r="AI266">
        <f t="shared" si="149"/>
        <v>5.3292822918079708</v>
      </c>
      <c r="AJ266">
        <f t="shared" si="150"/>
        <v>51.842902071768542</v>
      </c>
      <c r="AK266">
        <v>-4.10585633978897E-2</v>
      </c>
      <c r="AL266">
        <v>4.6091834341838098E-2</v>
      </c>
      <c r="AM266">
        <v>3.44690296061238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51640.578207426282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-1.9758435110057444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1582055205.9709699</v>
      </c>
      <c r="BY266">
        <v>403.304709677419</v>
      </c>
      <c r="BZ266">
        <v>400.02429032258101</v>
      </c>
      <c r="CA266">
        <v>32.578461290322601</v>
      </c>
      <c r="CB266">
        <v>32.3227032258064</v>
      </c>
      <c r="CC266">
        <v>350.01229032258101</v>
      </c>
      <c r="CD266">
        <v>99.092870967741902</v>
      </c>
      <c r="CE266">
        <v>0.20003396774193499</v>
      </c>
      <c r="CF266">
        <v>31.167016129032302</v>
      </c>
      <c r="CG266">
        <v>30.726583870967701</v>
      </c>
      <c r="CH266">
        <v>999.9</v>
      </c>
      <c r="CI266">
        <v>0</v>
      </c>
      <c r="CJ266">
        <v>0</v>
      </c>
      <c r="CK266">
        <v>9992.1135483871003</v>
      </c>
      <c r="CL266">
        <v>0</v>
      </c>
      <c r="CM266">
        <v>0.21165100000000001</v>
      </c>
      <c r="CN266">
        <v>0</v>
      </c>
      <c r="CO266">
        <v>0</v>
      </c>
      <c r="CP266">
        <v>0</v>
      </c>
      <c r="CQ266">
        <v>0</v>
      </c>
      <c r="CR266">
        <v>-0.57741935483870999</v>
      </c>
      <c r="CS266">
        <v>0</v>
      </c>
      <c r="CT266">
        <v>21.306451612903199</v>
      </c>
      <c r="CU266">
        <v>-2.3387096774193501</v>
      </c>
      <c r="CV266">
        <v>37.725612903225802</v>
      </c>
      <c r="CW266">
        <v>42.838419354838699</v>
      </c>
      <c r="CX266">
        <v>40.336548387096798</v>
      </c>
      <c r="CY266">
        <v>41.590451612903202</v>
      </c>
      <c r="CZ266">
        <v>38.975612903225802</v>
      </c>
      <c r="DA266">
        <v>0</v>
      </c>
      <c r="DB266">
        <v>0</v>
      </c>
      <c r="DC266">
        <v>0</v>
      </c>
      <c r="DD266">
        <v>1582055217.5</v>
      </c>
      <c r="DE266">
        <v>-0.76153846153846205</v>
      </c>
      <c r="DF266">
        <v>6.5025642142335496</v>
      </c>
      <c r="DG266">
        <v>-12.748717583188199</v>
      </c>
      <c r="DH266">
        <v>21.080769230769199</v>
      </c>
      <c r="DI266">
        <v>15</v>
      </c>
      <c r="DJ266">
        <v>100</v>
      </c>
      <c r="DK266">
        <v>100</v>
      </c>
      <c r="DL266">
        <v>2.887</v>
      </c>
      <c r="DM266">
        <v>0.44600000000000001</v>
      </c>
      <c r="DN266">
        <v>2</v>
      </c>
      <c r="DO266">
        <v>343.375</v>
      </c>
      <c r="DP266">
        <v>682.45299999999997</v>
      </c>
      <c r="DQ266">
        <v>30.999300000000002</v>
      </c>
      <c r="DR266">
        <v>30.218599999999999</v>
      </c>
      <c r="DS266">
        <v>29.9999</v>
      </c>
      <c r="DT266">
        <v>30.1357</v>
      </c>
      <c r="DU266">
        <v>30.142900000000001</v>
      </c>
      <c r="DV266">
        <v>21.0764</v>
      </c>
      <c r="DW266">
        <v>15.4308</v>
      </c>
      <c r="DX266">
        <v>100</v>
      </c>
      <c r="DY266">
        <v>31</v>
      </c>
      <c r="DZ266">
        <v>400</v>
      </c>
      <c r="EA266">
        <v>32.362400000000001</v>
      </c>
      <c r="EB266">
        <v>100.248</v>
      </c>
      <c r="EC266">
        <v>100.721</v>
      </c>
    </row>
    <row r="267" spans="1:133" x14ac:dyDescent="0.35">
      <c r="A267">
        <v>251</v>
      </c>
      <c r="B267">
        <v>1582055219.5999999</v>
      </c>
      <c r="C267">
        <v>1250.0999999046301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1582055210.9709699</v>
      </c>
      <c r="O267">
        <f t="shared" si="129"/>
        <v>1.5500520761823833E-4</v>
      </c>
      <c r="P267">
        <f t="shared" si="130"/>
        <v>-1.9800620418990154</v>
      </c>
      <c r="Q267">
        <f t="shared" si="131"/>
        <v>403.286612903226</v>
      </c>
      <c r="R267">
        <f t="shared" si="132"/>
        <v>650.56690935962035</v>
      </c>
      <c r="S267">
        <f t="shared" si="133"/>
        <v>64.597940783755064</v>
      </c>
      <c r="T267">
        <f t="shared" si="134"/>
        <v>40.044281939958012</v>
      </c>
      <c r="U267">
        <f t="shared" si="135"/>
        <v>1.2315323104128228E-2</v>
      </c>
      <c r="V267">
        <f t="shared" si="136"/>
        <v>2.2463565925594118</v>
      </c>
      <c r="W267">
        <f t="shared" si="137"/>
        <v>1.2277936637791179E-2</v>
      </c>
      <c r="X267">
        <f t="shared" si="138"/>
        <v>7.6770599077027393E-3</v>
      </c>
      <c r="Y267">
        <f t="shared" si="139"/>
        <v>0</v>
      </c>
      <c r="Z267">
        <f t="shared" si="140"/>
        <v>31.113996184168997</v>
      </c>
      <c r="AA267">
        <f t="shared" si="141"/>
        <v>30.720174193548399</v>
      </c>
      <c r="AB267">
        <f t="shared" si="142"/>
        <v>4.4398975432415595</v>
      </c>
      <c r="AC267">
        <f t="shared" si="143"/>
        <v>71.030372052249717</v>
      </c>
      <c r="AD267">
        <f t="shared" si="144"/>
        <v>3.234775588710904</v>
      </c>
      <c r="AE267">
        <f t="shared" si="145"/>
        <v>4.5540738352481291</v>
      </c>
      <c r="AF267">
        <f t="shared" si="146"/>
        <v>1.2051219545306555</v>
      </c>
      <c r="AG267">
        <f t="shared" si="147"/>
        <v>-6.8357296559643101</v>
      </c>
      <c r="AH267">
        <f t="shared" si="148"/>
        <v>53.907608121045719</v>
      </c>
      <c r="AI267">
        <f t="shared" si="149"/>
        <v>5.3858979720620761</v>
      </c>
      <c r="AJ267">
        <f t="shared" si="150"/>
        <v>52.457776437143487</v>
      </c>
      <c r="AK267">
        <v>-4.10857332431811E-2</v>
      </c>
      <c r="AL267">
        <v>4.6122334873386898E-2</v>
      </c>
      <c r="AM267">
        <v>3.4487089800736102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51673.690665447655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-1.9800620418990154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1582055210.9709699</v>
      </c>
      <c r="BY267">
        <v>403.286612903226</v>
      </c>
      <c r="BZ267">
        <v>399.99945161290299</v>
      </c>
      <c r="CA267">
        <v>32.5774774193548</v>
      </c>
      <c r="CB267">
        <v>32.320416129032303</v>
      </c>
      <c r="CC267">
        <v>350.00725806451601</v>
      </c>
      <c r="CD267">
        <v>99.094867741935502</v>
      </c>
      <c r="CE267">
        <v>0.199977806451613</v>
      </c>
      <c r="CF267">
        <v>31.165303225806401</v>
      </c>
      <c r="CG267">
        <v>30.720174193548399</v>
      </c>
      <c r="CH267">
        <v>999.9</v>
      </c>
      <c r="CI267">
        <v>0</v>
      </c>
      <c r="CJ267">
        <v>0</v>
      </c>
      <c r="CK267">
        <v>9998.52419354839</v>
      </c>
      <c r="CL267">
        <v>0</v>
      </c>
      <c r="CM267">
        <v>0.21165100000000001</v>
      </c>
      <c r="CN267">
        <v>0</v>
      </c>
      <c r="CO267">
        <v>0</v>
      </c>
      <c r="CP267">
        <v>0</v>
      </c>
      <c r="CQ267">
        <v>0</v>
      </c>
      <c r="CR267">
        <v>-1.9354838709677299E-2</v>
      </c>
      <c r="CS267">
        <v>0</v>
      </c>
      <c r="CT267">
        <v>21.7129032258064</v>
      </c>
      <c r="CU267">
        <v>-2.1548387096774202</v>
      </c>
      <c r="CV267">
        <v>37.741870967741903</v>
      </c>
      <c r="CW267">
        <v>42.830290322580602</v>
      </c>
      <c r="CX267">
        <v>40.378999999999998</v>
      </c>
      <c r="CY267">
        <v>41.5945161290323</v>
      </c>
      <c r="CZ267">
        <v>38.9796774193548</v>
      </c>
      <c r="DA267">
        <v>0</v>
      </c>
      <c r="DB267">
        <v>0</v>
      </c>
      <c r="DC267">
        <v>0</v>
      </c>
      <c r="DD267">
        <v>1582055222.9000001</v>
      </c>
      <c r="DE267">
        <v>0.91923076923076896</v>
      </c>
      <c r="DF267">
        <v>11.4769232821277</v>
      </c>
      <c r="DG267">
        <v>-17.846153548316199</v>
      </c>
      <c r="DH267">
        <v>20.846153846153801</v>
      </c>
      <c r="DI267">
        <v>15</v>
      </c>
      <c r="DJ267">
        <v>100</v>
      </c>
      <c r="DK267">
        <v>100</v>
      </c>
      <c r="DL267">
        <v>2.887</v>
      </c>
      <c r="DM267">
        <v>0.44600000000000001</v>
      </c>
      <c r="DN267">
        <v>2</v>
      </c>
      <c r="DO267">
        <v>343.37400000000002</v>
      </c>
      <c r="DP267">
        <v>682.63599999999997</v>
      </c>
      <c r="DQ267">
        <v>30.999400000000001</v>
      </c>
      <c r="DR267">
        <v>30.217600000000001</v>
      </c>
      <c r="DS267">
        <v>30.0002</v>
      </c>
      <c r="DT267">
        <v>30.135400000000001</v>
      </c>
      <c r="DU267">
        <v>30.140799999999999</v>
      </c>
      <c r="DV267">
        <v>21.075600000000001</v>
      </c>
      <c r="DW267">
        <v>15.4308</v>
      </c>
      <c r="DX267">
        <v>100</v>
      </c>
      <c r="DY267">
        <v>31</v>
      </c>
      <c r="DZ267">
        <v>400</v>
      </c>
      <c r="EA267">
        <v>32.367100000000001</v>
      </c>
      <c r="EB267">
        <v>100.249</v>
      </c>
      <c r="EC267">
        <v>100.72</v>
      </c>
    </row>
    <row r="268" spans="1:133" x14ac:dyDescent="0.35">
      <c r="A268">
        <v>252</v>
      </c>
      <c r="B268">
        <v>1582055224.5999999</v>
      </c>
      <c r="C268">
        <v>1255.0999999046301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1582055215.9709699</v>
      </c>
      <c r="O268">
        <f t="shared" si="129"/>
        <v>1.5608208032865875E-4</v>
      </c>
      <c r="P268">
        <f t="shared" si="130"/>
        <v>-1.9678698034349826</v>
      </c>
      <c r="Q268">
        <f t="shared" si="131"/>
        <v>403.26258064516099</v>
      </c>
      <c r="R268">
        <f t="shared" si="132"/>
        <v>647.14877963160609</v>
      </c>
      <c r="S268">
        <f t="shared" si="133"/>
        <v>64.259397680057262</v>
      </c>
      <c r="T268">
        <f t="shared" si="134"/>
        <v>40.042431284371652</v>
      </c>
      <c r="U268">
        <f t="shared" si="135"/>
        <v>1.2404771708155769E-2</v>
      </c>
      <c r="V268">
        <f t="shared" si="136"/>
        <v>2.2473442563924446</v>
      </c>
      <c r="W268">
        <f t="shared" si="137"/>
        <v>1.2366857696797476E-2</v>
      </c>
      <c r="X268">
        <f t="shared" si="138"/>
        <v>7.7326827680945214E-3</v>
      </c>
      <c r="Y268">
        <f t="shared" si="139"/>
        <v>0</v>
      </c>
      <c r="Z268">
        <f t="shared" si="140"/>
        <v>31.11079895356767</v>
      </c>
      <c r="AA268">
        <f t="shared" si="141"/>
        <v>30.717496774193499</v>
      </c>
      <c r="AB268">
        <f t="shared" si="142"/>
        <v>4.4392183971565933</v>
      </c>
      <c r="AC268">
        <f t="shared" si="143"/>
        <v>71.034273045260591</v>
      </c>
      <c r="AD268">
        <f t="shared" si="144"/>
        <v>3.2344261586053635</v>
      </c>
      <c r="AE268">
        <f t="shared" si="145"/>
        <v>4.5533318213089879</v>
      </c>
      <c r="AF268">
        <f t="shared" si="146"/>
        <v>1.2047922385512297</v>
      </c>
      <c r="AG268">
        <f t="shared" si="147"/>
        <v>-6.8832197424938508</v>
      </c>
      <c r="AH268">
        <f t="shared" si="148"/>
        <v>53.909032286490195</v>
      </c>
      <c r="AI268">
        <f t="shared" si="149"/>
        <v>5.3835260408432557</v>
      </c>
      <c r="AJ268">
        <f t="shared" si="150"/>
        <v>52.409338584839603</v>
      </c>
      <c r="AK268">
        <v>-4.1112288987662997E-2</v>
      </c>
      <c r="AL268">
        <v>4.6152146022978797E-2</v>
      </c>
      <c r="AM268">
        <v>3.4504737838104398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51706.237184420635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-1.9678698034349826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1582055215.9709699</v>
      </c>
      <c r="BY268">
        <v>403.26258064516099</v>
      </c>
      <c r="BZ268">
        <v>399.99709677419401</v>
      </c>
      <c r="CA268">
        <v>32.573522580645196</v>
      </c>
      <c r="CB268">
        <v>32.314677419354801</v>
      </c>
      <c r="CC268">
        <v>350.01141935483901</v>
      </c>
      <c r="CD268">
        <v>99.096167741935503</v>
      </c>
      <c r="CE268">
        <v>0.20000603225806499</v>
      </c>
      <c r="CF268">
        <v>31.162441935483901</v>
      </c>
      <c r="CG268">
        <v>30.717496774193499</v>
      </c>
      <c r="CH268">
        <v>999.9</v>
      </c>
      <c r="CI268">
        <v>0</v>
      </c>
      <c r="CJ268">
        <v>0</v>
      </c>
      <c r="CK268">
        <v>10004.855483871001</v>
      </c>
      <c r="CL268">
        <v>0</v>
      </c>
      <c r="CM268">
        <v>0.21165100000000001</v>
      </c>
      <c r="CN268">
        <v>0</v>
      </c>
      <c r="CO268">
        <v>0</v>
      </c>
      <c r="CP268">
        <v>0</v>
      </c>
      <c r="CQ268">
        <v>0</v>
      </c>
      <c r="CR268">
        <v>-0.45161290322580599</v>
      </c>
      <c r="CS268">
        <v>0</v>
      </c>
      <c r="CT268">
        <v>21.5290322580645</v>
      </c>
      <c r="CU268">
        <v>-2.1387096774193601</v>
      </c>
      <c r="CV268">
        <v>37.731709677419403</v>
      </c>
      <c r="CW268">
        <v>42.820129032258002</v>
      </c>
      <c r="CX268">
        <v>40.375</v>
      </c>
      <c r="CY268">
        <v>41.590451612903202</v>
      </c>
      <c r="CZ268">
        <v>38.973580645161299</v>
      </c>
      <c r="DA268">
        <v>0</v>
      </c>
      <c r="DB268">
        <v>0</v>
      </c>
      <c r="DC268">
        <v>0</v>
      </c>
      <c r="DD268">
        <v>1582055227.7</v>
      </c>
      <c r="DE268">
        <v>-8.0769230769230704E-2</v>
      </c>
      <c r="DF268">
        <v>9.1931624604339497</v>
      </c>
      <c r="DG268">
        <v>10.242734964761601</v>
      </c>
      <c r="DH268">
        <v>20.007692307692299</v>
      </c>
      <c r="DI268">
        <v>15</v>
      </c>
      <c r="DJ268">
        <v>100</v>
      </c>
      <c r="DK268">
        <v>100</v>
      </c>
      <c r="DL268">
        <v>2.887</v>
      </c>
      <c r="DM268">
        <v>0.44600000000000001</v>
      </c>
      <c r="DN268">
        <v>2</v>
      </c>
      <c r="DO268">
        <v>343.40899999999999</v>
      </c>
      <c r="DP268">
        <v>682.62900000000002</v>
      </c>
      <c r="DQ268">
        <v>30.999400000000001</v>
      </c>
      <c r="DR268">
        <v>30.215399999999999</v>
      </c>
      <c r="DS268">
        <v>30</v>
      </c>
      <c r="DT268">
        <v>30.133099999999999</v>
      </c>
      <c r="DU268">
        <v>30.1403</v>
      </c>
      <c r="DV268">
        <v>21.0746</v>
      </c>
      <c r="DW268">
        <v>15.4308</v>
      </c>
      <c r="DX268">
        <v>100</v>
      </c>
      <c r="DY268">
        <v>31</v>
      </c>
      <c r="DZ268">
        <v>400</v>
      </c>
      <c r="EA268">
        <v>32.372599999999998</v>
      </c>
      <c r="EB268">
        <v>100.252</v>
      </c>
      <c r="EC268">
        <v>100.72</v>
      </c>
    </row>
    <row r="269" spans="1:133" x14ac:dyDescent="0.35">
      <c r="A269">
        <v>253</v>
      </c>
      <c r="B269">
        <v>1582055229.5999999</v>
      </c>
      <c r="C269">
        <v>1260.0999999046301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1582055220.9709699</v>
      </c>
      <c r="O269">
        <f t="shared" si="129"/>
        <v>1.5729690125331904E-4</v>
      </c>
      <c r="P269">
        <f t="shared" si="130"/>
        <v>-1.955913741871685</v>
      </c>
      <c r="Q269">
        <f t="shared" si="131"/>
        <v>403.24464516129001</v>
      </c>
      <c r="R269">
        <f t="shared" si="132"/>
        <v>643.44898821484583</v>
      </c>
      <c r="S269">
        <f t="shared" si="133"/>
        <v>63.892080998686183</v>
      </c>
      <c r="T269">
        <f t="shared" si="134"/>
        <v>40.04068698967172</v>
      </c>
      <c r="U269">
        <f t="shared" si="135"/>
        <v>1.2513035211594345E-2</v>
      </c>
      <c r="V269">
        <f t="shared" si="136"/>
        <v>2.2477684349360301</v>
      </c>
      <c r="W269">
        <f t="shared" si="137"/>
        <v>1.2474464884795722E-2</v>
      </c>
      <c r="X269">
        <f t="shared" si="138"/>
        <v>7.7999959763763657E-3</v>
      </c>
      <c r="Y269">
        <f t="shared" si="139"/>
        <v>0</v>
      </c>
      <c r="Z269">
        <f t="shared" si="140"/>
        <v>31.10678963518194</v>
      </c>
      <c r="AA269">
        <f t="shared" si="141"/>
        <v>30.7110870967742</v>
      </c>
      <c r="AB269">
        <f t="shared" si="142"/>
        <v>4.4375929054455057</v>
      </c>
      <c r="AC269">
        <f t="shared" si="143"/>
        <v>71.03695770881636</v>
      </c>
      <c r="AD269">
        <f t="shared" si="144"/>
        <v>3.2338823474656917</v>
      </c>
      <c r="AE269">
        <f t="shared" si="145"/>
        <v>4.5523942068599261</v>
      </c>
      <c r="AF269">
        <f t="shared" si="146"/>
        <v>1.203710557979814</v>
      </c>
      <c r="AG269">
        <f t="shared" si="147"/>
        <v>-6.9367933452713695</v>
      </c>
      <c r="AH269">
        <f t="shared" si="148"/>
        <v>54.257734351832958</v>
      </c>
      <c r="AI269">
        <f t="shared" si="149"/>
        <v>5.4170580235015899</v>
      </c>
      <c r="AJ269">
        <f t="shared" si="150"/>
        <v>52.737999030063179</v>
      </c>
      <c r="AK269">
        <v>-4.1123697288022697E-2</v>
      </c>
      <c r="AL269">
        <v>4.6164952839554498E-2</v>
      </c>
      <c r="AM269">
        <v>3.4512318202675201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51720.614265822493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-1.955913741871685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1582055220.9709699</v>
      </c>
      <c r="BY269">
        <v>403.24464516129001</v>
      </c>
      <c r="BZ269">
        <v>400.00045161290302</v>
      </c>
      <c r="CA269">
        <v>32.568016129032301</v>
      </c>
      <c r="CB269">
        <v>32.307151612903198</v>
      </c>
      <c r="CC269">
        <v>350.007096774194</v>
      </c>
      <c r="CD269">
        <v>99.096299999999999</v>
      </c>
      <c r="CE269">
        <v>0.19996461290322601</v>
      </c>
      <c r="CF269">
        <v>31.158825806451599</v>
      </c>
      <c r="CG269">
        <v>30.7110870967742</v>
      </c>
      <c r="CH269">
        <v>999.9</v>
      </c>
      <c r="CI269">
        <v>0</v>
      </c>
      <c r="CJ269">
        <v>0</v>
      </c>
      <c r="CK269">
        <v>10007.6183870968</v>
      </c>
      <c r="CL269">
        <v>0</v>
      </c>
      <c r="CM269">
        <v>0.21165100000000001</v>
      </c>
      <c r="CN269">
        <v>0</v>
      </c>
      <c r="CO269">
        <v>0</v>
      </c>
      <c r="CP269">
        <v>0</v>
      </c>
      <c r="CQ269">
        <v>0</v>
      </c>
      <c r="CR269">
        <v>-0.18387096774193501</v>
      </c>
      <c r="CS269">
        <v>0</v>
      </c>
      <c r="CT269">
        <v>21.038709677419401</v>
      </c>
      <c r="CU269">
        <v>-2.0774193548387099</v>
      </c>
      <c r="CV269">
        <v>37.731709677419403</v>
      </c>
      <c r="CW269">
        <v>42.816064516129003</v>
      </c>
      <c r="CX269">
        <v>40.375</v>
      </c>
      <c r="CY269">
        <v>41.576225806451603</v>
      </c>
      <c r="CZ269">
        <v>38.963419354838699</v>
      </c>
      <c r="DA269">
        <v>0</v>
      </c>
      <c r="DB269">
        <v>0</v>
      </c>
      <c r="DC269">
        <v>0</v>
      </c>
      <c r="DD269">
        <v>1582055232.5</v>
      </c>
      <c r="DE269">
        <v>0.54230769230769205</v>
      </c>
      <c r="DF269">
        <v>-4.5367518135909499</v>
      </c>
      <c r="DG269">
        <v>-6.0170941121894597</v>
      </c>
      <c r="DH269">
        <v>21.1076923076923</v>
      </c>
      <c r="DI269">
        <v>15</v>
      </c>
      <c r="DJ269">
        <v>100</v>
      </c>
      <c r="DK269">
        <v>100</v>
      </c>
      <c r="DL269">
        <v>2.887</v>
      </c>
      <c r="DM269">
        <v>0.44600000000000001</v>
      </c>
      <c r="DN269">
        <v>2</v>
      </c>
      <c r="DO269">
        <v>343.48099999999999</v>
      </c>
      <c r="DP269">
        <v>682.74400000000003</v>
      </c>
      <c r="DQ269">
        <v>30.999199999999998</v>
      </c>
      <c r="DR269">
        <v>30.215</v>
      </c>
      <c r="DS269">
        <v>30</v>
      </c>
      <c r="DT269">
        <v>30.133099999999999</v>
      </c>
      <c r="DU269">
        <v>30.1401</v>
      </c>
      <c r="DV269">
        <v>21.074999999999999</v>
      </c>
      <c r="DW269">
        <v>15.4308</v>
      </c>
      <c r="DX269">
        <v>100</v>
      </c>
      <c r="DY269">
        <v>31</v>
      </c>
      <c r="DZ269">
        <v>400</v>
      </c>
      <c r="EA269">
        <v>32.387099999999997</v>
      </c>
      <c r="EB269">
        <v>100.249</v>
      </c>
      <c r="EC269">
        <v>100.718</v>
      </c>
    </row>
    <row r="270" spans="1:133" x14ac:dyDescent="0.35">
      <c r="A270">
        <v>254</v>
      </c>
      <c r="B270">
        <v>1582055234.5999999</v>
      </c>
      <c r="C270">
        <v>1265.0999999046301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1582055225.9709699</v>
      </c>
      <c r="O270">
        <f t="shared" si="129"/>
        <v>1.572561077248681E-4</v>
      </c>
      <c r="P270">
        <f t="shared" si="130"/>
        <v>-1.9583512250044963</v>
      </c>
      <c r="Q270">
        <f t="shared" si="131"/>
        <v>403.24135483870998</v>
      </c>
      <c r="R270">
        <f t="shared" si="132"/>
        <v>643.76246198559841</v>
      </c>
      <c r="S270">
        <f t="shared" si="133"/>
        <v>63.921662577134995</v>
      </c>
      <c r="T270">
        <f t="shared" si="134"/>
        <v>40.039392389616239</v>
      </c>
      <c r="U270">
        <f t="shared" si="135"/>
        <v>1.2512796308609853E-2</v>
      </c>
      <c r="V270">
        <f t="shared" si="136"/>
        <v>2.2474999627935226</v>
      </c>
      <c r="W270">
        <f t="shared" si="137"/>
        <v>1.2474222860283329E-2</v>
      </c>
      <c r="X270">
        <f t="shared" si="138"/>
        <v>7.7998449897179016E-3</v>
      </c>
      <c r="Y270">
        <f t="shared" si="139"/>
        <v>0</v>
      </c>
      <c r="Z270">
        <f t="shared" si="140"/>
        <v>31.103090856661392</v>
      </c>
      <c r="AA270">
        <f t="shared" si="141"/>
        <v>30.707135483870999</v>
      </c>
      <c r="AB270">
        <f t="shared" si="142"/>
        <v>4.4365910363386298</v>
      </c>
      <c r="AC270">
        <f t="shared" si="143"/>
        <v>71.036718047535942</v>
      </c>
      <c r="AD270">
        <f t="shared" si="144"/>
        <v>3.2331888741661143</v>
      </c>
      <c r="AE270">
        <f t="shared" si="145"/>
        <v>4.5514333474732709</v>
      </c>
      <c r="AF270">
        <f t="shared" si="146"/>
        <v>1.2034021621725155</v>
      </c>
      <c r="AG270">
        <f t="shared" si="147"/>
        <v>-6.9349943506666829</v>
      </c>
      <c r="AH270">
        <f t="shared" si="148"/>
        <v>54.280959351395055</v>
      </c>
      <c r="AI270">
        <f t="shared" si="149"/>
        <v>5.4198193156231245</v>
      </c>
      <c r="AJ270">
        <f t="shared" si="150"/>
        <v>52.7657843163515</v>
      </c>
      <c r="AK270">
        <v>-4.1116476492626799E-2</v>
      </c>
      <c r="AL270">
        <v>4.61568468641462E-2</v>
      </c>
      <c r="AM270">
        <v>3.4507520353432102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51712.483447722232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-1.9583512250044963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1582055225.9709699</v>
      </c>
      <c r="BY270">
        <v>403.24135483870998</v>
      </c>
      <c r="BZ270">
        <v>399.99293548387101</v>
      </c>
      <c r="CA270">
        <v>32.561819354838697</v>
      </c>
      <c r="CB270">
        <v>32.301019354838701</v>
      </c>
      <c r="CC270">
        <v>350.00512903225803</v>
      </c>
      <c r="CD270">
        <v>99.093864516129003</v>
      </c>
      <c r="CE270">
        <v>0.199999838709677</v>
      </c>
      <c r="CF270">
        <v>31.1551193548387</v>
      </c>
      <c r="CG270">
        <v>30.707135483870999</v>
      </c>
      <c r="CH270">
        <v>999.9</v>
      </c>
      <c r="CI270">
        <v>0</v>
      </c>
      <c r="CJ270">
        <v>0</v>
      </c>
      <c r="CK270">
        <v>10006.1070967742</v>
      </c>
      <c r="CL270">
        <v>0</v>
      </c>
      <c r="CM270">
        <v>0.21165100000000001</v>
      </c>
      <c r="CN270">
        <v>0</v>
      </c>
      <c r="CO270">
        <v>0</v>
      </c>
      <c r="CP270">
        <v>0</v>
      </c>
      <c r="CQ270">
        <v>0</v>
      </c>
      <c r="CR270">
        <v>-1.6161290322580599</v>
      </c>
      <c r="CS270">
        <v>0</v>
      </c>
      <c r="CT270">
        <v>20.154838709677399</v>
      </c>
      <c r="CU270">
        <v>-2.1548387096774202</v>
      </c>
      <c r="CV270">
        <v>37.715451612903202</v>
      </c>
      <c r="CW270">
        <v>42.816064516129003</v>
      </c>
      <c r="CX270">
        <v>40.375</v>
      </c>
      <c r="CY270">
        <v>41.576225806451603</v>
      </c>
      <c r="CZ270">
        <v>38.953258064516099</v>
      </c>
      <c r="DA270">
        <v>0</v>
      </c>
      <c r="DB270">
        <v>0</v>
      </c>
      <c r="DC270">
        <v>0</v>
      </c>
      <c r="DD270">
        <v>1582055237.9000001</v>
      </c>
      <c r="DE270">
        <v>-1.71923076923077</v>
      </c>
      <c r="DF270">
        <v>-8.0512817033079003</v>
      </c>
      <c r="DG270">
        <v>-23.316239634938999</v>
      </c>
      <c r="DH270">
        <v>19.876923076923099</v>
      </c>
      <c r="DI270">
        <v>15</v>
      </c>
      <c r="DJ270">
        <v>100</v>
      </c>
      <c r="DK270">
        <v>100</v>
      </c>
      <c r="DL270">
        <v>2.887</v>
      </c>
      <c r="DM270">
        <v>0.44600000000000001</v>
      </c>
      <c r="DN270">
        <v>2</v>
      </c>
      <c r="DO270">
        <v>343.47899999999998</v>
      </c>
      <c r="DP270">
        <v>682.80600000000004</v>
      </c>
      <c r="DQ270">
        <v>30.999400000000001</v>
      </c>
      <c r="DR270">
        <v>30.212299999999999</v>
      </c>
      <c r="DS270">
        <v>30</v>
      </c>
      <c r="DT270">
        <v>30.130400000000002</v>
      </c>
      <c r="DU270">
        <v>30.137599999999999</v>
      </c>
      <c r="DV270">
        <v>21.077200000000001</v>
      </c>
      <c r="DW270">
        <v>15.1553</v>
      </c>
      <c r="DX270">
        <v>100</v>
      </c>
      <c r="DY270">
        <v>31</v>
      </c>
      <c r="DZ270">
        <v>400</v>
      </c>
      <c r="EA270">
        <v>32.396999999999998</v>
      </c>
      <c r="EB270">
        <v>100.252</v>
      </c>
      <c r="EC270">
        <v>100.71899999999999</v>
      </c>
    </row>
    <row r="271" spans="1:133" x14ac:dyDescent="0.35">
      <c r="A271">
        <v>255</v>
      </c>
      <c r="B271">
        <v>1582055239.5999999</v>
      </c>
      <c r="C271">
        <v>1270.0999999046301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1582055230.9709699</v>
      </c>
      <c r="O271">
        <f t="shared" si="129"/>
        <v>1.4574871841705443E-4</v>
      </c>
      <c r="P271">
        <f t="shared" si="130"/>
        <v>-1.9606511651856839</v>
      </c>
      <c r="Q271">
        <f t="shared" si="131"/>
        <v>403.24977419354798</v>
      </c>
      <c r="R271">
        <f t="shared" si="132"/>
        <v>663.67829957541221</v>
      </c>
      <c r="S271">
        <f t="shared" si="133"/>
        <v>65.896541806339471</v>
      </c>
      <c r="T271">
        <f t="shared" si="134"/>
        <v>40.038623562864721</v>
      </c>
      <c r="U271">
        <f t="shared" si="135"/>
        <v>1.1596414031537484E-2</v>
      </c>
      <c r="V271">
        <f t="shared" si="136"/>
        <v>2.245988641905289</v>
      </c>
      <c r="W271">
        <f t="shared" si="137"/>
        <v>1.1563253288885191E-2</v>
      </c>
      <c r="X271">
        <f t="shared" si="138"/>
        <v>7.2300047113783052E-3</v>
      </c>
      <c r="Y271">
        <f t="shared" si="139"/>
        <v>0</v>
      </c>
      <c r="Z271">
        <f t="shared" si="140"/>
        <v>31.104245910686277</v>
      </c>
      <c r="AA271">
        <f t="shared" si="141"/>
        <v>30.703483870967698</v>
      </c>
      <c r="AB271">
        <f t="shared" si="142"/>
        <v>4.4356654026822095</v>
      </c>
      <c r="AC271">
        <f t="shared" si="143"/>
        <v>71.032087370910162</v>
      </c>
      <c r="AD271">
        <f t="shared" si="144"/>
        <v>3.2324952569757395</v>
      </c>
      <c r="AE271">
        <f t="shared" si="145"/>
        <v>4.5507535771777787</v>
      </c>
      <c r="AF271">
        <f t="shared" si="146"/>
        <v>1.2031701457064701</v>
      </c>
      <c r="AG271">
        <f t="shared" si="147"/>
        <v>-6.4275184821921005</v>
      </c>
      <c r="AH271">
        <f t="shared" si="148"/>
        <v>54.369059505057095</v>
      </c>
      <c r="AI271">
        <f t="shared" si="149"/>
        <v>5.432100605614707</v>
      </c>
      <c r="AJ271">
        <f t="shared" si="150"/>
        <v>53.373641628479703</v>
      </c>
      <c r="AK271">
        <v>-4.1075842681928001E-2</v>
      </c>
      <c r="AL271">
        <v>4.6111231851919503E-2</v>
      </c>
      <c r="AM271">
        <v>3.4480515873431798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51663.828576999796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-1.9606511651856839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1582055230.9709699</v>
      </c>
      <c r="BY271">
        <v>403.24977419354798</v>
      </c>
      <c r="BZ271">
        <v>399.98951612903198</v>
      </c>
      <c r="CA271">
        <v>32.556138709677398</v>
      </c>
      <c r="CB271">
        <v>32.314425806451602</v>
      </c>
      <c r="CC271">
        <v>350.01119354838698</v>
      </c>
      <c r="CD271">
        <v>99.089906451612904</v>
      </c>
      <c r="CE271">
        <v>0.199978193548387</v>
      </c>
      <c r="CF271">
        <v>31.152496774193501</v>
      </c>
      <c r="CG271">
        <v>30.703483870967698</v>
      </c>
      <c r="CH271">
        <v>999.9</v>
      </c>
      <c r="CI271">
        <v>0</v>
      </c>
      <c r="CJ271">
        <v>0</v>
      </c>
      <c r="CK271">
        <v>9996.6177419354808</v>
      </c>
      <c r="CL271">
        <v>0</v>
      </c>
      <c r="CM271">
        <v>0.21165100000000001</v>
      </c>
      <c r="CN271">
        <v>0</v>
      </c>
      <c r="CO271">
        <v>0</v>
      </c>
      <c r="CP271">
        <v>0</v>
      </c>
      <c r="CQ271">
        <v>0</v>
      </c>
      <c r="CR271">
        <v>-1.3193548387096801</v>
      </c>
      <c r="CS271">
        <v>0</v>
      </c>
      <c r="CT271">
        <v>19.564516129032299</v>
      </c>
      <c r="CU271">
        <v>-2.4677419354838701</v>
      </c>
      <c r="CV271">
        <v>37.705290322580602</v>
      </c>
      <c r="CW271">
        <v>42.811999999999998</v>
      </c>
      <c r="CX271">
        <v>40.375</v>
      </c>
      <c r="CY271">
        <v>41.561999999999998</v>
      </c>
      <c r="CZ271">
        <v>38.947161290322597</v>
      </c>
      <c r="DA271">
        <v>0</v>
      </c>
      <c r="DB271">
        <v>0</v>
      </c>
      <c r="DC271">
        <v>0</v>
      </c>
      <c r="DD271">
        <v>1582055242.7</v>
      </c>
      <c r="DE271">
        <v>-1.1653846153846199</v>
      </c>
      <c r="DF271">
        <v>1.3572653159408601</v>
      </c>
      <c r="DG271">
        <v>-1.54529941782016</v>
      </c>
      <c r="DH271">
        <v>20.161538461538498</v>
      </c>
      <c r="DI271">
        <v>15</v>
      </c>
      <c r="DJ271">
        <v>100</v>
      </c>
      <c r="DK271">
        <v>100</v>
      </c>
      <c r="DL271">
        <v>2.887</v>
      </c>
      <c r="DM271">
        <v>0.44600000000000001</v>
      </c>
      <c r="DN271">
        <v>2</v>
      </c>
      <c r="DO271">
        <v>343.28899999999999</v>
      </c>
      <c r="DP271">
        <v>682.55100000000004</v>
      </c>
      <c r="DQ271">
        <v>30.999500000000001</v>
      </c>
      <c r="DR271">
        <v>30.211400000000001</v>
      </c>
      <c r="DS271">
        <v>30</v>
      </c>
      <c r="DT271">
        <v>30.130400000000002</v>
      </c>
      <c r="DU271">
        <v>30.137599999999999</v>
      </c>
      <c r="DV271">
        <v>21.077300000000001</v>
      </c>
      <c r="DW271">
        <v>15.1553</v>
      </c>
      <c r="DX271">
        <v>100</v>
      </c>
      <c r="DY271">
        <v>31</v>
      </c>
      <c r="DZ271">
        <v>400</v>
      </c>
      <c r="EA271">
        <v>32.392000000000003</v>
      </c>
      <c r="EB271">
        <v>100.253</v>
      </c>
      <c r="EC271">
        <v>100.71599999999999</v>
      </c>
    </row>
    <row r="272" spans="1:133" x14ac:dyDescent="0.35">
      <c r="A272">
        <v>256</v>
      </c>
      <c r="B272">
        <v>1582055244.5999999</v>
      </c>
      <c r="C272">
        <v>1275.0999999046301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1582055235.9709699</v>
      </c>
      <c r="O272">
        <f t="shared" si="129"/>
        <v>1.3145703281204919E-4</v>
      </c>
      <c r="P272">
        <f t="shared" si="130"/>
        <v>-1.9661294566853587</v>
      </c>
      <c r="Q272">
        <f t="shared" si="131"/>
        <v>403.259677419355</v>
      </c>
      <c r="R272">
        <f t="shared" si="132"/>
        <v>693.59715617154143</v>
      </c>
      <c r="S272">
        <f t="shared" si="133"/>
        <v>68.865481149998345</v>
      </c>
      <c r="T272">
        <f t="shared" si="134"/>
        <v>40.038618190367437</v>
      </c>
      <c r="U272">
        <f t="shared" si="135"/>
        <v>1.0460828176108649E-2</v>
      </c>
      <c r="V272">
        <f t="shared" si="136"/>
        <v>2.245330332333912</v>
      </c>
      <c r="W272">
        <f t="shared" si="137"/>
        <v>1.0433827959902772E-2</v>
      </c>
      <c r="X272">
        <f t="shared" si="138"/>
        <v>6.5235624847464029E-3</v>
      </c>
      <c r="Y272">
        <f t="shared" si="139"/>
        <v>0</v>
      </c>
      <c r="Z272">
        <f t="shared" si="140"/>
        <v>31.106717173943402</v>
      </c>
      <c r="AA272">
        <f t="shared" si="141"/>
        <v>30.700812903225799</v>
      </c>
      <c r="AB272">
        <f t="shared" si="142"/>
        <v>4.4349884556287416</v>
      </c>
      <c r="AC272">
        <f t="shared" si="143"/>
        <v>71.038106494410485</v>
      </c>
      <c r="AD272">
        <f t="shared" si="144"/>
        <v>3.2323552268017393</v>
      </c>
      <c r="AE272">
        <f t="shared" si="145"/>
        <v>4.5501708678793005</v>
      </c>
      <c r="AF272">
        <f t="shared" si="146"/>
        <v>1.2026332288270023</v>
      </c>
      <c r="AG272">
        <f t="shared" si="147"/>
        <v>-5.7972551470113691</v>
      </c>
      <c r="AH272">
        <f t="shared" si="148"/>
        <v>54.40427717664317</v>
      </c>
      <c r="AI272">
        <f t="shared" si="149"/>
        <v>5.437080929391481</v>
      </c>
      <c r="AJ272">
        <f t="shared" si="150"/>
        <v>54.044102959023284</v>
      </c>
      <c r="AK272">
        <v>-4.1058150871908901E-2</v>
      </c>
      <c r="AL272">
        <v>4.6091371245285402E-2</v>
      </c>
      <c r="AM272">
        <v>3.44687553625092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51642.81163840161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-1.9661294566853587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1582055235.9709699</v>
      </c>
      <c r="BY272">
        <v>403.259677419355</v>
      </c>
      <c r="BZ272">
        <v>399.98032258064501</v>
      </c>
      <c r="CA272">
        <v>32.555532258064503</v>
      </c>
      <c r="CB272">
        <v>32.337532258064499</v>
      </c>
      <c r="CC272">
        <v>350.02948387096802</v>
      </c>
      <c r="CD272">
        <v>99.087412903225797</v>
      </c>
      <c r="CE272">
        <v>0.200020064516129</v>
      </c>
      <c r="CF272">
        <v>31.150248387096799</v>
      </c>
      <c r="CG272">
        <v>30.700812903225799</v>
      </c>
      <c r="CH272">
        <v>999.9</v>
      </c>
      <c r="CI272">
        <v>0</v>
      </c>
      <c r="CJ272">
        <v>0</v>
      </c>
      <c r="CK272">
        <v>9992.5635483870992</v>
      </c>
      <c r="CL272">
        <v>0</v>
      </c>
      <c r="CM272">
        <v>0.21165100000000001</v>
      </c>
      <c r="CN272">
        <v>0</v>
      </c>
      <c r="CO272">
        <v>0</v>
      </c>
      <c r="CP272">
        <v>0</v>
      </c>
      <c r="CQ272">
        <v>0</v>
      </c>
      <c r="CR272">
        <v>0.225806451612903</v>
      </c>
      <c r="CS272">
        <v>0</v>
      </c>
      <c r="CT272">
        <v>17.3161290322581</v>
      </c>
      <c r="CU272">
        <v>-2.8838709677419399</v>
      </c>
      <c r="CV272">
        <v>37.6991935483871</v>
      </c>
      <c r="CW272">
        <v>42.811999999999998</v>
      </c>
      <c r="CX272">
        <v>40.375</v>
      </c>
      <c r="CY272">
        <v>41.561999999999998</v>
      </c>
      <c r="CZ272">
        <v>38.943096774193499</v>
      </c>
      <c r="DA272">
        <v>0</v>
      </c>
      <c r="DB272">
        <v>0</v>
      </c>
      <c r="DC272">
        <v>0</v>
      </c>
      <c r="DD272">
        <v>1582055247.5</v>
      </c>
      <c r="DE272">
        <v>-0.67692307692307696</v>
      </c>
      <c r="DF272">
        <v>21.011965890191501</v>
      </c>
      <c r="DG272">
        <v>0.57777748602062695</v>
      </c>
      <c r="DH272">
        <v>17.5115384615385</v>
      </c>
      <c r="DI272">
        <v>15</v>
      </c>
      <c r="DJ272">
        <v>100</v>
      </c>
      <c r="DK272">
        <v>100</v>
      </c>
      <c r="DL272">
        <v>2.887</v>
      </c>
      <c r="DM272">
        <v>0.44600000000000001</v>
      </c>
      <c r="DN272">
        <v>2</v>
      </c>
      <c r="DO272">
        <v>343.36599999999999</v>
      </c>
      <c r="DP272">
        <v>682.71299999999997</v>
      </c>
      <c r="DQ272">
        <v>30.999600000000001</v>
      </c>
      <c r="DR272">
        <v>30.209700000000002</v>
      </c>
      <c r="DS272">
        <v>29.9999</v>
      </c>
      <c r="DT272">
        <v>30.1295</v>
      </c>
      <c r="DU272">
        <v>30.137599999999999</v>
      </c>
      <c r="DV272">
        <v>21.078600000000002</v>
      </c>
      <c r="DW272">
        <v>15.1553</v>
      </c>
      <c r="DX272">
        <v>100</v>
      </c>
      <c r="DY272">
        <v>31</v>
      </c>
      <c r="DZ272">
        <v>400</v>
      </c>
      <c r="EA272">
        <v>32.394300000000001</v>
      </c>
      <c r="EB272">
        <v>100.255</v>
      </c>
      <c r="EC272">
        <v>100.72</v>
      </c>
    </row>
    <row r="273" spans="1:133" x14ac:dyDescent="0.35">
      <c r="A273">
        <v>257</v>
      </c>
      <c r="B273">
        <v>1582055249.5999999</v>
      </c>
      <c r="C273">
        <v>1280.0999999046301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1582055240.9709699</v>
      </c>
      <c r="O273">
        <f t="shared" ref="O273:O336" si="172">CC273*AP273*(CA273-CB273)/(100*BU273*(1000-AP273*CA273))</f>
        <v>1.1921931278372057E-4</v>
      </c>
      <c r="P273">
        <f t="shared" ref="P273:P336" si="173">CC273*AP273*(BZ273-BY273*(1000-AP273*CB273)/(1000-AP273*CA273))/(100*BU273)</f>
        <v>-1.9550387235896036</v>
      </c>
      <c r="Q273">
        <f t="shared" ref="Q273:Q336" si="174">BY273 - IF(AP273&gt;1, P273*BU273*100/(AR273*CK273), 0)</f>
        <v>403.24825806451599</v>
      </c>
      <c r="R273">
        <f t="shared" ref="R273:R336" si="175">((X273-O273/2)*Q273-P273)/(X273+O273/2)</f>
        <v>722.22303548585455</v>
      </c>
      <c r="S273">
        <f t="shared" ref="S273:S336" si="176">R273*(CD273+CE273)/1000</f>
        <v>71.70680080501802</v>
      </c>
      <c r="T273">
        <f t="shared" ref="T273:T336" si="177">(BY273 - IF(AP273&gt;1, P273*BU273*100/(AR273*CK273), 0))*(CD273+CE273)/1000</f>
        <v>40.036998399740312</v>
      </c>
      <c r="U273">
        <f t="shared" ref="U273:U336" si="178">2/((1/W273-1/V273)+SIGN(W273)*SQRT((1/W273-1/V273)*(1/W273-1/V273) + 4*BV273/((BV273+1)*(BV273+1))*(2*1/W273*1/V273-1/V273*1/V273)))</f>
        <v>9.4891242480792375E-3</v>
      </c>
      <c r="V273">
        <f t="shared" ref="V273:V336" si="179">AM273+AL273*BU273+AK273*BU273*BU273</f>
        <v>2.2453644110033677</v>
      </c>
      <c r="W273">
        <f t="shared" ref="W273:W336" si="180">O273*(1000-(1000*0.61365*EXP(17.502*AA273/(240.97+AA273))/(CD273+CE273)+CA273)/2)/(1000*0.61365*EXP(17.502*AA273/(240.97+AA273))/(CD273+CE273)-CA273)</f>
        <v>9.4669017316638335E-3</v>
      </c>
      <c r="X273">
        <f t="shared" ref="X273:X336" si="181">1/((BV273+1)/(U273/1.6)+1/(V273/1.37)) + BV273/((BV273+1)/(U273/1.6) + BV273/(V273/1.37))</f>
        <v>5.9188058120606263E-3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31.108221689209433</v>
      </c>
      <c r="AA273">
        <f t="shared" ref="AA273:AA336" si="184">($C$7*CG273+$D$7*CH273+$E$7*Z273)</f>
        <v>30.6997580645161</v>
      </c>
      <c r="AB273">
        <f t="shared" ref="AB273:AB336" si="185">0.61365*EXP(17.502*AA273/(240.97+AA273))</f>
        <v>4.4347211353886662</v>
      </c>
      <c r="AC273">
        <f t="shared" ref="AC273:AC336" si="186">(AD273/AE273*100)</f>
        <v>71.055137470377517</v>
      </c>
      <c r="AD273">
        <f t="shared" ref="AD273:AD336" si="187">CA273*(CD273+CE273)/1000</f>
        <v>3.2326609306562757</v>
      </c>
      <c r="AE273">
        <f t="shared" ref="AE273:AE336" si="188">0.61365*EXP(17.502*CF273/(240.97+CF273))</f>
        <v>4.5495104868440421</v>
      </c>
      <c r="AF273">
        <f t="shared" ref="AF273:AF336" si="189">(AB273-CA273*(CD273+CE273)/1000)</f>
        <v>1.2020602047323905</v>
      </c>
      <c r="AG273">
        <f t="shared" ref="AG273:AG336" si="190">(-O273*44100)</f>
        <v>-5.2575716937620767</v>
      </c>
      <c r="AH273">
        <f t="shared" ref="AH273:AH336" si="191">2*29.3*V273*0.92*(CF273-AA273)</f>
        <v>54.224305753650313</v>
      </c>
      <c r="AI273">
        <f t="shared" ref="AI273:AI336" si="192">2*0.95*0.0000000567*(((CF273+$B$7)+273)^4-(AA273+273)^4)</f>
        <v>5.4189162232379902</v>
      </c>
      <c r="AJ273">
        <f t="shared" ref="AJ273:AJ336" si="193">Y273+AI273+AG273+AH273</f>
        <v>54.385650283126225</v>
      </c>
      <c r="AK273">
        <v>-4.1059066608245202E-2</v>
      </c>
      <c r="AL273">
        <v>4.6092399239545799E-2</v>
      </c>
      <c r="AM273">
        <v>3.4469364134629199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51644.324241646849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-1.9550387235896036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1582055240.9709699</v>
      </c>
      <c r="BY273">
        <v>403.24825806451599</v>
      </c>
      <c r="BZ273">
        <v>399.97932258064498</v>
      </c>
      <c r="CA273">
        <v>32.559006451612902</v>
      </c>
      <c r="CB273">
        <v>32.361293548387103</v>
      </c>
      <c r="CC273">
        <v>350.015548387097</v>
      </c>
      <c r="CD273">
        <v>99.086232258064499</v>
      </c>
      <c r="CE273">
        <v>0.19999551612903199</v>
      </c>
      <c r="CF273">
        <v>31.1477</v>
      </c>
      <c r="CG273">
        <v>30.6997580645161</v>
      </c>
      <c r="CH273">
        <v>999.9</v>
      </c>
      <c r="CI273">
        <v>0</v>
      </c>
      <c r="CJ273">
        <v>0</v>
      </c>
      <c r="CK273">
        <v>9992.9054838709708</v>
      </c>
      <c r="CL273">
        <v>0</v>
      </c>
      <c r="CM273">
        <v>0.21165100000000001</v>
      </c>
      <c r="CN273">
        <v>0</v>
      </c>
      <c r="CO273">
        <v>0</v>
      </c>
      <c r="CP273">
        <v>0</v>
      </c>
      <c r="CQ273">
        <v>0</v>
      </c>
      <c r="CR273">
        <v>1.4709677419354801</v>
      </c>
      <c r="CS273">
        <v>0</v>
      </c>
      <c r="CT273">
        <v>16.7709677419355</v>
      </c>
      <c r="CU273">
        <v>-3.0258064516129002</v>
      </c>
      <c r="CV273">
        <v>37.695129032258102</v>
      </c>
      <c r="CW273">
        <v>42.811999999999998</v>
      </c>
      <c r="CX273">
        <v>40.375</v>
      </c>
      <c r="CY273">
        <v>41.561999999999998</v>
      </c>
      <c r="CZ273">
        <v>38.936999999999998</v>
      </c>
      <c r="DA273">
        <v>0</v>
      </c>
      <c r="DB273">
        <v>0</v>
      </c>
      <c r="DC273">
        <v>0</v>
      </c>
      <c r="DD273">
        <v>1582055252.9000001</v>
      </c>
      <c r="DE273">
        <v>1.1923076923076901</v>
      </c>
      <c r="DF273">
        <v>9.1076922192003806</v>
      </c>
      <c r="DG273">
        <v>-31.688888920161201</v>
      </c>
      <c r="DH273">
        <v>17.626923076923099</v>
      </c>
      <c r="DI273">
        <v>15</v>
      </c>
      <c r="DJ273">
        <v>100</v>
      </c>
      <c r="DK273">
        <v>100</v>
      </c>
      <c r="DL273">
        <v>2.887</v>
      </c>
      <c r="DM273">
        <v>0.44600000000000001</v>
      </c>
      <c r="DN273">
        <v>2</v>
      </c>
      <c r="DO273">
        <v>343.346</v>
      </c>
      <c r="DP273">
        <v>682.63499999999999</v>
      </c>
      <c r="DQ273">
        <v>30.998999999999999</v>
      </c>
      <c r="DR273">
        <v>30.2075</v>
      </c>
      <c r="DS273">
        <v>29.9999</v>
      </c>
      <c r="DT273">
        <v>30.127800000000001</v>
      </c>
      <c r="DU273">
        <v>30.135000000000002</v>
      </c>
      <c r="DV273">
        <v>21.077200000000001</v>
      </c>
      <c r="DW273">
        <v>15.1553</v>
      </c>
      <c r="DX273">
        <v>100</v>
      </c>
      <c r="DY273">
        <v>31</v>
      </c>
      <c r="DZ273">
        <v>400</v>
      </c>
      <c r="EA273">
        <v>32.3934</v>
      </c>
      <c r="EB273">
        <v>100.253</v>
      </c>
      <c r="EC273">
        <v>100.72199999999999</v>
      </c>
    </row>
    <row r="274" spans="1:133" x14ac:dyDescent="0.35">
      <c r="A274">
        <v>258</v>
      </c>
      <c r="B274">
        <v>1582055254.5999999</v>
      </c>
      <c r="C274">
        <v>1285.0999999046301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1582055245.9709699</v>
      </c>
      <c r="O274">
        <f t="shared" si="172"/>
        <v>1.1450869375400672E-4</v>
      </c>
      <c r="P274">
        <f t="shared" si="173"/>
        <v>-1.9488443200290699</v>
      </c>
      <c r="Q274">
        <f t="shared" si="174"/>
        <v>403.24709677419401</v>
      </c>
      <c r="R274">
        <f t="shared" si="175"/>
        <v>734.11144501868068</v>
      </c>
      <c r="S274">
        <f t="shared" si="176"/>
        <v>72.888203103092735</v>
      </c>
      <c r="T274">
        <f t="shared" si="177"/>
        <v>40.037458195004739</v>
      </c>
      <c r="U274">
        <f t="shared" si="178"/>
        <v>9.1269523794582641E-3</v>
      </c>
      <c r="V274">
        <f t="shared" si="179"/>
        <v>2.2471806950553379</v>
      </c>
      <c r="W274">
        <f t="shared" si="180"/>
        <v>9.1064084200843942E-3</v>
      </c>
      <c r="X274">
        <f t="shared" si="181"/>
        <v>5.6933471664399179E-3</v>
      </c>
      <c r="Y274">
        <f t="shared" si="182"/>
        <v>0</v>
      </c>
      <c r="Z274">
        <f t="shared" si="183"/>
        <v>31.106357693957801</v>
      </c>
      <c r="AA274">
        <f t="shared" si="184"/>
        <v>30.6954483870968</v>
      </c>
      <c r="AB274">
        <f t="shared" si="185"/>
        <v>4.433629110446387</v>
      </c>
      <c r="AC274">
        <f t="shared" si="186"/>
        <v>71.08401401282498</v>
      </c>
      <c r="AD274">
        <f t="shared" si="187"/>
        <v>3.2333389626430606</v>
      </c>
      <c r="AE274">
        <f t="shared" si="188"/>
        <v>4.5486161798061957</v>
      </c>
      <c r="AF274">
        <f t="shared" si="189"/>
        <v>1.2002901478033263</v>
      </c>
      <c r="AG274">
        <f t="shared" si="190"/>
        <v>-5.0498333945516967</v>
      </c>
      <c r="AH274">
        <f t="shared" si="191"/>
        <v>54.372122527562162</v>
      </c>
      <c r="AI274">
        <f t="shared" si="192"/>
        <v>5.4290885836036411</v>
      </c>
      <c r="AJ274">
        <f t="shared" si="193"/>
        <v>54.751377716614108</v>
      </c>
      <c r="AK274">
        <v>-4.1107890516802699E-2</v>
      </c>
      <c r="AL274">
        <v>4.6147208354110902E-2</v>
      </c>
      <c r="AM274">
        <v>3.4501815035355698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51703.843414564792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-1.9488443200290699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1582055245.9709699</v>
      </c>
      <c r="BY274">
        <v>403.24709677419401</v>
      </c>
      <c r="BZ274">
        <v>399.98551612903202</v>
      </c>
      <c r="CA274">
        <v>32.565367741935503</v>
      </c>
      <c r="CB274">
        <v>32.375467741935502</v>
      </c>
      <c r="CC274">
        <v>350.01477419354802</v>
      </c>
      <c r="CD274">
        <v>99.087690322580599</v>
      </c>
      <c r="CE274">
        <v>0.19996361290322601</v>
      </c>
      <c r="CF274">
        <v>31.144248387096798</v>
      </c>
      <c r="CG274">
        <v>30.6954483870968</v>
      </c>
      <c r="CH274">
        <v>999.9</v>
      </c>
      <c r="CI274">
        <v>0</v>
      </c>
      <c r="CJ274">
        <v>0</v>
      </c>
      <c r="CK274">
        <v>10004.6409677419</v>
      </c>
      <c r="CL274">
        <v>0</v>
      </c>
      <c r="CM274">
        <v>0.21165100000000001</v>
      </c>
      <c r="CN274">
        <v>0</v>
      </c>
      <c r="CO274">
        <v>0</v>
      </c>
      <c r="CP274">
        <v>0</v>
      </c>
      <c r="CQ274">
        <v>0</v>
      </c>
      <c r="CR274">
        <v>1.7032258064516099</v>
      </c>
      <c r="CS274">
        <v>0</v>
      </c>
      <c r="CT274">
        <v>16.748387096774199</v>
      </c>
      <c r="CU274">
        <v>-2.5612903225806498</v>
      </c>
      <c r="CV274">
        <v>37.691064516129003</v>
      </c>
      <c r="CW274">
        <v>42.811999999999998</v>
      </c>
      <c r="CX274">
        <v>40.375</v>
      </c>
      <c r="CY274">
        <v>41.561999999999998</v>
      </c>
      <c r="CZ274">
        <v>38.936999999999998</v>
      </c>
      <c r="DA274">
        <v>0</v>
      </c>
      <c r="DB274">
        <v>0</v>
      </c>
      <c r="DC274">
        <v>0</v>
      </c>
      <c r="DD274">
        <v>1582055257.7</v>
      </c>
      <c r="DE274">
        <v>0.76923076923076905</v>
      </c>
      <c r="DF274">
        <v>-16.683760694284899</v>
      </c>
      <c r="DG274">
        <v>2.06153851399799</v>
      </c>
      <c r="DH274">
        <v>16.657692307692301</v>
      </c>
      <c r="DI274">
        <v>15</v>
      </c>
      <c r="DJ274">
        <v>100</v>
      </c>
      <c r="DK274">
        <v>100</v>
      </c>
      <c r="DL274">
        <v>2.887</v>
      </c>
      <c r="DM274">
        <v>0.44600000000000001</v>
      </c>
      <c r="DN274">
        <v>2</v>
      </c>
      <c r="DO274">
        <v>343.464</v>
      </c>
      <c r="DP274">
        <v>682.49599999999998</v>
      </c>
      <c r="DQ274">
        <v>30.9986</v>
      </c>
      <c r="DR274">
        <v>30.206900000000001</v>
      </c>
      <c r="DS274">
        <v>30.0001</v>
      </c>
      <c r="DT274">
        <v>30.127800000000001</v>
      </c>
      <c r="DU274">
        <v>30.135000000000002</v>
      </c>
      <c r="DV274">
        <v>21.077999999999999</v>
      </c>
      <c r="DW274">
        <v>15.1553</v>
      </c>
      <c r="DX274">
        <v>100</v>
      </c>
      <c r="DY274">
        <v>31</v>
      </c>
      <c r="DZ274">
        <v>400</v>
      </c>
      <c r="EA274">
        <v>32.396299999999997</v>
      </c>
      <c r="EB274">
        <v>100.252</v>
      </c>
      <c r="EC274">
        <v>100.721</v>
      </c>
    </row>
    <row r="275" spans="1:133" x14ac:dyDescent="0.35">
      <c r="A275">
        <v>259</v>
      </c>
      <c r="B275">
        <v>1582055259.5999999</v>
      </c>
      <c r="C275">
        <v>1290.0999999046301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1582055250.9709699</v>
      </c>
      <c r="O275">
        <f t="shared" si="172"/>
        <v>1.1958302896463312E-4</v>
      </c>
      <c r="P275">
        <f t="shared" si="173"/>
        <v>-1.9315139983294376</v>
      </c>
      <c r="Q275">
        <f t="shared" si="174"/>
        <v>403.23454838709699</v>
      </c>
      <c r="R275">
        <f t="shared" si="175"/>
        <v>716.10544211913975</v>
      </c>
      <c r="S275">
        <f t="shared" si="176"/>
        <v>71.102098814329324</v>
      </c>
      <c r="T275">
        <f t="shared" si="177"/>
        <v>40.037152377904718</v>
      </c>
      <c r="U275">
        <f t="shared" si="178"/>
        <v>9.5546507773297713E-3</v>
      </c>
      <c r="V275">
        <f t="shared" si="179"/>
        <v>2.2472076080078476</v>
      </c>
      <c r="W275">
        <f t="shared" si="180"/>
        <v>9.5321391149032035E-3</v>
      </c>
      <c r="X275">
        <f t="shared" si="181"/>
        <v>5.9596050717116806E-3</v>
      </c>
      <c r="Y275">
        <f t="shared" si="182"/>
        <v>0</v>
      </c>
      <c r="Z275">
        <f t="shared" si="183"/>
        <v>31.100462758851528</v>
      </c>
      <c r="AA275">
        <f t="shared" si="184"/>
        <v>30.6868290322581</v>
      </c>
      <c r="AB275">
        <f t="shared" si="185"/>
        <v>4.4314457633283784</v>
      </c>
      <c r="AC275">
        <f t="shared" si="186"/>
        <v>71.11365165307005</v>
      </c>
      <c r="AD275">
        <f t="shared" si="187"/>
        <v>3.2339103731263421</v>
      </c>
      <c r="AE275">
        <f t="shared" si="188"/>
        <v>4.5475239956781639</v>
      </c>
      <c r="AF275">
        <f t="shared" si="189"/>
        <v>1.1975353902020363</v>
      </c>
      <c r="AG275">
        <f t="shared" si="190"/>
        <v>-5.2736115773403212</v>
      </c>
      <c r="AH275">
        <f t="shared" si="191"/>
        <v>54.906230925459042</v>
      </c>
      <c r="AI275">
        <f t="shared" si="192"/>
        <v>5.4820067255337825</v>
      </c>
      <c r="AJ275">
        <f t="shared" si="193"/>
        <v>55.114626073652502</v>
      </c>
      <c r="AK275">
        <v>-4.11086142367015E-2</v>
      </c>
      <c r="AL275">
        <v>4.6148020793098599E-2</v>
      </c>
      <c r="AM275">
        <v>3.45022959577051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51705.483212244748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-1.9315139983294376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1582055250.9709699</v>
      </c>
      <c r="BY275">
        <v>403.23454838709699</v>
      </c>
      <c r="BZ275">
        <v>400.006096774193</v>
      </c>
      <c r="CA275">
        <v>32.5703580645161</v>
      </c>
      <c r="CB275">
        <v>32.372038709677398</v>
      </c>
      <c r="CC275">
        <v>350.00567741935498</v>
      </c>
      <c r="CD275">
        <v>99.090032258064497</v>
      </c>
      <c r="CE275">
        <v>0.19995303225806499</v>
      </c>
      <c r="CF275">
        <v>31.140032258064501</v>
      </c>
      <c r="CG275">
        <v>30.6868290322581</v>
      </c>
      <c r="CH275">
        <v>999.9</v>
      </c>
      <c r="CI275">
        <v>0</v>
      </c>
      <c r="CJ275">
        <v>0</v>
      </c>
      <c r="CK275">
        <v>10004.580645161301</v>
      </c>
      <c r="CL275">
        <v>0</v>
      </c>
      <c r="CM275">
        <v>0.21165100000000001</v>
      </c>
      <c r="CN275">
        <v>0</v>
      </c>
      <c r="CO275">
        <v>0</v>
      </c>
      <c r="CP275">
        <v>0</v>
      </c>
      <c r="CQ275">
        <v>0</v>
      </c>
      <c r="CR275">
        <v>-0.45806451612903198</v>
      </c>
      <c r="CS275">
        <v>0</v>
      </c>
      <c r="CT275">
        <v>15.609677419354799</v>
      </c>
      <c r="CU275">
        <v>-3.0741935483870999</v>
      </c>
      <c r="CV275">
        <v>37.691064516129003</v>
      </c>
      <c r="CW275">
        <v>42.811999999999998</v>
      </c>
      <c r="CX275">
        <v>40.375</v>
      </c>
      <c r="CY275">
        <v>41.561999999999998</v>
      </c>
      <c r="CZ275">
        <v>38.936999999999998</v>
      </c>
      <c r="DA275">
        <v>0</v>
      </c>
      <c r="DB275">
        <v>0</v>
      </c>
      <c r="DC275">
        <v>0</v>
      </c>
      <c r="DD275">
        <v>1582055262.5</v>
      </c>
      <c r="DE275">
        <v>-0.75384615384615405</v>
      </c>
      <c r="DF275">
        <v>-42.803418915337197</v>
      </c>
      <c r="DG275">
        <v>-0.85811941887239296</v>
      </c>
      <c r="DH275">
        <v>16.503846153846201</v>
      </c>
      <c r="DI275">
        <v>15</v>
      </c>
      <c r="DJ275">
        <v>100</v>
      </c>
      <c r="DK275">
        <v>100</v>
      </c>
      <c r="DL275">
        <v>2.887</v>
      </c>
      <c r="DM275">
        <v>0.44600000000000001</v>
      </c>
      <c r="DN275">
        <v>2</v>
      </c>
      <c r="DO275">
        <v>343.334</v>
      </c>
      <c r="DP275">
        <v>682.70299999999997</v>
      </c>
      <c r="DQ275">
        <v>30.998799999999999</v>
      </c>
      <c r="DR275">
        <v>30.204499999999999</v>
      </c>
      <c r="DS275">
        <v>30</v>
      </c>
      <c r="DT275">
        <v>30.125599999999999</v>
      </c>
      <c r="DU275">
        <v>30.132899999999999</v>
      </c>
      <c r="DV275">
        <v>21.0764</v>
      </c>
      <c r="DW275">
        <v>15.1553</v>
      </c>
      <c r="DX275">
        <v>100</v>
      </c>
      <c r="DY275">
        <v>31</v>
      </c>
      <c r="DZ275">
        <v>400</v>
      </c>
      <c r="EA275">
        <v>32.398400000000002</v>
      </c>
      <c r="EB275">
        <v>100.253</v>
      </c>
      <c r="EC275">
        <v>100.721</v>
      </c>
    </row>
    <row r="276" spans="1:133" x14ac:dyDescent="0.35">
      <c r="A276">
        <v>260</v>
      </c>
      <c r="B276">
        <v>1582055264.5999999</v>
      </c>
      <c r="C276">
        <v>1295.0999999046301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1582055255.9709699</v>
      </c>
      <c r="O276">
        <f t="shared" si="172"/>
        <v>1.2454502144880003E-4</v>
      </c>
      <c r="P276">
        <f t="shared" si="173"/>
        <v>-1.9420375209864247</v>
      </c>
      <c r="Q276">
        <f t="shared" si="174"/>
        <v>403.246451612903</v>
      </c>
      <c r="R276">
        <f t="shared" si="175"/>
        <v>704.45576687393543</v>
      </c>
      <c r="S276">
        <f t="shared" si="176"/>
        <v>69.9467596714736</v>
      </c>
      <c r="T276">
        <f t="shared" si="177"/>
        <v>40.039110992741364</v>
      </c>
      <c r="U276">
        <f t="shared" si="178"/>
        <v>9.9705350388433183E-3</v>
      </c>
      <c r="V276">
        <f t="shared" si="179"/>
        <v>2.2468888556285167</v>
      </c>
      <c r="W276">
        <f t="shared" si="180"/>
        <v>9.9460202466779817E-3</v>
      </c>
      <c r="X276">
        <f t="shared" si="181"/>
        <v>6.2184601465032439E-3</v>
      </c>
      <c r="Y276">
        <f t="shared" si="182"/>
        <v>0</v>
      </c>
      <c r="Z276">
        <f t="shared" si="183"/>
        <v>31.094370217097346</v>
      </c>
      <c r="AA276">
        <f t="shared" si="184"/>
        <v>30.679216129032302</v>
      </c>
      <c r="AB276">
        <f t="shared" si="185"/>
        <v>4.4295181370071219</v>
      </c>
      <c r="AC276">
        <f t="shared" si="186"/>
        <v>71.137104573758094</v>
      </c>
      <c r="AD276">
        <f t="shared" si="187"/>
        <v>3.2341579220645889</v>
      </c>
      <c r="AE276">
        <f t="shared" si="188"/>
        <v>4.5463727283295192</v>
      </c>
      <c r="AF276">
        <f t="shared" si="189"/>
        <v>1.1953602149425331</v>
      </c>
      <c r="AG276">
        <f t="shared" si="190"/>
        <v>-5.4924354458920819</v>
      </c>
      <c r="AH276">
        <f t="shared" si="191"/>
        <v>55.282164932342411</v>
      </c>
      <c r="AI276">
        <f t="shared" si="192"/>
        <v>5.51999566815301</v>
      </c>
      <c r="AJ276">
        <f t="shared" si="193"/>
        <v>55.309725154603342</v>
      </c>
      <c r="AK276">
        <v>-4.11000431241796E-2</v>
      </c>
      <c r="AL276">
        <v>4.6138398968421999E-2</v>
      </c>
      <c r="AM276">
        <v>3.4496600142884501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51695.940436797304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-1.9420375209864247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1582055255.9709699</v>
      </c>
      <c r="BY276">
        <v>403.246451612903</v>
      </c>
      <c r="BZ276">
        <v>400.00338709677402</v>
      </c>
      <c r="CA276">
        <v>32.572219354838701</v>
      </c>
      <c r="CB276">
        <v>32.365670967741899</v>
      </c>
      <c r="CC276">
        <v>350.00509677419399</v>
      </c>
      <c r="CD276">
        <v>99.091938709677393</v>
      </c>
      <c r="CE276">
        <v>0.199972806451613</v>
      </c>
      <c r="CF276">
        <v>31.135587096774199</v>
      </c>
      <c r="CG276">
        <v>30.679216129032302</v>
      </c>
      <c r="CH276">
        <v>999.9</v>
      </c>
      <c r="CI276">
        <v>0</v>
      </c>
      <c r="CJ276">
        <v>0</v>
      </c>
      <c r="CK276">
        <v>10002.302258064499</v>
      </c>
      <c r="CL276">
        <v>0</v>
      </c>
      <c r="CM276">
        <v>0.21165100000000001</v>
      </c>
      <c r="CN276">
        <v>0</v>
      </c>
      <c r="CO276">
        <v>0</v>
      </c>
      <c r="CP276">
        <v>0</v>
      </c>
      <c r="CQ276">
        <v>0</v>
      </c>
      <c r="CR276">
        <v>-1.71290322580645</v>
      </c>
      <c r="CS276">
        <v>0</v>
      </c>
      <c r="CT276">
        <v>16.6064516129032</v>
      </c>
      <c r="CU276">
        <v>-2.9193548387096802</v>
      </c>
      <c r="CV276">
        <v>37.686999999999998</v>
      </c>
      <c r="CW276">
        <v>42.811999999999998</v>
      </c>
      <c r="CX276">
        <v>40.375</v>
      </c>
      <c r="CY276">
        <v>41.561999999999998</v>
      </c>
      <c r="CZ276">
        <v>38.936999999999998</v>
      </c>
      <c r="DA276">
        <v>0</v>
      </c>
      <c r="DB276">
        <v>0</v>
      </c>
      <c r="DC276">
        <v>0</v>
      </c>
      <c r="DD276">
        <v>1582055267.9000001</v>
      </c>
      <c r="DE276">
        <v>-2.3538461538461499</v>
      </c>
      <c r="DF276">
        <v>10.256410024405</v>
      </c>
      <c r="DG276">
        <v>-2.2495723147317901</v>
      </c>
      <c r="DH276">
        <v>18.5461538461538</v>
      </c>
      <c r="DI276">
        <v>15</v>
      </c>
      <c r="DJ276">
        <v>100</v>
      </c>
      <c r="DK276">
        <v>100</v>
      </c>
      <c r="DL276">
        <v>2.887</v>
      </c>
      <c r="DM276">
        <v>0.44600000000000001</v>
      </c>
      <c r="DN276">
        <v>2</v>
      </c>
      <c r="DO276">
        <v>343.41500000000002</v>
      </c>
      <c r="DP276">
        <v>682.88</v>
      </c>
      <c r="DQ276">
        <v>30.999099999999999</v>
      </c>
      <c r="DR276">
        <v>30.202300000000001</v>
      </c>
      <c r="DS276">
        <v>30</v>
      </c>
      <c r="DT276">
        <v>30.1252</v>
      </c>
      <c r="DU276">
        <v>30.132400000000001</v>
      </c>
      <c r="DV276">
        <v>21.074200000000001</v>
      </c>
      <c r="DW276">
        <v>15.1553</v>
      </c>
      <c r="DX276">
        <v>100</v>
      </c>
      <c r="DY276">
        <v>31</v>
      </c>
      <c r="DZ276">
        <v>400</v>
      </c>
      <c r="EA276">
        <v>32.401899999999998</v>
      </c>
      <c r="EB276">
        <v>100.252</v>
      </c>
      <c r="EC276">
        <v>100.723</v>
      </c>
    </row>
    <row r="277" spans="1:133" x14ac:dyDescent="0.35">
      <c r="A277">
        <v>261</v>
      </c>
      <c r="B277">
        <v>1582055269.5999999</v>
      </c>
      <c r="C277">
        <v>1300.0999999046301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1582055260.9709699</v>
      </c>
      <c r="O277">
        <f t="shared" si="172"/>
        <v>1.2858057896864453E-4</v>
      </c>
      <c r="P277">
        <f t="shared" si="173"/>
        <v>-1.9401695332134643</v>
      </c>
      <c r="Q277">
        <f t="shared" si="174"/>
        <v>403.25558064516099</v>
      </c>
      <c r="R277">
        <f t="shared" si="175"/>
        <v>693.88863000529227</v>
      </c>
      <c r="S277">
        <f t="shared" si="176"/>
        <v>68.898068723174234</v>
      </c>
      <c r="T277">
        <f t="shared" si="177"/>
        <v>40.040331411802967</v>
      </c>
      <c r="U277">
        <f t="shared" si="178"/>
        <v>1.0315230757267965E-2</v>
      </c>
      <c r="V277">
        <f t="shared" si="179"/>
        <v>2.2464874029607378</v>
      </c>
      <c r="W277">
        <f t="shared" si="180"/>
        <v>1.0288989374500065E-2</v>
      </c>
      <c r="X277">
        <f t="shared" si="181"/>
        <v>6.432970436159805E-3</v>
      </c>
      <c r="Y277">
        <f t="shared" si="182"/>
        <v>0</v>
      </c>
      <c r="Z277">
        <f t="shared" si="183"/>
        <v>31.088540510805274</v>
      </c>
      <c r="AA277">
        <f t="shared" si="184"/>
        <v>30.669719354838701</v>
      </c>
      <c r="AB277">
        <f t="shared" si="185"/>
        <v>4.4271145288687359</v>
      </c>
      <c r="AC277">
        <f t="shared" si="186"/>
        <v>71.15475471469621</v>
      </c>
      <c r="AD277">
        <f t="shared" si="187"/>
        <v>3.234133636869803</v>
      </c>
      <c r="AE277">
        <f t="shared" si="188"/>
        <v>4.5452108574296428</v>
      </c>
      <c r="AF277">
        <f t="shared" si="189"/>
        <v>1.1929808919989329</v>
      </c>
      <c r="AG277">
        <f t="shared" si="190"/>
        <v>-5.6704035325172235</v>
      </c>
      <c r="AH277">
        <f t="shared" si="191"/>
        <v>55.879022844492233</v>
      </c>
      <c r="AI277">
        <f t="shared" si="192"/>
        <v>5.580204693170602</v>
      </c>
      <c r="AJ277">
        <f t="shared" si="193"/>
        <v>55.788824005145614</v>
      </c>
      <c r="AK277">
        <v>-4.1089249795064398E-2</v>
      </c>
      <c r="AL277">
        <v>4.6126282510942702E-2</v>
      </c>
      <c r="AM277">
        <v>3.4489427005173998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51683.698598160561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-1.9401695332134643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1582055260.9709699</v>
      </c>
      <c r="BY277">
        <v>403.25558064516099</v>
      </c>
      <c r="BZ277">
        <v>400.01864516129001</v>
      </c>
      <c r="CA277">
        <v>32.571719354838699</v>
      </c>
      <c r="CB277">
        <v>32.358487096774198</v>
      </c>
      <c r="CC277">
        <v>350.01970967741897</v>
      </c>
      <c r="CD277">
        <v>99.092709677419407</v>
      </c>
      <c r="CE277">
        <v>0.19998045161290301</v>
      </c>
      <c r="CF277">
        <v>31.1311</v>
      </c>
      <c r="CG277">
        <v>30.669719354838701</v>
      </c>
      <c r="CH277">
        <v>999.9</v>
      </c>
      <c r="CI277">
        <v>0</v>
      </c>
      <c r="CJ277">
        <v>0</v>
      </c>
      <c r="CK277">
        <v>9999.5977419354804</v>
      </c>
      <c r="CL277">
        <v>0</v>
      </c>
      <c r="CM277">
        <v>0.21165100000000001</v>
      </c>
      <c r="CN277">
        <v>0</v>
      </c>
      <c r="CO277">
        <v>0</v>
      </c>
      <c r="CP277">
        <v>0</v>
      </c>
      <c r="CQ277">
        <v>0</v>
      </c>
      <c r="CR277">
        <v>-0.78387096774193599</v>
      </c>
      <c r="CS277">
        <v>0</v>
      </c>
      <c r="CT277">
        <v>17.154838709677399</v>
      </c>
      <c r="CU277">
        <v>-2.9354838709677402</v>
      </c>
      <c r="CV277">
        <v>37.686999999999998</v>
      </c>
      <c r="CW277">
        <v>42.808</v>
      </c>
      <c r="CX277">
        <v>40.375</v>
      </c>
      <c r="CY277">
        <v>41.558</v>
      </c>
      <c r="CZ277">
        <v>38.936999999999998</v>
      </c>
      <c r="DA277">
        <v>0</v>
      </c>
      <c r="DB277">
        <v>0</v>
      </c>
      <c r="DC277">
        <v>0</v>
      </c>
      <c r="DD277">
        <v>1582055272.7</v>
      </c>
      <c r="DE277">
        <v>-7.69230769230756E-3</v>
      </c>
      <c r="DF277">
        <v>44.376068402610201</v>
      </c>
      <c r="DG277">
        <v>14.0888890422553</v>
      </c>
      <c r="DH277">
        <v>17.711538461538499</v>
      </c>
      <c r="DI277">
        <v>15</v>
      </c>
      <c r="DJ277">
        <v>100</v>
      </c>
      <c r="DK277">
        <v>100</v>
      </c>
      <c r="DL277">
        <v>2.887</v>
      </c>
      <c r="DM277">
        <v>0.44600000000000001</v>
      </c>
      <c r="DN277">
        <v>2</v>
      </c>
      <c r="DO277">
        <v>343.46199999999999</v>
      </c>
      <c r="DP277">
        <v>682.75599999999997</v>
      </c>
      <c r="DQ277">
        <v>30.999099999999999</v>
      </c>
      <c r="DR277">
        <v>30.201000000000001</v>
      </c>
      <c r="DS277">
        <v>29.9999</v>
      </c>
      <c r="DT277">
        <v>30.123000000000001</v>
      </c>
      <c r="DU277">
        <v>30.129799999999999</v>
      </c>
      <c r="DV277">
        <v>21.074000000000002</v>
      </c>
      <c r="DW277">
        <v>15.1553</v>
      </c>
      <c r="DX277">
        <v>100</v>
      </c>
      <c r="DY277">
        <v>31</v>
      </c>
      <c r="DZ277">
        <v>400</v>
      </c>
      <c r="EA277">
        <v>32.403799999999997</v>
      </c>
      <c r="EB277">
        <v>100.253</v>
      </c>
      <c r="EC277">
        <v>100.72499999999999</v>
      </c>
    </row>
    <row r="278" spans="1:133" x14ac:dyDescent="0.35">
      <c r="A278">
        <v>262</v>
      </c>
      <c r="B278">
        <v>1582055274.5999999</v>
      </c>
      <c r="C278">
        <v>1305.0999999046301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1582055265.9709699</v>
      </c>
      <c r="O278">
        <f t="shared" si="172"/>
        <v>1.3152481912049246E-4</v>
      </c>
      <c r="P278">
        <f t="shared" si="173"/>
        <v>-1.9469002154592503</v>
      </c>
      <c r="Q278">
        <f t="shared" si="174"/>
        <v>403.26651612903203</v>
      </c>
      <c r="R278">
        <f t="shared" si="175"/>
        <v>688.13560911928846</v>
      </c>
      <c r="S278">
        <f t="shared" si="176"/>
        <v>68.326243407066599</v>
      </c>
      <c r="T278">
        <f t="shared" si="177"/>
        <v>40.041070064978371</v>
      </c>
      <c r="U278">
        <f t="shared" si="178"/>
        <v>1.0555396942253695E-2</v>
      </c>
      <c r="V278">
        <f t="shared" si="179"/>
        <v>2.2469571637581325</v>
      </c>
      <c r="W278">
        <f t="shared" si="180"/>
        <v>1.05279268803933E-2</v>
      </c>
      <c r="X278">
        <f t="shared" si="181"/>
        <v>6.5824163731510281E-3</v>
      </c>
      <c r="Y278">
        <f t="shared" si="182"/>
        <v>0</v>
      </c>
      <c r="Z278">
        <f t="shared" si="183"/>
        <v>31.084254771994001</v>
      </c>
      <c r="AA278">
        <f t="shared" si="184"/>
        <v>30.667754838709701</v>
      </c>
      <c r="AB278">
        <f t="shared" si="185"/>
        <v>4.4266174569539114</v>
      </c>
      <c r="AC278">
        <f t="shared" si="186"/>
        <v>71.165753416457449</v>
      </c>
      <c r="AD278">
        <f t="shared" si="187"/>
        <v>3.2340219995079256</v>
      </c>
      <c r="AE278">
        <f t="shared" si="188"/>
        <v>4.544351523383213</v>
      </c>
      <c r="AF278">
        <f t="shared" si="189"/>
        <v>1.1925954574459858</v>
      </c>
      <c r="AG278">
        <f t="shared" si="190"/>
        <v>-5.8002445232137179</v>
      </c>
      <c r="AH278">
        <f t="shared" si="191"/>
        <v>55.726585262525781</v>
      </c>
      <c r="AI278">
        <f t="shared" si="192"/>
        <v>5.5636733658688788</v>
      </c>
      <c r="AJ278">
        <f t="shared" si="193"/>
        <v>55.49001410518094</v>
      </c>
      <c r="AK278">
        <v>-4.1101879807797503E-2</v>
      </c>
      <c r="AL278">
        <v>4.6140460806685497E-2</v>
      </c>
      <c r="AM278">
        <v>3.44978207199873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51699.480520609191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-1.9469002154592503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1582055265.9709699</v>
      </c>
      <c r="BY278">
        <v>403.26651612903203</v>
      </c>
      <c r="BZ278">
        <v>400.02006451612903</v>
      </c>
      <c r="CA278">
        <v>32.570877419354801</v>
      </c>
      <c r="CB278">
        <v>32.352761290322597</v>
      </c>
      <c r="CC278">
        <v>350.01796774193502</v>
      </c>
      <c r="CD278">
        <v>99.091819354838705</v>
      </c>
      <c r="CE278">
        <v>0.200009903225806</v>
      </c>
      <c r="CF278">
        <v>31.127780645161302</v>
      </c>
      <c r="CG278">
        <v>30.667754838709701</v>
      </c>
      <c r="CH278">
        <v>999.9</v>
      </c>
      <c r="CI278">
        <v>0</v>
      </c>
      <c r="CJ278">
        <v>0</v>
      </c>
      <c r="CK278">
        <v>10002.7612903226</v>
      </c>
      <c r="CL278">
        <v>0</v>
      </c>
      <c r="CM278">
        <v>0.21165100000000001</v>
      </c>
      <c r="CN278">
        <v>0</v>
      </c>
      <c r="CO278">
        <v>0</v>
      </c>
      <c r="CP278">
        <v>0</v>
      </c>
      <c r="CQ278">
        <v>0</v>
      </c>
      <c r="CR278">
        <v>-0.70322580645161303</v>
      </c>
      <c r="CS278">
        <v>0</v>
      </c>
      <c r="CT278">
        <v>18.3774193548387</v>
      </c>
      <c r="CU278">
        <v>-2.8096774193548399</v>
      </c>
      <c r="CV278">
        <v>37.686999999999998</v>
      </c>
      <c r="CW278">
        <v>42.808</v>
      </c>
      <c r="CX278">
        <v>40.370935483871001</v>
      </c>
      <c r="CY278">
        <v>41.543999999999997</v>
      </c>
      <c r="CZ278">
        <v>38.936999999999998</v>
      </c>
      <c r="DA278">
        <v>0</v>
      </c>
      <c r="DB278">
        <v>0</v>
      </c>
      <c r="DC278">
        <v>0</v>
      </c>
      <c r="DD278">
        <v>1582055277.5</v>
      </c>
      <c r="DE278">
        <v>0.20384615384615401</v>
      </c>
      <c r="DF278">
        <v>5.3641028679671701</v>
      </c>
      <c r="DG278">
        <v>21.876923134861901</v>
      </c>
      <c r="DH278">
        <v>18.980769230769202</v>
      </c>
      <c r="DI278">
        <v>15</v>
      </c>
      <c r="DJ278">
        <v>100</v>
      </c>
      <c r="DK278">
        <v>100</v>
      </c>
      <c r="DL278">
        <v>2.887</v>
      </c>
      <c r="DM278">
        <v>0.44600000000000001</v>
      </c>
      <c r="DN278">
        <v>2</v>
      </c>
      <c r="DO278">
        <v>343.471</v>
      </c>
      <c r="DP278">
        <v>682.755</v>
      </c>
      <c r="DQ278">
        <v>30.999199999999998</v>
      </c>
      <c r="DR278">
        <v>30.199000000000002</v>
      </c>
      <c r="DS278">
        <v>29.9999</v>
      </c>
      <c r="DT278">
        <v>30.122299999999999</v>
      </c>
      <c r="DU278">
        <v>30.1297</v>
      </c>
      <c r="DV278">
        <v>21.0747</v>
      </c>
      <c r="DW278">
        <v>15.1553</v>
      </c>
      <c r="DX278">
        <v>100</v>
      </c>
      <c r="DY278">
        <v>31</v>
      </c>
      <c r="DZ278">
        <v>400</v>
      </c>
      <c r="EA278">
        <v>32.4069</v>
      </c>
      <c r="EB278">
        <v>100.253</v>
      </c>
      <c r="EC278">
        <v>100.723</v>
      </c>
    </row>
    <row r="279" spans="1:133" x14ac:dyDescent="0.35">
      <c r="A279">
        <v>263</v>
      </c>
      <c r="B279">
        <v>1582055279.5999999</v>
      </c>
      <c r="C279">
        <v>1310.0999999046301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1582055270.9709699</v>
      </c>
      <c r="O279">
        <f t="shared" si="172"/>
        <v>1.3342440053573003E-4</v>
      </c>
      <c r="P279">
        <f t="shared" si="173"/>
        <v>-1.9467233439993068</v>
      </c>
      <c r="Q279">
        <f t="shared" si="174"/>
        <v>403.25396774193501</v>
      </c>
      <c r="R279">
        <f t="shared" si="175"/>
        <v>683.62388899605764</v>
      </c>
      <c r="S279">
        <f t="shared" si="176"/>
        <v>67.877045113721934</v>
      </c>
      <c r="T279">
        <f t="shared" si="177"/>
        <v>40.039103666935397</v>
      </c>
      <c r="U279">
        <f t="shared" si="178"/>
        <v>1.0719943169827405E-2</v>
      </c>
      <c r="V279">
        <f t="shared" si="179"/>
        <v>2.2467111111918445</v>
      </c>
      <c r="W279">
        <f t="shared" si="180"/>
        <v>1.0691608127542541E-2</v>
      </c>
      <c r="X279">
        <f t="shared" si="181"/>
        <v>6.6847945827082393E-3</v>
      </c>
      <c r="Y279">
        <f t="shared" si="182"/>
        <v>0</v>
      </c>
      <c r="Z279">
        <f t="shared" si="183"/>
        <v>31.081702311602804</v>
      </c>
      <c r="AA279">
        <f t="shared" si="184"/>
        <v>30.661751612903199</v>
      </c>
      <c r="AB279">
        <f t="shared" si="185"/>
        <v>4.4250987913604156</v>
      </c>
      <c r="AC279">
        <f t="shared" si="186"/>
        <v>71.168912938993827</v>
      </c>
      <c r="AD279">
        <f t="shared" si="187"/>
        <v>3.2338119913305796</v>
      </c>
      <c r="AE279">
        <f t="shared" si="188"/>
        <v>4.543854694117095</v>
      </c>
      <c r="AF279">
        <f t="shared" si="189"/>
        <v>1.191286800029836</v>
      </c>
      <c r="AG279">
        <f t="shared" si="190"/>
        <v>-5.8840160636256948</v>
      </c>
      <c r="AH279">
        <f t="shared" si="191"/>
        <v>56.215140537292747</v>
      </c>
      <c r="AI279">
        <f t="shared" si="192"/>
        <v>5.6128453401971727</v>
      </c>
      <c r="AJ279">
        <f t="shared" si="193"/>
        <v>55.943969813864229</v>
      </c>
      <c r="AK279">
        <v>-4.10952641293829E-2</v>
      </c>
      <c r="AL279">
        <v>4.6133034128099798E-2</v>
      </c>
      <c r="AM279">
        <v>3.4493424150810301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51691.788205635501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-1.9467233439993068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1582055270.9709699</v>
      </c>
      <c r="BY279">
        <v>403.25396774193501</v>
      </c>
      <c r="BZ279">
        <v>400.00916129032299</v>
      </c>
      <c r="CA279">
        <v>32.569348387096802</v>
      </c>
      <c r="CB279">
        <v>32.348083870967699</v>
      </c>
      <c r="CC279">
        <v>350.02138709677399</v>
      </c>
      <c r="CD279">
        <v>99.0900580645161</v>
      </c>
      <c r="CE279">
        <v>0.199984612903226</v>
      </c>
      <c r="CF279">
        <v>31.1258612903226</v>
      </c>
      <c r="CG279">
        <v>30.661751612903199</v>
      </c>
      <c r="CH279">
        <v>999.9</v>
      </c>
      <c r="CI279">
        <v>0</v>
      </c>
      <c r="CJ279">
        <v>0</v>
      </c>
      <c r="CK279">
        <v>10001.3290322581</v>
      </c>
      <c r="CL279">
        <v>0</v>
      </c>
      <c r="CM279">
        <v>0.21165100000000001</v>
      </c>
      <c r="CN279">
        <v>0</v>
      </c>
      <c r="CO279">
        <v>0</v>
      </c>
      <c r="CP279">
        <v>0</v>
      </c>
      <c r="CQ279">
        <v>0</v>
      </c>
      <c r="CR279">
        <v>0.63870967741935503</v>
      </c>
      <c r="CS279">
        <v>0</v>
      </c>
      <c r="CT279">
        <v>19.896774193548399</v>
      </c>
      <c r="CU279">
        <v>-2.4032258064516099</v>
      </c>
      <c r="CV279">
        <v>37.686999999999998</v>
      </c>
      <c r="CW279">
        <v>42.8</v>
      </c>
      <c r="CX279">
        <v>40.3648387096774</v>
      </c>
      <c r="CY279">
        <v>41.531999999999996</v>
      </c>
      <c r="CZ279">
        <v>38.933</v>
      </c>
      <c r="DA279">
        <v>0</v>
      </c>
      <c r="DB279">
        <v>0</v>
      </c>
      <c r="DC279">
        <v>0</v>
      </c>
      <c r="DD279">
        <v>1582055282.9000001</v>
      </c>
      <c r="DE279">
        <v>1.9653846153846199</v>
      </c>
      <c r="DF279">
        <v>-19.476922626137199</v>
      </c>
      <c r="DG279">
        <v>17.155555957922601</v>
      </c>
      <c r="DH279">
        <v>19.876923076923099</v>
      </c>
      <c r="DI279">
        <v>15</v>
      </c>
      <c r="DJ279">
        <v>100</v>
      </c>
      <c r="DK279">
        <v>100</v>
      </c>
      <c r="DL279">
        <v>2.887</v>
      </c>
      <c r="DM279">
        <v>0.44600000000000001</v>
      </c>
      <c r="DN279">
        <v>2</v>
      </c>
      <c r="DO279">
        <v>343.505</v>
      </c>
      <c r="DP279">
        <v>682.88599999999997</v>
      </c>
      <c r="DQ279">
        <v>30.999199999999998</v>
      </c>
      <c r="DR279">
        <v>30.196400000000001</v>
      </c>
      <c r="DS279">
        <v>29.9999</v>
      </c>
      <c r="DT279">
        <v>30.12</v>
      </c>
      <c r="DU279">
        <v>30.127199999999998</v>
      </c>
      <c r="DV279">
        <v>21.077300000000001</v>
      </c>
      <c r="DW279">
        <v>15.1553</v>
      </c>
      <c r="DX279">
        <v>100</v>
      </c>
      <c r="DY279">
        <v>31</v>
      </c>
      <c r="DZ279">
        <v>400</v>
      </c>
      <c r="EA279">
        <v>32.408499999999997</v>
      </c>
      <c r="EB279">
        <v>100.254</v>
      </c>
      <c r="EC279">
        <v>100.721</v>
      </c>
    </row>
    <row r="280" spans="1:133" x14ac:dyDescent="0.35">
      <c r="A280">
        <v>264</v>
      </c>
      <c r="B280">
        <v>1582055284.5999999</v>
      </c>
      <c r="C280">
        <v>1315.0999999046301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1582055275.9709699</v>
      </c>
      <c r="O280">
        <f t="shared" si="172"/>
        <v>1.3491086582342237E-4</v>
      </c>
      <c r="P280">
        <f t="shared" si="173"/>
        <v>-1.9572277929736557</v>
      </c>
      <c r="Q280">
        <f t="shared" si="174"/>
        <v>403.24038709677399</v>
      </c>
      <c r="R280">
        <f t="shared" si="175"/>
        <v>681.95349374283319</v>
      </c>
      <c r="S280">
        <f t="shared" si="176"/>
        <v>67.710192567863771</v>
      </c>
      <c r="T280">
        <f t="shared" si="177"/>
        <v>40.037164574977197</v>
      </c>
      <c r="U280">
        <f t="shared" si="178"/>
        <v>1.0840381803140947E-2</v>
      </c>
      <c r="V280">
        <f t="shared" si="179"/>
        <v>2.2473534840217324</v>
      </c>
      <c r="W280">
        <f t="shared" si="180"/>
        <v>1.0811415682488331E-2</v>
      </c>
      <c r="X280">
        <f t="shared" si="181"/>
        <v>6.7597307949389873E-3</v>
      </c>
      <c r="Y280">
        <f t="shared" si="182"/>
        <v>0</v>
      </c>
      <c r="Z280">
        <f t="shared" si="183"/>
        <v>31.080999354217031</v>
      </c>
      <c r="AA280">
        <f t="shared" si="184"/>
        <v>30.6607967741935</v>
      </c>
      <c r="AB280">
        <f t="shared" si="185"/>
        <v>4.4248572829541253</v>
      </c>
      <c r="AC280">
        <f t="shared" si="186"/>
        <v>71.166530873396212</v>
      </c>
      <c r="AD280">
        <f t="shared" si="187"/>
        <v>3.2336627529609165</v>
      </c>
      <c r="AE280">
        <f t="shared" si="188"/>
        <v>4.5437970816837137</v>
      </c>
      <c r="AF280">
        <f t="shared" si="189"/>
        <v>1.1911945299932087</v>
      </c>
      <c r="AG280">
        <f t="shared" si="190"/>
        <v>-5.949569182812926</v>
      </c>
      <c r="AH280">
        <f t="shared" si="191"/>
        <v>56.319933289769828</v>
      </c>
      <c r="AI280">
        <f t="shared" si="192"/>
        <v>5.6216684550138476</v>
      </c>
      <c r="AJ280">
        <f t="shared" si="193"/>
        <v>55.992032561970753</v>
      </c>
      <c r="AK280">
        <v>-4.1112537144503601E-2</v>
      </c>
      <c r="AL280">
        <v>4.6152424600771999E-2</v>
      </c>
      <c r="AM280">
        <v>3.4504902736192302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51712.631400228558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-1.9572277929736557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1582055275.9709699</v>
      </c>
      <c r="BY280">
        <v>403.24038709677399</v>
      </c>
      <c r="BZ280">
        <v>399.97851612903202</v>
      </c>
      <c r="CA280">
        <v>32.568325806451597</v>
      </c>
      <c r="CB280">
        <v>32.3445903225807</v>
      </c>
      <c r="CC280">
        <v>350.01254838709701</v>
      </c>
      <c r="CD280">
        <v>99.088583870967696</v>
      </c>
      <c r="CE280">
        <v>0.19999400000000001</v>
      </c>
      <c r="CF280">
        <v>31.1256387096774</v>
      </c>
      <c r="CG280">
        <v>30.6607967741935</v>
      </c>
      <c r="CH280">
        <v>999.9</v>
      </c>
      <c r="CI280">
        <v>0</v>
      </c>
      <c r="CJ280">
        <v>0</v>
      </c>
      <c r="CK280">
        <v>10005.681612903199</v>
      </c>
      <c r="CL280">
        <v>0</v>
      </c>
      <c r="CM280">
        <v>0.21165100000000001</v>
      </c>
      <c r="CN280">
        <v>0</v>
      </c>
      <c r="CO280">
        <v>0</v>
      </c>
      <c r="CP280">
        <v>0</v>
      </c>
      <c r="CQ280">
        <v>0</v>
      </c>
      <c r="CR280">
        <v>0.46451612903225797</v>
      </c>
      <c r="CS280">
        <v>0</v>
      </c>
      <c r="CT280">
        <v>19.9838709677419</v>
      </c>
      <c r="CU280">
        <v>-2.26451612903226</v>
      </c>
      <c r="CV280">
        <v>37.686999999999998</v>
      </c>
      <c r="CW280">
        <v>42.786000000000001</v>
      </c>
      <c r="CX280">
        <v>40.3546774193548</v>
      </c>
      <c r="CY280">
        <v>41.514000000000003</v>
      </c>
      <c r="CZ280">
        <v>38.933</v>
      </c>
      <c r="DA280">
        <v>0</v>
      </c>
      <c r="DB280">
        <v>0</v>
      </c>
      <c r="DC280">
        <v>0</v>
      </c>
      <c r="DD280">
        <v>1582055287.7</v>
      </c>
      <c r="DE280">
        <v>0.58076923076923104</v>
      </c>
      <c r="DF280">
        <v>1.02222242807293</v>
      </c>
      <c r="DG280">
        <v>15.217094242156101</v>
      </c>
      <c r="DH280">
        <v>21.1884615384615</v>
      </c>
      <c r="DI280">
        <v>15</v>
      </c>
      <c r="DJ280">
        <v>100</v>
      </c>
      <c r="DK280">
        <v>100</v>
      </c>
      <c r="DL280">
        <v>2.887</v>
      </c>
      <c r="DM280">
        <v>0.44600000000000001</v>
      </c>
      <c r="DN280">
        <v>2</v>
      </c>
      <c r="DO280">
        <v>343.447</v>
      </c>
      <c r="DP280">
        <v>682.8</v>
      </c>
      <c r="DQ280">
        <v>30.999199999999998</v>
      </c>
      <c r="DR280">
        <v>30.194099999999999</v>
      </c>
      <c r="DS280">
        <v>29.9999</v>
      </c>
      <c r="DT280">
        <v>30.117799999999999</v>
      </c>
      <c r="DU280">
        <v>30.125800000000002</v>
      </c>
      <c r="DV280">
        <v>21.0793</v>
      </c>
      <c r="DW280">
        <v>15.1553</v>
      </c>
      <c r="DX280">
        <v>100</v>
      </c>
      <c r="DY280">
        <v>31</v>
      </c>
      <c r="DZ280">
        <v>400</v>
      </c>
      <c r="EA280">
        <v>32.418199999999999</v>
      </c>
      <c r="EB280">
        <v>100.255</v>
      </c>
      <c r="EC280">
        <v>100.724</v>
      </c>
    </row>
    <row r="281" spans="1:133" x14ac:dyDescent="0.35">
      <c r="A281">
        <v>265</v>
      </c>
      <c r="B281">
        <v>1582055289.5999999</v>
      </c>
      <c r="C281">
        <v>1320.0999999046301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1582055280.9709699</v>
      </c>
      <c r="O281">
        <f t="shared" si="172"/>
        <v>1.3638846505290006E-4</v>
      </c>
      <c r="P281">
        <f t="shared" si="173"/>
        <v>-1.9559976352117401</v>
      </c>
      <c r="Q281">
        <f t="shared" si="174"/>
        <v>403.20916129032298</v>
      </c>
      <c r="R281">
        <f t="shared" si="175"/>
        <v>678.53832673207864</v>
      </c>
      <c r="S281">
        <f t="shared" si="176"/>
        <v>67.37093071383417</v>
      </c>
      <c r="T281">
        <f t="shared" si="177"/>
        <v>40.033960350185922</v>
      </c>
      <c r="U281">
        <f t="shared" si="178"/>
        <v>1.0963447123587834E-2</v>
      </c>
      <c r="V281">
        <f t="shared" si="179"/>
        <v>2.2462498247908989</v>
      </c>
      <c r="W281">
        <f t="shared" si="180"/>
        <v>1.0933806050926826E-2</v>
      </c>
      <c r="X281">
        <f t="shared" si="181"/>
        <v>6.8362851877993742E-3</v>
      </c>
      <c r="Y281">
        <f t="shared" si="182"/>
        <v>0</v>
      </c>
      <c r="Z281">
        <f t="shared" si="183"/>
        <v>31.080467708511925</v>
      </c>
      <c r="AA281">
        <f t="shared" si="184"/>
        <v>30.658032258064502</v>
      </c>
      <c r="AB281">
        <f t="shared" si="185"/>
        <v>4.4241581155957199</v>
      </c>
      <c r="AC281">
        <f t="shared" si="186"/>
        <v>71.160714126418839</v>
      </c>
      <c r="AD281">
        <f t="shared" si="187"/>
        <v>3.2333942926483656</v>
      </c>
      <c r="AE281">
        <f t="shared" si="188"/>
        <v>4.5437912369796587</v>
      </c>
      <c r="AF281">
        <f t="shared" si="189"/>
        <v>1.1907638229473543</v>
      </c>
      <c r="AG281">
        <f t="shared" si="190"/>
        <v>-6.0147313088328929</v>
      </c>
      <c r="AH281">
        <f t="shared" si="191"/>
        <v>56.624322868204246</v>
      </c>
      <c r="AI281">
        <f t="shared" si="192"/>
        <v>5.6547509027517204</v>
      </c>
      <c r="AJ281">
        <f t="shared" si="193"/>
        <v>56.264342462123075</v>
      </c>
      <c r="AK281">
        <v>-4.1082863161573897E-2</v>
      </c>
      <c r="AL281">
        <v>4.6119112955349803E-2</v>
      </c>
      <c r="AM281">
        <v>3.4485182208754601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51676.831779798224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-1.9559976352117401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1582055280.9709699</v>
      </c>
      <c r="BY281">
        <v>403.20916129032298</v>
      </c>
      <c r="BZ281">
        <v>399.95045161290301</v>
      </c>
      <c r="CA281">
        <v>32.565706451612897</v>
      </c>
      <c r="CB281">
        <v>32.339522580645202</v>
      </c>
      <c r="CC281">
        <v>350.01667741935501</v>
      </c>
      <c r="CD281">
        <v>99.088325806451607</v>
      </c>
      <c r="CE281">
        <v>0.19999448387096799</v>
      </c>
      <c r="CF281">
        <v>31.125616129032299</v>
      </c>
      <c r="CG281">
        <v>30.658032258064502</v>
      </c>
      <c r="CH281">
        <v>999.9</v>
      </c>
      <c r="CI281">
        <v>0</v>
      </c>
      <c r="CJ281">
        <v>0</v>
      </c>
      <c r="CK281">
        <v>9998.4858064516102</v>
      </c>
      <c r="CL281">
        <v>0</v>
      </c>
      <c r="CM281">
        <v>0.21165100000000001</v>
      </c>
      <c r="CN281">
        <v>0</v>
      </c>
      <c r="CO281">
        <v>0</v>
      </c>
      <c r="CP281">
        <v>0</v>
      </c>
      <c r="CQ281">
        <v>0</v>
      </c>
      <c r="CR281">
        <v>0.73225806451612896</v>
      </c>
      <c r="CS281">
        <v>0</v>
      </c>
      <c r="CT281">
        <v>19.238709677419401</v>
      </c>
      <c r="CU281">
        <v>-2.3612903225806501</v>
      </c>
      <c r="CV281">
        <v>37.686999999999998</v>
      </c>
      <c r="CW281">
        <v>42.771999999999998</v>
      </c>
      <c r="CX281">
        <v>40.342483870967698</v>
      </c>
      <c r="CY281">
        <v>41.51</v>
      </c>
      <c r="CZ281">
        <v>38.933</v>
      </c>
      <c r="DA281">
        <v>0</v>
      </c>
      <c r="DB281">
        <v>0</v>
      </c>
      <c r="DC281">
        <v>0</v>
      </c>
      <c r="DD281">
        <v>1582055292.5</v>
      </c>
      <c r="DE281">
        <v>1.1153846153846201</v>
      </c>
      <c r="DF281">
        <v>0.382905893798761</v>
      </c>
      <c r="DG281">
        <v>-16.468376011625999</v>
      </c>
      <c r="DH281">
        <v>19.396153846153801</v>
      </c>
      <c r="DI281">
        <v>15</v>
      </c>
      <c r="DJ281">
        <v>100</v>
      </c>
      <c r="DK281">
        <v>100</v>
      </c>
      <c r="DL281">
        <v>2.887</v>
      </c>
      <c r="DM281">
        <v>0.44600000000000001</v>
      </c>
      <c r="DN281">
        <v>2</v>
      </c>
      <c r="DO281">
        <v>343.33300000000003</v>
      </c>
      <c r="DP281">
        <v>682.99199999999996</v>
      </c>
      <c r="DQ281">
        <v>30.999199999999998</v>
      </c>
      <c r="DR281">
        <v>30.191400000000002</v>
      </c>
      <c r="DS281">
        <v>29.9999</v>
      </c>
      <c r="DT281">
        <v>30.116399999999999</v>
      </c>
      <c r="DU281">
        <v>30.124500000000001</v>
      </c>
      <c r="DV281">
        <v>21.082599999999999</v>
      </c>
      <c r="DW281">
        <v>14.8813</v>
      </c>
      <c r="DX281">
        <v>100</v>
      </c>
      <c r="DY281">
        <v>31</v>
      </c>
      <c r="DZ281">
        <v>400</v>
      </c>
      <c r="EA281">
        <v>32.432099999999998</v>
      </c>
      <c r="EB281">
        <v>100.252</v>
      </c>
      <c r="EC281">
        <v>100.723</v>
      </c>
    </row>
    <row r="282" spans="1:133" x14ac:dyDescent="0.35">
      <c r="A282">
        <v>266</v>
      </c>
      <c r="B282">
        <v>1582055294.5999999</v>
      </c>
      <c r="C282">
        <v>1325.0999999046301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1582055285.9709699</v>
      </c>
      <c r="O282">
        <f t="shared" si="172"/>
        <v>1.3314263883693164E-4</v>
      </c>
      <c r="P282">
        <f t="shared" si="173"/>
        <v>-1.9633071263617388</v>
      </c>
      <c r="Q282">
        <f t="shared" si="174"/>
        <v>403.20861290322603</v>
      </c>
      <c r="R282">
        <f t="shared" si="175"/>
        <v>686.52736633038955</v>
      </c>
      <c r="S282">
        <f t="shared" si="176"/>
        <v>68.16472963912085</v>
      </c>
      <c r="T282">
        <f t="shared" si="177"/>
        <v>40.03424689917815</v>
      </c>
      <c r="U282">
        <f t="shared" si="178"/>
        <v>1.0701980193525565E-2</v>
      </c>
      <c r="V282">
        <f t="shared" si="179"/>
        <v>2.2470804147698402</v>
      </c>
      <c r="W282">
        <f t="shared" si="180"/>
        <v>1.0673744524427464E-2</v>
      </c>
      <c r="X282">
        <f t="shared" si="181"/>
        <v>6.6736209359062621E-3</v>
      </c>
      <c r="Y282">
        <f t="shared" si="182"/>
        <v>0</v>
      </c>
      <c r="Z282">
        <f t="shared" si="183"/>
        <v>31.080653716131543</v>
      </c>
      <c r="AA282">
        <f t="shared" si="184"/>
        <v>30.656422580645199</v>
      </c>
      <c r="AB282">
        <f t="shared" si="185"/>
        <v>4.4237510601516021</v>
      </c>
      <c r="AC282">
        <f t="shared" si="186"/>
        <v>71.155430004767069</v>
      </c>
      <c r="AD282">
        <f t="shared" si="187"/>
        <v>3.2329878440397577</v>
      </c>
      <c r="AE282">
        <f t="shared" si="188"/>
        <v>4.5435574541860868</v>
      </c>
      <c r="AF282">
        <f t="shared" si="189"/>
        <v>1.1907632161118444</v>
      </c>
      <c r="AG282">
        <f t="shared" si="190"/>
        <v>-5.8715903727086856</v>
      </c>
      <c r="AH282">
        <f t="shared" si="191"/>
        <v>56.730843494962194</v>
      </c>
      <c r="AI282">
        <f t="shared" si="192"/>
        <v>5.6632241788196414</v>
      </c>
      <c r="AJ282">
        <f t="shared" si="193"/>
        <v>56.522477301073152</v>
      </c>
      <c r="AK282">
        <v>-4.1105193934646102E-2</v>
      </c>
      <c r="AL282">
        <v>4.6144181204406602E-2</v>
      </c>
      <c r="AM282">
        <v>3.4500023091906602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51703.944276458649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-1.9633071263617388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1582055285.9709699</v>
      </c>
      <c r="BY282">
        <v>403.20861290322603</v>
      </c>
      <c r="BZ282">
        <v>399.93506451612899</v>
      </c>
      <c r="CA282">
        <v>32.561335483870998</v>
      </c>
      <c r="CB282">
        <v>32.340529032258097</v>
      </c>
      <c r="CC282">
        <v>350.00970967741898</v>
      </c>
      <c r="CD282">
        <v>99.0892129032258</v>
      </c>
      <c r="CE282">
        <v>0.19995309677419401</v>
      </c>
      <c r="CF282">
        <v>31.124712903225799</v>
      </c>
      <c r="CG282">
        <v>30.656422580645199</v>
      </c>
      <c r="CH282">
        <v>999.9</v>
      </c>
      <c r="CI282">
        <v>0</v>
      </c>
      <c r="CJ282">
        <v>0</v>
      </c>
      <c r="CK282">
        <v>10003.8309677419</v>
      </c>
      <c r="CL282">
        <v>0</v>
      </c>
      <c r="CM282">
        <v>0.21165100000000001</v>
      </c>
      <c r="CN282">
        <v>0</v>
      </c>
      <c r="CO282">
        <v>0</v>
      </c>
      <c r="CP282">
        <v>0</v>
      </c>
      <c r="CQ282">
        <v>0</v>
      </c>
      <c r="CR282">
        <v>1.10645161290323</v>
      </c>
      <c r="CS282">
        <v>0</v>
      </c>
      <c r="CT282">
        <v>18.241935483871</v>
      </c>
      <c r="CU282">
        <v>-2.6419354838709701</v>
      </c>
      <c r="CV282">
        <v>37.686999999999998</v>
      </c>
      <c r="CW282">
        <v>42.753999999999998</v>
      </c>
      <c r="CX282">
        <v>40.3343548387097</v>
      </c>
      <c r="CY282">
        <v>41.5</v>
      </c>
      <c r="CZ282">
        <v>38.936999999999998</v>
      </c>
      <c r="DA282">
        <v>0</v>
      </c>
      <c r="DB282">
        <v>0</v>
      </c>
      <c r="DC282">
        <v>0</v>
      </c>
      <c r="DD282">
        <v>1582055297.9000001</v>
      </c>
      <c r="DE282">
        <v>1.3346153846153801</v>
      </c>
      <c r="DF282">
        <v>-0.50256407578353901</v>
      </c>
      <c r="DG282">
        <v>-28.427350680850399</v>
      </c>
      <c r="DH282">
        <v>18.526923076923101</v>
      </c>
      <c r="DI282">
        <v>15</v>
      </c>
      <c r="DJ282">
        <v>100</v>
      </c>
      <c r="DK282">
        <v>100</v>
      </c>
      <c r="DL282">
        <v>2.887</v>
      </c>
      <c r="DM282">
        <v>0.44600000000000001</v>
      </c>
      <c r="DN282">
        <v>2</v>
      </c>
      <c r="DO282">
        <v>343.43099999999998</v>
      </c>
      <c r="DP282">
        <v>682.79899999999998</v>
      </c>
      <c r="DQ282">
        <v>30.999099999999999</v>
      </c>
      <c r="DR282">
        <v>30.189900000000002</v>
      </c>
      <c r="DS282">
        <v>29.9999</v>
      </c>
      <c r="DT282">
        <v>30.114699999999999</v>
      </c>
      <c r="DU282">
        <v>30.122</v>
      </c>
      <c r="DV282">
        <v>21.083100000000002</v>
      </c>
      <c r="DW282">
        <v>14.8813</v>
      </c>
      <c r="DX282">
        <v>100</v>
      </c>
      <c r="DY282">
        <v>31</v>
      </c>
      <c r="DZ282">
        <v>400</v>
      </c>
      <c r="EA282">
        <v>32.436100000000003</v>
      </c>
      <c r="EB282">
        <v>100.253</v>
      </c>
      <c r="EC282">
        <v>100.723</v>
      </c>
    </row>
    <row r="283" spans="1:133" x14ac:dyDescent="0.35">
      <c r="A283">
        <v>267</v>
      </c>
      <c r="B283">
        <v>1582055299.5999999</v>
      </c>
      <c r="C283">
        <v>1330.0999999046301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1582055290.9709699</v>
      </c>
      <c r="O283">
        <f t="shared" si="172"/>
        <v>1.2636976347793667E-4</v>
      </c>
      <c r="P283">
        <f t="shared" si="173"/>
        <v>-1.9575948148877966</v>
      </c>
      <c r="Q283">
        <f t="shared" si="174"/>
        <v>403.22187096774201</v>
      </c>
      <c r="R283">
        <f t="shared" si="175"/>
        <v>701.27186019240139</v>
      </c>
      <c r="S283">
        <f t="shared" si="176"/>
        <v>69.629535026561413</v>
      </c>
      <c r="T283">
        <f t="shared" si="177"/>
        <v>40.036044481124662</v>
      </c>
      <c r="U283">
        <f t="shared" si="178"/>
        <v>1.0155973241761306E-2</v>
      </c>
      <c r="V283">
        <f t="shared" si="179"/>
        <v>2.2460876733402761</v>
      </c>
      <c r="W283">
        <f t="shared" si="180"/>
        <v>1.0130530295068737E-2</v>
      </c>
      <c r="X283">
        <f t="shared" si="181"/>
        <v>6.3338620276884132E-3</v>
      </c>
      <c r="Y283">
        <f t="shared" si="182"/>
        <v>0</v>
      </c>
      <c r="Z283">
        <f t="shared" si="183"/>
        <v>31.080949071118553</v>
      </c>
      <c r="AA283">
        <f t="shared" si="184"/>
        <v>30.655406451612901</v>
      </c>
      <c r="AB283">
        <f t="shared" si="185"/>
        <v>4.4234941181038057</v>
      </c>
      <c r="AC283">
        <f t="shared" si="186"/>
        <v>71.156547206136651</v>
      </c>
      <c r="AD283">
        <f t="shared" si="187"/>
        <v>3.2326833498487808</v>
      </c>
      <c r="AE283">
        <f t="shared" si="188"/>
        <v>4.5430581960137459</v>
      </c>
      <c r="AF283">
        <f t="shared" si="189"/>
        <v>1.1908107682550249</v>
      </c>
      <c r="AG283">
        <f t="shared" si="190"/>
        <v>-5.5729065693770075</v>
      </c>
      <c r="AH283">
        <f t="shared" si="191"/>
        <v>56.595235844045853</v>
      </c>
      <c r="AI283">
        <f t="shared" si="192"/>
        <v>5.6521018910500187</v>
      </c>
      <c r="AJ283">
        <f t="shared" si="193"/>
        <v>56.674431165718865</v>
      </c>
      <c r="AK283">
        <v>-4.1078504516337697E-2</v>
      </c>
      <c r="AL283">
        <v>4.6114219994233902E-2</v>
      </c>
      <c r="AM283">
        <v>3.4482285159630299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51672.097168983048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-1.9575948148877966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1582055290.9709699</v>
      </c>
      <c r="BY283">
        <v>403.22187096774201</v>
      </c>
      <c r="BZ283">
        <v>399.95354838709699</v>
      </c>
      <c r="CA283">
        <v>32.557877419354803</v>
      </c>
      <c r="CB283">
        <v>32.348309677419401</v>
      </c>
      <c r="CC283">
        <v>350.02170967741898</v>
      </c>
      <c r="CD283">
        <v>99.090345161290301</v>
      </c>
      <c r="CE283">
        <v>0.20001422580645201</v>
      </c>
      <c r="CF283">
        <v>31.122783870967702</v>
      </c>
      <c r="CG283">
        <v>30.655406451612901</v>
      </c>
      <c r="CH283">
        <v>999.9</v>
      </c>
      <c r="CI283">
        <v>0</v>
      </c>
      <c r="CJ283">
        <v>0</v>
      </c>
      <c r="CK283">
        <v>9997.2212903225809</v>
      </c>
      <c r="CL283">
        <v>0</v>
      </c>
      <c r="CM283">
        <v>0.21165100000000001</v>
      </c>
      <c r="CN283">
        <v>0</v>
      </c>
      <c r="CO283">
        <v>0</v>
      </c>
      <c r="CP283">
        <v>0</v>
      </c>
      <c r="CQ283">
        <v>0</v>
      </c>
      <c r="CR283">
        <v>0.89354838709677398</v>
      </c>
      <c r="CS283">
        <v>0</v>
      </c>
      <c r="CT283">
        <v>18.735483870967698</v>
      </c>
      <c r="CU283">
        <v>-2.5354838709677399</v>
      </c>
      <c r="CV283">
        <v>37.686999999999998</v>
      </c>
      <c r="CW283">
        <v>42.75</v>
      </c>
      <c r="CX283">
        <v>40.340451612903202</v>
      </c>
      <c r="CY283">
        <v>41.5</v>
      </c>
      <c r="CZ283">
        <v>38.936999999999998</v>
      </c>
      <c r="DA283">
        <v>0</v>
      </c>
      <c r="DB283">
        <v>0</v>
      </c>
      <c r="DC283">
        <v>0</v>
      </c>
      <c r="DD283">
        <v>1582055302.7</v>
      </c>
      <c r="DE283">
        <v>0.84230769230769198</v>
      </c>
      <c r="DF283">
        <v>-1.80854705747801</v>
      </c>
      <c r="DG283">
        <v>2.14017077937527</v>
      </c>
      <c r="DH283">
        <v>17.7384615384615</v>
      </c>
      <c r="DI283">
        <v>15</v>
      </c>
      <c r="DJ283">
        <v>100</v>
      </c>
      <c r="DK283">
        <v>100</v>
      </c>
      <c r="DL283">
        <v>2.887</v>
      </c>
      <c r="DM283">
        <v>0.44600000000000001</v>
      </c>
      <c r="DN283">
        <v>2</v>
      </c>
      <c r="DO283">
        <v>343.41899999999998</v>
      </c>
      <c r="DP283">
        <v>682.99800000000005</v>
      </c>
      <c r="DQ283">
        <v>30.999300000000002</v>
      </c>
      <c r="DR283">
        <v>30.186599999999999</v>
      </c>
      <c r="DS283">
        <v>29.9999</v>
      </c>
      <c r="DT283">
        <v>30.112500000000001</v>
      </c>
      <c r="DU283">
        <v>30.121200000000002</v>
      </c>
      <c r="DV283">
        <v>21.082699999999999</v>
      </c>
      <c r="DW283">
        <v>14.8813</v>
      </c>
      <c r="DX283">
        <v>100</v>
      </c>
      <c r="DY283">
        <v>31</v>
      </c>
      <c r="DZ283">
        <v>400</v>
      </c>
      <c r="EA283">
        <v>32.440199999999997</v>
      </c>
      <c r="EB283">
        <v>100.25</v>
      </c>
      <c r="EC283">
        <v>100.723</v>
      </c>
    </row>
    <row r="284" spans="1:133" x14ac:dyDescent="0.35">
      <c r="A284">
        <v>268</v>
      </c>
      <c r="B284">
        <v>1582055304.5999999</v>
      </c>
      <c r="C284">
        <v>1335.0999999046301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1582055295.9709699</v>
      </c>
      <c r="O284">
        <f t="shared" si="172"/>
        <v>1.1939543721531239E-4</v>
      </c>
      <c r="P284">
        <f t="shared" si="173"/>
        <v>-1.9599891073412425</v>
      </c>
      <c r="Q284">
        <f t="shared" si="174"/>
        <v>403.26</v>
      </c>
      <c r="R284">
        <f t="shared" si="175"/>
        <v>719.48440312944126</v>
      </c>
      <c r="S284">
        <f t="shared" si="176"/>
        <v>71.438096193136531</v>
      </c>
      <c r="T284">
        <f t="shared" si="177"/>
        <v>40.039959929001292</v>
      </c>
      <c r="U284">
        <f t="shared" si="178"/>
        <v>9.5972894491961024E-3</v>
      </c>
      <c r="V284">
        <f t="shared" si="179"/>
        <v>2.2461573985568437</v>
      </c>
      <c r="W284">
        <f t="shared" si="180"/>
        <v>9.5745660824040364E-3</v>
      </c>
      <c r="X284">
        <f t="shared" si="181"/>
        <v>5.9861408833778284E-3</v>
      </c>
      <c r="Y284">
        <f t="shared" si="182"/>
        <v>0</v>
      </c>
      <c r="Z284">
        <f t="shared" si="183"/>
        <v>31.081107352867541</v>
      </c>
      <c r="AA284">
        <f t="shared" si="184"/>
        <v>30.653209677419401</v>
      </c>
      <c r="AB284">
        <f t="shared" si="185"/>
        <v>4.4229386783040923</v>
      </c>
      <c r="AC284">
        <f t="shared" si="186"/>
        <v>71.161445414815759</v>
      </c>
      <c r="AD284">
        <f t="shared" si="187"/>
        <v>3.232509645332279</v>
      </c>
      <c r="AE284">
        <f t="shared" si="188"/>
        <v>4.5425013874989011</v>
      </c>
      <c r="AF284">
        <f t="shared" si="189"/>
        <v>1.1904290329718132</v>
      </c>
      <c r="AG284">
        <f t="shared" si="190"/>
        <v>-5.2653387811952763</v>
      </c>
      <c r="AH284">
        <f t="shared" si="191"/>
        <v>56.602461526976583</v>
      </c>
      <c r="AI284">
        <f t="shared" si="192"/>
        <v>5.6525267117395872</v>
      </c>
      <c r="AJ284">
        <f t="shared" si="193"/>
        <v>56.989649457520898</v>
      </c>
      <c r="AK284">
        <v>-4.10803787015835E-2</v>
      </c>
      <c r="AL284">
        <v>4.6116323931359997E-2</v>
      </c>
      <c r="AM284">
        <v>3.4483530882256899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51674.731470833744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-1.9599891073412425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1582055295.9709699</v>
      </c>
      <c r="BY284">
        <v>403.26</v>
      </c>
      <c r="BZ284">
        <v>399.982741935484</v>
      </c>
      <c r="CA284">
        <v>32.556022580645198</v>
      </c>
      <c r="CB284">
        <v>32.358019354838703</v>
      </c>
      <c r="CC284">
        <v>350.01974193548398</v>
      </c>
      <c r="CD284">
        <v>99.090693548387094</v>
      </c>
      <c r="CE284">
        <v>0.19998722580645201</v>
      </c>
      <c r="CF284">
        <v>31.1206322580645</v>
      </c>
      <c r="CG284">
        <v>30.653209677419401</v>
      </c>
      <c r="CH284">
        <v>999.9</v>
      </c>
      <c r="CI284">
        <v>0</v>
      </c>
      <c r="CJ284">
        <v>0</v>
      </c>
      <c r="CK284">
        <v>9997.6422580645194</v>
      </c>
      <c r="CL284">
        <v>0</v>
      </c>
      <c r="CM284">
        <v>0.21165100000000001</v>
      </c>
      <c r="CN284">
        <v>0</v>
      </c>
      <c r="CO284">
        <v>0</v>
      </c>
      <c r="CP284">
        <v>0</v>
      </c>
      <c r="CQ284">
        <v>0</v>
      </c>
      <c r="CR284">
        <v>-0.68709677419354798</v>
      </c>
      <c r="CS284">
        <v>0</v>
      </c>
      <c r="CT284">
        <v>17.703225806451599</v>
      </c>
      <c r="CU284">
        <v>-2.82258064516129</v>
      </c>
      <c r="CV284">
        <v>37.686999999999998</v>
      </c>
      <c r="CW284">
        <v>42.75</v>
      </c>
      <c r="CX284">
        <v>40.332322580645098</v>
      </c>
      <c r="CY284">
        <v>41.5</v>
      </c>
      <c r="CZ284">
        <v>38.933</v>
      </c>
      <c r="DA284">
        <v>0</v>
      </c>
      <c r="DB284">
        <v>0</v>
      </c>
      <c r="DC284">
        <v>0</v>
      </c>
      <c r="DD284">
        <v>1582055307.5</v>
      </c>
      <c r="DE284">
        <v>-0.111538461538462</v>
      </c>
      <c r="DF284">
        <v>-5.5760684038514103</v>
      </c>
      <c r="DG284">
        <v>-20.0376070842083</v>
      </c>
      <c r="DH284">
        <v>17.519230769230798</v>
      </c>
      <c r="DI284">
        <v>15</v>
      </c>
      <c r="DJ284">
        <v>100</v>
      </c>
      <c r="DK284">
        <v>100</v>
      </c>
      <c r="DL284">
        <v>2.887</v>
      </c>
      <c r="DM284">
        <v>0.44600000000000001</v>
      </c>
      <c r="DN284">
        <v>2</v>
      </c>
      <c r="DO284">
        <v>343.416</v>
      </c>
      <c r="DP284">
        <v>683.11500000000001</v>
      </c>
      <c r="DQ284">
        <v>30.999400000000001</v>
      </c>
      <c r="DR284">
        <v>30.184699999999999</v>
      </c>
      <c r="DS284">
        <v>29.9999</v>
      </c>
      <c r="DT284">
        <v>30.111799999999999</v>
      </c>
      <c r="DU284">
        <v>30.119399999999999</v>
      </c>
      <c r="DV284">
        <v>21.0808</v>
      </c>
      <c r="DW284">
        <v>14.8813</v>
      </c>
      <c r="DX284">
        <v>100</v>
      </c>
      <c r="DY284">
        <v>31</v>
      </c>
      <c r="DZ284">
        <v>400</v>
      </c>
      <c r="EA284">
        <v>32.442500000000003</v>
      </c>
      <c r="EB284">
        <v>100.251</v>
      </c>
      <c r="EC284">
        <v>100.72199999999999</v>
      </c>
    </row>
    <row r="285" spans="1:133" x14ac:dyDescent="0.35">
      <c r="A285">
        <v>269</v>
      </c>
      <c r="B285">
        <v>1582055309.5999999</v>
      </c>
      <c r="C285">
        <v>1340.0999999046301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1582055300.9709699</v>
      </c>
      <c r="O285">
        <f t="shared" si="172"/>
        <v>1.1490540177189491E-4</v>
      </c>
      <c r="P285">
        <f t="shared" si="173"/>
        <v>-1.9614813653229854</v>
      </c>
      <c r="Q285">
        <f t="shared" si="174"/>
        <v>403.30364516128998</v>
      </c>
      <c r="R285">
        <f t="shared" si="175"/>
        <v>732.23532675258491</v>
      </c>
      <c r="S285">
        <f t="shared" si="176"/>
        <v>72.703825605052046</v>
      </c>
      <c r="T285">
        <f t="shared" si="177"/>
        <v>40.044118075712205</v>
      </c>
      <c r="U285">
        <f t="shared" si="178"/>
        <v>9.2418101042775185E-3</v>
      </c>
      <c r="V285">
        <f t="shared" si="179"/>
        <v>2.2460513170666667</v>
      </c>
      <c r="W285">
        <f t="shared" si="180"/>
        <v>9.220735901229786E-3</v>
      </c>
      <c r="X285">
        <f t="shared" si="181"/>
        <v>5.7648493305713366E-3</v>
      </c>
      <c r="Y285">
        <f t="shared" si="182"/>
        <v>0</v>
      </c>
      <c r="Z285">
        <f t="shared" si="183"/>
        <v>31.081237225148094</v>
      </c>
      <c r="AA285">
        <f t="shared" si="184"/>
        <v>30.650703225806499</v>
      </c>
      <c r="AB285">
        <f t="shared" si="185"/>
        <v>4.4223050128339478</v>
      </c>
      <c r="AC285">
        <f t="shared" si="186"/>
        <v>71.170765480611038</v>
      </c>
      <c r="AD285">
        <f t="shared" si="187"/>
        <v>3.2326834964477071</v>
      </c>
      <c r="AE285">
        <f t="shared" si="188"/>
        <v>4.5421508039398333</v>
      </c>
      <c r="AF285">
        <f t="shared" si="189"/>
        <v>1.1896215163862407</v>
      </c>
      <c r="AG285">
        <f t="shared" si="190"/>
        <v>-5.0673282181405659</v>
      </c>
      <c r="AH285">
        <f t="shared" si="191"/>
        <v>56.739236098139379</v>
      </c>
      <c r="AI285">
        <f t="shared" si="192"/>
        <v>5.6663451481645222</v>
      </c>
      <c r="AJ285">
        <f t="shared" si="193"/>
        <v>57.338253028163336</v>
      </c>
      <c r="AK285">
        <v>-4.10775272953674E-2</v>
      </c>
      <c r="AL285">
        <v>4.6113122978085501E-2</v>
      </c>
      <c r="AM285">
        <v>3.4481635618313802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51671.511859612976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-1.9614813653229854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1582055300.9709699</v>
      </c>
      <c r="BY285">
        <v>403.30364516128998</v>
      </c>
      <c r="BZ285">
        <v>400.02070967741901</v>
      </c>
      <c r="CA285">
        <v>32.5579161290323</v>
      </c>
      <c r="CB285">
        <v>32.367358064516097</v>
      </c>
      <c r="CC285">
        <v>350.01716129032297</v>
      </c>
      <c r="CD285">
        <v>99.090251612903202</v>
      </c>
      <c r="CE285">
        <v>0.19999422580645199</v>
      </c>
      <c r="CF285">
        <v>31.119277419354798</v>
      </c>
      <c r="CG285">
        <v>30.650703225806499</v>
      </c>
      <c r="CH285">
        <v>999.9</v>
      </c>
      <c r="CI285">
        <v>0</v>
      </c>
      <c r="CJ285">
        <v>0</v>
      </c>
      <c r="CK285">
        <v>9996.9929032258096</v>
      </c>
      <c r="CL285">
        <v>0</v>
      </c>
      <c r="CM285">
        <v>0.21165100000000001</v>
      </c>
      <c r="CN285">
        <v>0</v>
      </c>
      <c r="CO285">
        <v>0</v>
      </c>
      <c r="CP285">
        <v>0</v>
      </c>
      <c r="CQ285">
        <v>0</v>
      </c>
      <c r="CR285">
        <v>-2.1838709677419401</v>
      </c>
      <c r="CS285">
        <v>0</v>
      </c>
      <c r="CT285">
        <v>17.148387096774201</v>
      </c>
      <c r="CU285">
        <v>-2.9935483870967698</v>
      </c>
      <c r="CV285">
        <v>37.680999999999997</v>
      </c>
      <c r="CW285">
        <v>42.745935483871001</v>
      </c>
      <c r="CX285">
        <v>40.338419354838699</v>
      </c>
      <c r="CY285">
        <v>41.5</v>
      </c>
      <c r="CZ285">
        <v>38.918999999999997</v>
      </c>
      <c r="DA285">
        <v>0</v>
      </c>
      <c r="DB285">
        <v>0</v>
      </c>
      <c r="DC285">
        <v>0</v>
      </c>
      <c r="DD285">
        <v>1582055312.9000001</v>
      </c>
      <c r="DE285">
        <v>-1.0346153846153801</v>
      </c>
      <c r="DF285">
        <v>-24.441025672725502</v>
      </c>
      <c r="DG285">
        <v>-10.765812177013499</v>
      </c>
      <c r="DH285">
        <v>16.234615384615399</v>
      </c>
      <c r="DI285">
        <v>15</v>
      </c>
      <c r="DJ285">
        <v>100</v>
      </c>
      <c r="DK285">
        <v>100</v>
      </c>
      <c r="DL285">
        <v>2.887</v>
      </c>
      <c r="DM285">
        <v>0.44600000000000001</v>
      </c>
      <c r="DN285">
        <v>2</v>
      </c>
      <c r="DO285">
        <v>343.48599999999999</v>
      </c>
      <c r="DP285">
        <v>683.02800000000002</v>
      </c>
      <c r="DQ285">
        <v>30.999400000000001</v>
      </c>
      <c r="DR285">
        <v>30.181999999999999</v>
      </c>
      <c r="DS285">
        <v>29.9999</v>
      </c>
      <c r="DT285">
        <v>30.109500000000001</v>
      </c>
      <c r="DU285">
        <v>30.117899999999999</v>
      </c>
      <c r="DV285">
        <v>21.079799999999999</v>
      </c>
      <c r="DW285">
        <v>14.6091</v>
      </c>
      <c r="DX285">
        <v>100</v>
      </c>
      <c r="DY285">
        <v>31</v>
      </c>
      <c r="DZ285">
        <v>400</v>
      </c>
      <c r="EA285">
        <v>32.442999999999998</v>
      </c>
      <c r="EB285">
        <v>100.254</v>
      </c>
      <c r="EC285">
        <v>100.724</v>
      </c>
    </row>
    <row r="286" spans="1:133" x14ac:dyDescent="0.35">
      <c r="A286">
        <v>270</v>
      </c>
      <c r="B286">
        <v>1582055314.5999999</v>
      </c>
      <c r="C286">
        <v>1345.0999999046301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1582055305.9709699</v>
      </c>
      <c r="O286">
        <f t="shared" si="172"/>
        <v>1.1020405894943163E-4</v>
      </c>
      <c r="P286">
        <f t="shared" si="173"/>
        <v>-1.9663964817820374</v>
      </c>
      <c r="Q286">
        <f t="shared" si="174"/>
        <v>403.31812903225801</v>
      </c>
      <c r="R286">
        <f t="shared" si="175"/>
        <v>747.35224254203683</v>
      </c>
      <c r="S286">
        <f t="shared" si="176"/>
        <v>74.204896304401231</v>
      </c>
      <c r="T286">
        <f t="shared" si="177"/>
        <v>40.045614689970549</v>
      </c>
      <c r="U286">
        <f t="shared" si="178"/>
        <v>8.8668668898336644E-3</v>
      </c>
      <c r="V286">
        <f t="shared" si="179"/>
        <v>2.2460017838707231</v>
      </c>
      <c r="W286">
        <f t="shared" si="180"/>
        <v>8.8474656092890937E-3</v>
      </c>
      <c r="X286">
        <f t="shared" si="181"/>
        <v>5.5314055621922447E-3</v>
      </c>
      <c r="Y286">
        <f t="shared" si="182"/>
        <v>0</v>
      </c>
      <c r="Z286">
        <f t="shared" si="183"/>
        <v>31.082176755215919</v>
      </c>
      <c r="AA286">
        <f t="shared" si="184"/>
        <v>30.6500709677419</v>
      </c>
      <c r="AB286">
        <f t="shared" si="185"/>
        <v>4.4221451817841206</v>
      </c>
      <c r="AC286">
        <f t="shared" si="186"/>
        <v>71.181561742374456</v>
      </c>
      <c r="AD286">
        <f t="shared" si="187"/>
        <v>3.2330603982661441</v>
      </c>
      <c r="AE286">
        <f t="shared" si="188"/>
        <v>4.5419913796882883</v>
      </c>
      <c r="AF286">
        <f t="shared" si="189"/>
        <v>1.1890847835179765</v>
      </c>
      <c r="AG286">
        <f t="shared" si="190"/>
        <v>-4.8599989996699353</v>
      </c>
      <c r="AH286">
        <f t="shared" si="191"/>
        <v>56.739937809086562</v>
      </c>
      <c r="AI286">
        <f t="shared" si="192"/>
        <v>5.6665052746610831</v>
      </c>
      <c r="AJ286">
        <f t="shared" si="193"/>
        <v>57.546444084077713</v>
      </c>
      <c r="AK286">
        <v>-4.1076195914555899E-2</v>
      </c>
      <c r="AL286">
        <v>4.6111628386489197E-2</v>
      </c>
      <c r="AM286">
        <v>3.4480750664758002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51670.014370128512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-1.9663964817820374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1582055305.9709699</v>
      </c>
      <c r="BY286">
        <v>403.31812903225801</v>
      </c>
      <c r="BZ286">
        <v>400.02345161290299</v>
      </c>
      <c r="CA286">
        <v>32.561664516128999</v>
      </c>
      <c r="CB286">
        <v>32.378900000000002</v>
      </c>
      <c r="CC286">
        <v>350.00983870967701</v>
      </c>
      <c r="CD286">
        <v>99.090451612903195</v>
      </c>
      <c r="CE286">
        <v>0.19993929032258101</v>
      </c>
      <c r="CF286">
        <v>31.118661290322599</v>
      </c>
      <c r="CG286">
        <v>30.6500709677419</v>
      </c>
      <c r="CH286">
        <v>999.9</v>
      </c>
      <c r="CI286">
        <v>0</v>
      </c>
      <c r="CJ286">
        <v>0</v>
      </c>
      <c r="CK286">
        <v>9996.6487096774199</v>
      </c>
      <c r="CL286">
        <v>0</v>
      </c>
      <c r="CM286">
        <v>0.21165100000000001</v>
      </c>
      <c r="CN286">
        <v>0</v>
      </c>
      <c r="CO286">
        <v>0</v>
      </c>
      <c r="CP286">
        <v>0</v>
      </c>
      <c r="CQ286">
        <v>0</v>
      </c>
      <c r="CR286">
        <v>-2.0387096774193498</v>
      </c>
      <c r="CS286">
        <v>0</v>
      </c>
      <c r="CT286">
        <v>17.096774193548399</v>
      </c>
      <c r="CU286">
        <v>-2.9225806451612901</v>
      </c>
      <c r="CV286">
        <v>37.662999999999997</v>
      </c>
      <c r="CW286">
        <v>42.741870967741903</v>
      </c>
      <c r="CX286">
        <v>40.338419354838699</v>
      </c>
      <c r="CY286">
        <v>41.5</v>
      </c>
      <c r="CZ286">
        <v>38.901000000000003</v>
      </c>
      <c r="DA286">
        <v>0</v>
      </c>
      <c r="DB286">
        <v>0</v>
      </c>
      <c r="DC286">
        <v>0</v>
      </c>
      <c r="DD286">
        <v>1582055317.7</v>
      </c>
      <c r="DE286">
        <v>-1.2423076923076899</v>
      </c>
      <c r="DF286">
        <v>-9.0632479812803997</v>
      </c>
      <c r="DG286">
        <v>20.1299146603452</v>
      </c>
      <c r="DH286">
        <v>15.7307692307692</v>
      </c>
      <c r="DI286">
        <v>15</v>
      </c>
      <c r="DJ286">
        <v>100</v>
      </c>
      <c r="DK286">
        <v>100</v>
      </c>
      <c r="DL286">
        <v>2.887</v>
      </c>
      <c r="DM286">
        <v>0.44600000000000001</v>
      </c>
      <c r="DN286">
        <v>2</v>
      </c>
      <c r="DO286">
        <v>343.33199999999999</v>
      </c>
      <c r="DP286">
        <v>683.01300000000003</v>
      </c>
      <c r="DQ286">
        <v>30.999300000000002</v>
      </c>
      <c r="DR286">
        <v>30.180099999999999</v>
      </c>
      <c r="DS286">
        <v>29.9999</v>
      </c>
      <c r="DT286">
        <v>30.107299999999999</v>
      </c>
      <c r="DU286">
        <v>30.116700000000002</v>
      </c>
      <c r="DV286">
        <v>21.080300000000001</v>
      </c>
      <c r="DW286">
        <v>14.6091</v>
      </c>
      <c r="DX286">
        <v>100</v>
      </c>
      <c r="DY286">
        <v>31</v>
      </c>
      <c r="DZ286">
        <v>400</v>
      </c>
      <c r="EA286">
        <v>32.442300000000003</v>
      </c>
      <c r="EB286">
        <v>100.256</v>
      </c>
      <c r="EC286">
        <v>100.726</v>
      </c>
    </row>
    <row r="287" spans="1:133" x14ac:dyDescent="0.35">
      <c r="A287">
        <v>271</v>
      </c>
      <c r="B287">
        <v>1582055319.5999999</v>
      </c>
      <c r="C287">
        <v>1350.0999999046301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1582055310.9709699</v>
      </c>
      <c r="O287">
        <f t="shared" si="172"/>
        <v>9.9462446725519916E-5</v>
      </c>
      <c r="P287">
        <f t="shared" si="173"/>
        <v>-1.9682301782520217</v>
      </c>
      <c r="Q287">
        <f t="shared" si="174"/>
        <v>403.31780645161302</v>
      </c>
      <c r="R287">
        <f t="shared" si="175"/>
        <v>785.5669212154487</v>
      </c>
      <c r="S287">
        <f t="shared" si="176"/>
        <v>77.999918246479652</v>
      </c>
      <c r="T287">
        <f t="shared" si="177"/>
        <v>40.045927445495728</v>
      </c>
      <c r="U287">
        <f t="shared" si="178"/>
        <v>8.0045847750883376E-3</v>
      </c>
      <c r="V287">
        <f t="shared" si="179"/>
        <v>2.2465072172599356</v>
      </c>
      <c r="W287">
        <f t="shared" si="180"/>
        <v>7.9887733900283336E-3</v>
      </c>
      <c r="X287">
        <f t="shared" si="181"/>
        <v>4.9944013277501949E-3</v>
      </c>
      <c r="Y287">
        <f t="shared" si="182"/>
        <v>0</v>
      </c>
      <c r="Z287">
        <f t="shared" si="183"/>
        <v>31.085562220209464</v>
      </c>
      <c r="AA287">
        <f t="shared" si="184"/>
        <v>30.6502451612903</v>
      </c>
      <c r="AB287">
        <f t="shared" si="185"/>
        <v>4.4221892163670073</v>
      </c>
      <c r="AC287">
        <f t="shared" si="186"/>
        <v>71.195136190565805</v>
      </c>
      <c r="AD287">
        <f t="shared" si="187"/>
        <v>3.2336442652641364</v>
      </c>
      <c r="AE287">
        <f t="shared" si="188"/>
        <v>4.541945473085045</v>
      </c>
      <c r="AF287">
        <f t="shared" si="189"/>
        <v>1.188544951102871</v>
      </c>
      <c r="AG287">
        <f t="shared" si="190"/>
        <v>-4.3862939005954287</v>
      </c>
      <c r="AH287">
        <f t="shared" si="191"/>
        <v>56.710121252920281</v>
      </c>
      <c r="AI287">
        <f t="shared" si="192"/>
        <v>5.6622532427920094</v>
      </c>
      <c r="AJ287">
        <f t="shared" si="193"/>
        <v>57.98608059511686</v>
      </c>
      <c r="AK287">
        <v>-4.1089782475289403E-2</v>
      </c>
      <c r="AL287">
        <v>4.6126880491160697E-2</v>
      </c>
      <c r="AM287">
        <v>3.4489781034233902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51686.454249330294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-1.9682301782520217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1582055310.9709699</v>
      </c>
      <c r="BY287">
        <v>403.31780645161302</v>
      </c>
      <c r="BZ287">
        <v>400.01258064516099</v>
      </c>
      <c r="CA287">
        <v>32.567264516129001</v>
      </c>
      <c r="CB287">
        <v>32.4023161290323</v>
      </c>
      <c r="CC287">
        <v>350.01212903225797</v>
      </c>
      <c r="CD287">
        <v>99.091251612903207</v>
      </c>
      <c r="CE287">
        <v>0.19999416129032299</v>
      </c>
      <c r="CF287">
        <v>31.118483870967701</v>
      </c>
      <c r="CG287">
        <v>30.6502451612903</v>
      </c>
      <c r="CH287">
        <v>999.9</v>
      </c>
      <c r="CI287">
        <v>0</v>
      </c>
      <c r="CJ287">
        <v>0</v>
      </c>
      <c r="CK287">
        <v>9999.8745161290299</v>
      </c>
      <c r="CL287">
        <v>0</v>
      </c>
      <c r="CM287">
        <v>0.21165100000000001</v>
      </c>
      <c r="CN287">
        <v>0</v>
      </c>
      <c r="CO287">
        <v>0</v>
      </c>
      <c r="CP287">
        <v>0</v>
      </c>
      <c r="CQ287">
        <v>0</v>
      </c>
      <c r="CR287">
        <v>-0.55161290322580603</v>
      </c>
      <c r="CS287">
        <v>0</v>
      </c>
      <c r="CT287">
        <v>15.677419354838699</v>
      </c>
      <c r="CU287">
        <v>-2.9838709677419399</v>
      </c>
      <c r="CV287">
        <v>37.645000000000003</v>
      </c>
      <c r="CW287">
        <v>42.737806451612897</v>
      </c>
      <c r="CX287">
        <v>40.328258064516099</v>
      </c>
      <c r="CY287">
        <v>41.5</v>
      </c>
      <c r="CZ287">
        <v>38.887</v>
      </c>
      <c r="DA287">
        <v>0</v>
      </c>
      <c r="DB287">
        <v>0</v>
      </c>
      <c r="DC287">
        <v>0</v>
      </c>
      <c r="DD287">
        <v>1582055322.5</v>
      </c>
      <c r="DE287">
        <v>-0.52307692307692299</v>
      </c>
      <c r="DF287">
        <v>22.9880340337367</v>
      </c>
      <c r="DG287">
        <v>-12.1538457730384</v>
      </c>
      <c r="DH287">
        <v>16.073076923076901</v>
      </c>
      <c r="DI287">
        <v>15</v>
      </c>
      <c r="DJ287">
        <v>100</v>
      </c>
      <c r="DK287">
        <v>100</v>
      </c>
      <c r="DL287">
        <v>2.887</v>
      </c>
      <c r="DM287">
        <v>0.44600000000000001</v>
      </c>
      <c r="DN287">
        <v>2</v>
      </c>
      <c r="DO287">
        <v>343.33699999999999</v>
      </c>
      <c r="DP287">
        <v>683.15099999999995</v>
      </c>
      <c r="DQ287">
        <v>30.999300000000002</v>
      </c>
      <c r="DR287">
        <v>30.177499999999998</v>
      </c>
      <c r="DS287">
        <v>29.9999</v>
      </c>
      <c r="DT287">
        <v>30.105899999999998</v>
      </c>
      <c r="DU287">
        <v>30.114699999999999</v>
      </c>
      <c r="DV287">
        <v>21.0825</v>
      </c>
      <c r="DW287">
        <v>14.6091</v>
      </c>
      <c r="DX287">
        <v>100</v>
      </c>
      <c r="DY287">
        <v>31</v>
      </c>
      <c r="DZ287">
        <v>400</v>
      </c>
      <c r="EA287">
        <v>32.435899999999997</v>
      </c>
      <c r="EB287">
        <v>100.258</v>
      </c>
      <c r="EC287">
        <v>100.726</v>
      </c>
    </row>
    <row r="288" spans="1:133" x14ac:dyDescent="0.35">
      <c r="A288">
        <v>272</v>
      </c>
      <c r="B288">
        <v>1582055324.5999999</v>
      </c>
      <c r="C288">
        <v>1355.0999999046301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1582055315.9709699</v>
      </c>
      <c r="O288">
        <f t="shared" si="172"/>
        <v>9.0527246559563845E-5</v>
      </c>
      <c r="P288">
        <f t="shared" si="173"/>
        <v>-1.9608430742424985</v>
      </c>
      <c r="Q288">
        <f t="shared" si="174"/>
        <v>403.293580645161</v>
      </c>
      <c r="R288">
        <f t="shared" si="175"/>
        <v>822.29374512101947</v>
      </c>
      <c r="S288">
        <f t="shared" si="176"/>
        <v>81.646957194811861</v>
      </c>
      <c r="T288">
        <f t="shared" si="177"/>
        <v>40.043711765108711</v>
      </c>
      <c r="U288">
        <f t="shared" si="178"/>
        <v>7.2870945767175514E-3</v>
      </c>
      <c r="V288">
        <f t="shared" si="179"/>
        <v>2.2461940765777388</v>
      </c>
      <c r="W288">
        <f t="shared" si="180"/>
        <v>7.2739863311056321E-3</v>
      </c>
      <c r="X288">
        <f t="shared" si="181"/>
        <v>4.5474171916281532E-3</v>
      </c>
      <c r="Y288">
        <f t="shared" si="182"/>
        <v>0</v>
      </c>
      <c r="Z288">
        <f t="shared" si="183"/>
        <v>31.088480451769787</v>
      </c>
      <c r="AA288">
        <f t="shared" si="184"/>
        <v>30.652041935483901</v>
      </c>
      <c r="AB288">
        <f t="shared" si="185"/>
        <v>4.4226434472273235</v>
      </c>
      <c r="AC288">
        <f t="shared" si="186"/>
        <v>71.215715544366134</v>
      </c>
      <c r="AD288">
        <f t="shared" si="187"/>
        <v>3.2345724297838165</v>
      </c>
      <c r="AE288">
        <f t="shared" si="188"/>
        <v>4.5419362918129149</v>
      </c>
      <c r="AF288">
        <f t="shared" si="189"/>
        <v>1.188071017443507</v>
      </c>
      <c r="AG288">
        <f t="shared" si="190"/>
        <v>-3.9922515732767656</v>
      </c>
      <c r="AH288">
        <f t="shared" si="191"/>
        <v>56.480335812106794</v>
      </c>
      <c r="AI288">
        <f t="shared" si="192"/>
        <v>5.6401453705436779</v>
      </c>
      <c r="AJ288">
        <f t="shared" si="193"/>
        <v>58.128229609373705</v>
      </c>
      <c r="AK288">
        <v>-4.1081364612767103E-2</v>
      </c>
      <c r="AL288">
        <v>4.6117430703034097E-2</v>
      </c>
      <c r="AM288">
        <v>3.4484186184191499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51676.313665796319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-1.9608430742424985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1582055315.9709699</v>
      </c>
      <c r="BY288">
        <v>403.293580645161</v>
      </c>
      <c r="BZ288">
        <v>399.99490322580601</v>
      </c>
      <c r="CA288">
        <v>32.576458064516103</v>
      </c>
      <c r="CB288">
        <v>32.426332258064498</v>
      </c>
      <c r="CC288">
        <v>350.01919354838702</v>
      </c>
      <c r="CD288">
        <v>99.091706451612893</v>
      </c>
      <c r="CE288">
        <v>0.20000977419354801</v>
      </c>
      <c r="CF288">
        <v>31.118448387096802</v>
      </c>
      <c r="CG288">
        <v>30.652041935483901</v>
      </c>
      <c r="CH288">
        <v>999.9</v>
      </c>
      <c r="CI288">
        <v>0</v>
      </c>
      <c r="CJ288">
        <v>0</v>
      </c>
      <c r="CK288">
        <v>9997.7800000000007</v>
      </c>
      <c r="CL288">
        <v>0</v>
      </c>
      <c r="CM288">
        <v>0.21165100000000001</v>
      </c>
      <c r="CN288">
        <v>0</v>
      </c>
      <c r="CO288">
        <v>0</v>
      </c>
      <c r="CP288">
        <v>0</v>
      </c>
      <c r="CQ288">
        <v>0</v>
      </c>
      <c r="CR288">
        <v>0.20322580645161301</v>
      </c>
      <c r="CS288">
        <v>0</v>
      </c>
      <c r="CT288">
        <v>17.5774193548387</v>
      </c>
      <c r="CU288">
        <v>-2.8096774193548399</v>
      </c>
      <c r="CV288">
        <v>37.633000000000003</v>
      </c>
      <c r="CW288">
        <v>42.723580645161299</v>
      </c>
      <c r="CX288">
        <v>40.326225806451603</v>
      </c>
      <c r="CY288">
        <v>41.495935483871001</v>
      </c>
      <c r="CZ288">
        <v>38.878999999999998</v>
      </c>
      <c r="DA288">
        <v>0</v>
      </c>
      <c r="DB288">
        <v>0</v>
      </c>
      <c r="DC288">
        <v>0</v>
      </c>
      <c r="DD288">
        <v>1582055327.9000001</v>
      </c>
      <c r="DE288">
        <v>0.57692307692307698</v>
      </c>
      <c r="DF288">
        <v>3.5487180576653801</v>
      </c>
      <c r="DG288">
        <v>16.752136677531901</v>
      </c>
      <c r="DH288">
        <v>18.115384615384599</v>
      </c>
      <c r="DI288">
        <v>15</v>
      </c>
      <c r="DJ288">
        <v>100</v>
      </c>
      <c r="DK288">
        <v>100</v>
      </c>
      <c r="DL288">
        <v>2.887</v>
      </c>
      <c r="DM288">
        <v>0.44600000000000001</v>
      </c>
      <c r="DN288">
        <v>2</v>
      </c>
      <c r="DO288">
        <v>343.411</v>
      </c>
      <c r="DP288">
        <v>683.33500000000004</v>
      </c>
      <c r="DQ288">
        <v>30.999500000000001</v>
      </c>
      <c r="DR288">
        <v>30.174900000000001</v>
      </c>
      <c r="DS288">
        <v>29.9999</v>
      </c>
      <c r="DT288">
        <v>30.104199999999999</v>
      </c>
      <c r="DU288">
        <v>30.1127</v>
      </c>
      <c r="DV288">
        <v>21.082899999999999</v>
      </c>
      <c r="DW288">
        <v>14.6091</v>
      </c>
      <c r="DX288">
        <v>100</v>
      </c>
      <c r="DY288">
        <v>31</v>
      </c>
      <c r="DZ288">
        <v>400</v>
      </c>
      <c r="EA288">
        <v>32.435899999999997</v>
      </c>
      <c r="EB288">
        <v>100.258</v>
      </c>
      <c r="EC288">
        <v>100.72499999999999</v>
      </c>
    </row>
    <row r="289" spans="1:133" x14ac:dyDescent="0.35">
      <c r="A289">
        <v>273</v>
      </c>
      <c r="B289">
        <v>1582055329.5999999</v>
      </c>
      <c r="C289">
        <v>1360.0999999046301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1582055320.9709699</v>
      </c>
      <c r="O289">
        <f t="shared" si="172"/>
        <v>8.4460986165480726E-5</v>
      </c>
      <c r="P289">
        <f t="shared" si="173"/>
        <v>-1.9629442440448948</v>
      </c>
      <c r="Q289">
        <f t="shared" si="174"/>
        <v>403.28774193548401</v>
      </c>
      <c r="R289">
        <f t="shared" si="175"/>
        <v>853.15820753174808</v>
      </c>
      <c r="S289">
        <f t="shared" si="176"/>
        <v>84.711219208435637</v>
      </c>
      <c r="T289">
        <f t="shared" si="177"/>
        <v>40.042979144522292</v>
      </c>
      <c r="U289">
        <f t="shared" si="178"/>
        <v>6.8024373606526169E-3</v>
      </c>
      <c r="V289">
        <f t="shared" si="179"/>
        <v>2.2463551717757171</v>
      </c>
      <c r="W289">
        <f t="shared" si="180"/>
        <v>6.7910141054537106E-3</v>
      </c>
      <c r="X289">
        <f t="shared" si="181"/>
        <v>4.2454085300658653E-3</v>
      </c>
      <c r="Y289">
        <f t="shared" si="182"/>
        <v>0</v>
      </c>
      <c r="Z289">
        <f t="shared" si="183"/>
        <v>31.091038836459699</v>
      </c>
      <c r="AA289">
        <f t="shared" si="184"/>
        <v>30.6535612903226</v>
      </c>
      <c r="AB289">
        <f t="shared" si="185"/>
        <v>4.4230275772124585</v>
      </c>
      <c r="AC289">
        <f t="shared" si="186"/>
        <v>71.239444223432159</v>
      </c>
      <c r="AD289">
        <f t="shared" si="187"/>
        <v>3.2357512559045669</v>
      </c>
      <c r="AE289">
        <f t="shared" si="188"/>
        <v>4.5420781860062016</v>
      </c>
      <c r="AF289">
        <f t="shared" si="189"/>
        <v>1.1872763213078916</v>
      </c>
      <c r="AG289">
        <f t="shared" si="190"/>
        <v>-3.7247294898977001</v>
      </c>
      <c r="AH289">
        <f t="shared" si="191"/>
        <v>56.366797001595742</v>
      </c>
      <c r="AI289">
        <f t="shared" si="192"/>
        <v>5.6284611149988963</v>
      </c>
      <c r="AJ289">
        <f t="shared" si="193"/>
        <v>58.270528626696937</v>
      </c>
      <c r="AK289">
        <v>-4.10856950495272E-2</v>
      </c>
      <c r="AL289">
        <v>4.6122291997664398E-2</v>
      </c>
      <c r="AM289">
        <v>3.44870644157271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51681.437881703416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-1.9629442440448948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1582055320.9709699</v>
      </c>
      <c r="BY289">
        <v>403.28774193548401</v>
      </c>
      <c r="BZ289">
        <v>399.981258064516</v>
      </c>
      <c r="CA289">
        <v>32.588454838709701</v>
      </c>
      <c r="CB289">
        <v>32.4483903225806</v>
      </c>
      <c r="CC289">
        <v>350.018129032258</v>
      </c>
      <c r="CD289">
        <v>99.091358064516101</v>
      </c>
      <c r="CE289">
        <v>0.19997906451612901</v>
      </c>
      <c r="CF289">
        <v>31.118996774193501</v>
      </c>
      <c r="CG289">
        <v>30.6535612903226</v>
      </c>
      <c r="CH289">
        <v>999.9</v>
      </c>
      <c r="CI289">
        <v>0</v>
      </c>
      <c r="CJ289">
        <v>0</v>
      </c>
      <c r="CK289">
        <v>9998.8690322580605</v>
      </c>
      <c r="CL289">
        <v>0</v>
      </c>
      <c r="CM289">
        <v>0.21165100000000001</v>
      </c>
      <c r="CN289">
        <v>0</v>
      </c>
      <c r="CO289">
        <v>0</v>
      </c>
      <c r="CP289">
        <v>0</v>
      </c>
      <c r="CQ289">
        <v>0</v>
      </c>
      <c r="CR289">
        <v>1.64838709677419</v>
      </c>
      <c r="CS289">
        <v>0</v>
      </c>
      <c r="CT289">
        <v>17.9677419354839</v>
      </c>
      <c r="CU289">
        <v>-2.6451612903225801</v>
      </c>
      <c r="CV289">
        <v>37.625</v>
      </c>
      <c r="CW289">
        <v>42.713419354838699</v>
      </c>
      <c r="CX289">
        <v>40.316064516129003</v>
      </c>
      <c r="CY289">
        <v>41.477645161290297</v>
      </c>
      <c r="CZ289">
        <v>38.878999999999998</v>
      </c>
      <c r="DA289">
        <v>0</v>
      </c>
      <c r="DB289">
        <v>0</v>
      </c>
      <c r="DC289">
        <v>0</v>
      </c>
      <c r="DD289">
        <v>1582055332.7</v>
      </c>
      <c r="DE289">
        <v>1.4961538461538499</v>
      </c>
      <c r="DF289">
        <v>-5.0632477206438704</v>
      </c>
      <c r="DG289">
        <v>8.8307692794806201</v>
      </c>
      <c r="DH289">
        <v>18.442307692307701</v>
      </c>
      <c r="DI289">
        <v>15</v>
      </c>
      <c r="DJ289">
        <v>100</v>
      </c>
      <c r="DK289">
        <v>100</v>
      </c>
      <c r="DL289">
        <v>2.887</v>
      </c>
      <c r="DM289">
        <v>0.44600000000000001</v>
      </c>
      <c r="DN289">
        <v>2</v>
      </c>
      <c r="DO289">
        <v>343.26600000000002</v>
      </c>
      <c r="DP289">
        <v>683.49599999999998</v>
      </c>
      <c r="DQ289">
        <v>31</v>
      </c>
      <c r="DR289">
        <v>30.1722</v>
      </c>
      <c r="DS289">
        <v>29.9999</v>
      </c>
      <c r="DT289">
        <v>30.101600000000001</v>
      </c>
      <c r="DU289">
        <v>30.110700000000001</v>
      </c>
      <c r="DV289">
        <v>21.081900000000001</v>
      </c>
      <c r="DW289">
        <v>14.6091</v>
      </c>
      <c r="DX289">
        <v>100</v>
      </c>
      <c r="DY289">
        <v>31</v>
      </c>
      <c r="DZ289">
        <v>400</v>
      </c>
      <c r="EA289">
        <v>32.435899999999997</v>
      </c>
      <c r="EB289">
        <v>100.258</v>
      </c>
      <c r="EC289">
        <v>100.72499999999999</v>
      </c>
    </row>
    <row r="290" spans="1:133" x14ac:dyDescent="0.35">
      <c r="A290">
        <v>274</v>
      </c>
      <c r="B290">
        <v>1582055334.5999999</v>
      </c>
      <c r="C290">
        <v>1365.0999999046301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1582055325.9709699</v>
      </c>
      <c r="O290">
        <f t="shared" si="172"/>
        <v>8.8744311567535934E-5</v>
      </c>
      <c r="P290">
        <f t="shared" si="173"/>
        <v>-1.960852916274775</v>
      </c>
      <c r="Q290">
        <f t="shared" si="174"/>
        <v>403.28938709677402</v>
      </c>
      <c r="R290">
        <f t="shared" si="175"/>
        <v>830.40436383552424</v>
      </c>
      <c r="S290">
        <f t="shared" si="176"/>
        <v>82.451026804252422</v>
      </c>
      <c r="T290">
        <f t="shared" si="177"/>
        <v>40.042689457702195</v>
      </c>
      <c r="U290">
        <f t="shared" si="178"/>
        <v>7.1512316655118211E-3</v>
      </c>
      <c r="V290">
        <f t="shared" si="179"/>
        <v>2.2452829883179177</v>
      </c>
      <c r="W290">
        <f t="shared" si="180"/>
        <v>7.1386020817856485E-3</v>
      </c>
      <c r="X290">
        <f t="shared" si="181"/>
        <v>4.4627591369497711E-3</v>
      </c>
      <c r="Y290">
        <f t="shared" si="182"/>
        <v>0</v>
      </c>
      <c r="Z290">
        <f t="shared" si="183"/>
        <v>31.090521163574728</v>
      </c>
      <c r="AA290">
        <f t="shared" si="184"/>
        <v>30.656380645161299</v>
      </c>
      <c r="AB290">
        <f t="shared" si="185"/>
        <v>4.4237404559368452</v>
      </c>
      <c r="AC290">
        <f t="shared" si="186"/>
        <v>71.26369565684341</v>
      </c>
      <c r="AD290">
        <f t="shared" si="187"/>
        <v>3.2370211145447976</v>
      </c>
      <c r="AE290">
        <f t="shared" si="188"/>
        <v>4.5423144066679466</v>
      </c>
      <c r="AF290">
        <f t="shared" si="189"/>
        <v>1.1867193413920476</v>
      </c>
      <c r="AG290">
        <f t="shared" si="190"/>
        <v>-3.9136241401283347</v>
      </c>
      <c r="AH290">
        <f t="shared" si="191"/>
        <v>56.109121600048042</v>
      </c>
      <c r="AI290">
        <f t="shared" si="192"/>
        <v>5.6055098413321103</v>
      </c>
      <c r="AJ290">
        <f t="shared" si="193"/>
        <v>57.801007301251815</v>
      </c>
      <c r="AK290">
        <v>-4.1056878699907998E-2</v>
      </c>
      <c r="AL290">
        <v>4.6089943120766003E-2</v>
      </c>
      <c r="AM290">
        <v>3.44679096279001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51646.486848402747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-1.960852916274775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1582055325.9709699</v>
      </c>
      <c r="BY290">
        <v>403.28938709677402</v>
      </c>
      <c r="BZ290">
        <v>399.98954838709699</v>
      </c>
      <c r="CA290">
        <v>32.601612903225799</v>
      </c>
      <c r="CB290">
        <v>32.454451612903199</v>
      </c>
      <c r="CC290">
        <v>350.02861290322602</v>
      </c>
      <c r="CD290">
        <v>99.090174193548407</v>
      </c>
      <c r="CE290">
        <v>0.200039580645161</v>
      </c>
      <c r="CF290">
        <v>31.1199096774194</v>
      </c>
      <c r="CG290">
        <v>30.656380645161299</v>
      </c>
      <c r="CH290">
        <v>999.9</v>
      </c>
      <c r="CI290">
        <v>0</v>
      </c>
      <c r="CJ290">
        <v>0</v>
      </c>
      <c r="CK290">
        <v>9991.9754838709705</v>
      </c>
      <c r="CL290">
        <v>0</v>
      </c>
      <c r="CM290">
        <v>0.21165100000000001</v>
      </c>
      <c r="CN290">
        <v>0</v>
      </c>
      <c r="CO290">
        <v>0</v>
      </c>
      <c r="CP290">
        <v>0</v>
      </c>
      <c r="CQ290">
        <v>0</v>
      </c>
      <c r="CR290">
        <v>0.112903225806452</v>
      </c>
      <c r="CS290">
        <v>0</v>
      </c>
      <c r="CT290">
        <v>16.990322580645199</v>
      </c>
      <c r="CU290">
        <v>-2.8322580645161302</v>
      </c>
      <c r="CV290">
        <v>37.625</v>
      </c>
      <c r="CW290">
        <v>42.695129032258002</v>
      </c>
      <c r="CX290">
        <v>40.311999999999998</v>
      </c>
      <c r="CY290">
        <v>41.467483870967698</v>
      </c>
      <c r="CZ290">
        <v>38.878999999999998</v>
      </c>
      <c r="DA290">
        <v>0</v>
      </c>
      <c r="DB290">
        <v>0</v>
      </c>
      <c r="DC290">
        <v>0</v>
      </c>
      <c r="DD290">
        <v>1582055337.5</v>
      </c>
      <c r="DE290">
        <v>0.56923076923076898</v>
      </c>
      <c r="DF290">
        <v>-5.9829059122953598</v>
      </c>
      <c r="DG290">
        <v>0.51282027504720995</v>
      </c>
      <c r="DH290">
        <v>18.361538461538501</v>
      </c>
      <c r="DI290">
        <v>15</v>
      </c>
      <c r="DJ290">
        <v>100</v>
      </c>
      <c r="DK290">
        <v>100</v>
      </c>
      <c r="DL290">
        <v>2.887</v>
      </c>
      <c r="DM290">
        <v>0.44600000000000001</v>
      </c>
      <c r="DN290">
        <v>2</v>
      </c>
      <c r="DO290">
        <v>343.44499999999999</v>
      </c>
      <c r="DP290">
        <v>683.26499999999999</v>
      </c>
      <c r="DQ290">
        <v>31.000299999999999</v>
      </c>
      <c r="DR290">
        <v>30.169</v>
      </c>
      <c r="DS290">
        <v>29.9999</v>
      </c>
      <c r="DT290">
        <v>30.099399999999999</v>
      </c>
      <c r="DU290">
        <v>30.108899999999998</v>
      </c>
      <c r="DV290">
        <v>21.081900000000001</v>
      </c>
      <c r="DW290">
        <v>14.6091</v>
      </c>
      <c r="DX290">
        <v>100</v>
      </c>
      <c r="DY290">
        <v>31</v>
      </c>
      <c r="DZ290">
        <v>400</v>
      </c>
      <c r="EA290">
        <v>32.435899999999997</v>
      </c>
      <c r="EB290">
        <v>100.25700000000001</v>
      </c>
      <c r="EC290">
        <v>100.726</v>
      </c>
    </row>
    <row r="291" spans="1:133" x14ac:dyDescent="0.35">
      <c r="A291">
        <v>275</v>
      </c>
      <c r="B291">
        <v>1582055339.5999999</v>
      </c>
      <c r="C291">
        <v>1370.0999999046301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1582055330.9709699</v>
      </c>
      <c r="O291">
        <f t="shared" si="172"/>
        <v>9.3207933894427439E-5</v>
      </c>
      <c r="P291">
        <f t="shared" si="173"/>
        <v>-1.9636106945638307</v>
      </c>
      <c r="Q291">
        <f t="shared" si="174"/>
        <v>403.29709677419299</v>
      </c>
      <c r="R291">
        <f t="shared" si="175"/>
        <v>810.0237547433793</v>
      </c>
      <c r="S291">
        <f t="shared" si="176"/>
        <v>80.427071336203952</v>
      </c>
      <c r="T291">
        <f t="shared" si="177"/>
        <v>40.043275499022748</v>
      </c>
      <c r="U291">
        <f t="shared" si="178"/>
        <v>7.5140378717297659E-3</v>
      </c>
      <c r="V291">
        <f t="shared" si="179"/>
        <v>2.2460288169398854</v>
      </c>
      <c r="W291">
        <f t="shared" si="180"/>
        <v>7.5001002672277026E-3</v>
      </c>
      <c r="X291">
        <f t="shared" si="181"/>
        <v>4.6888127255426196E-3</v>
      </c>
      <c r="Y291">
        <f t="shared" si="182"/>
        <v>0</v>
      </c>
      <c r="Z291">
        <f t="shared" si="183"/>
        <v>31.090684613436551</v>
      </c>
      <c r="AA291">
        <f t="shared" si="184"/>
        <v>30.658835483871002</v>
      </c>
      <c r="AB291">
        <f t="shared" si="185"/>
        <v>4.424361247650225</v>
      </c>
      <c r="AC291">
        <f t="shared" si="186"/>
        <v>71.279594085748315</v>
      </c>
      <c r="AD291">
        <f t="shared" si="187"/>
        <v>3.2380443461075314</v>
      </c>
      <c r="AE291">
        <f t="shared" si="188"/>
        <v>4.5427367925415112</v>
      </c>
      <c r="AF291">
        <f t="shared" si="189"/>
        <v>1.1863169015426935</v>
      </c>
      <c r="AG291">
        <f t="shared" si="190"/>
        <v>-4.1104698847442505</v>
      </c>
      <c r="AH291">
        <f t="shared" si="191"/>
        <v>56.028155123633496</v>
      </c>
      <c r="AI291">
        <f t="shared" si="192"/>
        <v>5.5956751532365567</v>
      </c>
      <c r="AJ291">
        <f t="shared" si="193"/>
        <v>57.513360392125804</v>
      </c>
      <c r="AK291">
        <v>-4.1076922521161498E-2</v>
      </c>
      <c r="AL291">
        <v>4.6112444066058203E-2</v>
      </c>
      <c r="AM291">
        <v>3.4481233633053501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51670.387591326929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-1.9636106945638307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1582055330.9709699</v>
      </c>
      <c r="BY291">
        <v>403.29709677419299</v>
      </c>
      <c r="BZ291">
        <v>399.99548387096797</v>
      </c>
      <c r="CA291">
        <v>32.612064516129003</v>
      </c>
      <c r="CB291">
        <v>32.457496774193601</v>
      </c>
      <c r="CC291">
        <v>350.01441935483899</v>
      </c>
      <c r="CD291">
        <v>99.089790322580598</v>
      </c>
      <c r="CE291">
        <v>0.199978483870968</v>
      </c>
      <c r="CF291">
        <v>31.121541935483901</v>
      </c>
      <c r="CG291">
        <v>30.658835483871002</v>
      </c>
      <c r="CH291">
        <v>999.9</v>
      </c>
      <c r="CI291">
        <v>0</v>
      </c>
      <c r="CJ291">
        <v>0</v>
      </c>
      <c r="CK291">
        <v>9996.8922580645103</v>
      </c>
      <c r="CL291">
        <v>0</v>
      </c>
      <c r="CM291">
        <v>0.21165100000000001</v>
      </c>
      <c r="CN291">
        <v>0</v>
      </c>
      <c r="CO291">
        <v>0</v>
      </c>
      <c r="CP291">
        <v>0</v>
      </c>
      <c r="CQ291">
        <v>0</v>
      </c>
      <c r="CR291">
        <v>-0.5</v>
      </c>
      <c r="CS291">
        <v>0</v>
      </c>
      <c r="CT291">
        <v>18.8032258064516</v>
      </c>
      <c r="CU291">
        <v>-2.4</v>
      </c>
      <c r="CV291">
        <v>37.625</v>
      </c>
      <c r="CW291">
        <v>42.686999999999998</v>
      </c>
      <c r="CX291">
        <v>40.311999999999998</v>
      </c>
      <c r="CY291">
        <v>41.453258064516099</v>
      </c>
      <c r="CZ291">
        <v>38.875</v>
      </c>
      <c r="DA291">
        <v>0</v>
      </c>
      <c r="DB291">
        <v>0</v>
      </c>
      <c r="DC291">
        <v>0</v>
      </c>
      <c r="DD291">
        <v>1582055342.9000001</v>
      </c>
      <c r="DE291">
        <v>-0.68076923076923102</v>
      </c>
      <c r="DF291">
        <v>-20.1401713772946</v>
      </c>
      <c r="DG291">
        <v>26.8991456544796</v>
      </c>
      <c r="DH291">
        <v>18.853846153846199</v>
      </c>
      <c r="DI291">
        <v>15</v>
      </c>
      <c r="DJ291">
        <v>100</v>
      </c>
      <c r="DK291">
        <v>100</v>
      </c>
      <c r="DL291">
        <v>2.887</v>
      </c>
      <c r="DM291">
        <v>0.44600000000000001</v>
      </c>
      <c r="DN291">
        <v>2</v>
      </c>
      <c r="DO291">
        <v>343.29599999999999</v>
      </c>
      <c r="DP291">
        <v>683.41800000000001</v>
      </c>
      <c r="DQ291">
        <v>31</v>
      </c>
      <c r="DR291">
        <v>30.166399999999999</v>
      </c>
      <c r="DS291">
        <v>29.9999</v>
      </c>
      <c r="DT291">
        <v>30.098099999999999</v>
      </c>
      <c r="DU291">
        <v>30.106300000000001</v>
      </c>
      <c r="DV291">
        <v>21.083200000000001</v>
      </c>
      <c r="DW291">
        <v>14.6091</v>
      </c>
      <c r="DX291">
        <v>100</v>
      </c>
      <c r="DY291">
        <v>31</v>
      </c>
      <c r="DZ291">
        <v>400</v>
      </c>
      <c r="EA291">
        <v>32.435899999999997</v>
      </c>
      <c r="EB291">
        <v>100.256</v>
      </c>
      <c r="EC291">
        <v>100.726</v>
      </c>
    </row>
    <row r="292" spans="1:133" x14ac:dyDescent="0.35">
      <c r="A292">
        <v>276</v>
      </c>
      <c r="B292">
        <v>1582055344.5999999</v>
      </c>
      <c r="C292">
        <v>1375.0999999046301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1582055335.9709699</v>
      </c>
      <c r="O292">
        <f t="shared" si="172"/>
        <v>9.6896675136283158E-5</v>
      </c>
      <c r="P292">
        <f t="shared" si="173"/>
        <v>-1.9693287094499912</v>
      </c>
      <c r="Q292">
        <f t="shared" si="174"/>
        <v>403.30045161290298</v>
      </c>
      <c r="R292">
        <f t="shared" si="175"/>
        <v>795.2537378729096</v>
      </c>
      <c r="S292">
        <f t="shared" si="176"/>
        <v>78.960620215151749</v>
      </c>
      <c r="T292">
        <f t="shared" si="177"/>
        <v>40.043639251016984</v>
      </c>
      <c r="U292">
        <f t="shared" si="178"/>
        <v>7.8149040179650922E-3</v>
      </c>
      <c r="V292">
        <f t="shared" si="179"/>
        <v>2.2463340010887198</v>
      </c>
      <c r="W292">
        <f t="shared" si="180"/>
        <v>7.7998311823308571E-3</v>
      </c>
      <c r="X292">
        <f t="shared" si="181"/>
        <v>4.8762462734301872E-3</v>
      </c>
      <c r="Y292">
        <f t="shared" si="182"/>
        <v>0</v>
      </c>
      <c r="Z292">
        <f t="shared" si="183"/>
        <v>31.090712581353749</v>
      </c>
      <c r="AA292">
        <f t="shared" si="184"/>
        <v>30.660325806451599</v>
      </c>
      <c r="AB292">
        <f t="shared" si="185"/>
        <v>4.4247381647933848</v>
      </c>
      <c r="AC292">
        <f t="shared" si="186"/>
        <v>71.292725629361769</v>
      </c>
      <c r="AD292">
        <f t="shared" si="187"/>
        <v>3.2388706100465123</v>
      </c>
      <c r="AE292">
        <f t="shared" si="188"/>
        <v>4.5430590308537591</v>
      </c>
      <c r="AF292">
        <f t="shared" si="189"/>
        <v>1.1858675547468724</v>
      </c>
      <c r="AG292">
        <f t="shared" si="190"/>
        <v>-4.273143373510087</v>
      </c>
      <c r="AH292">
        <f t="shared" si="191"/>
        <v>56.006077972690854</v>
      </c>
      <c r="AI292">
        <f t="shared" si="192"/>
        <v>5.5927858412817368</v>
      </c>
      <c r="AJ292">
        <f t="shared" si="193"/>
        <v>57.325720440462504</v>
      </c>
      <c r="AK292">
        <v>-4.1085125939508298E-2</v>
      </c>
      <c r="AL292">
        <v>4.61216531218114E-2</v>
      </c>
      <c r="AM292">
        <v>3.4486686161801501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51680.074084416272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-1.9693287094499912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1582055335.9709699</v>
      </c>
      <c r="BY292">
        <v>403.30045161290298</v>
      </c>
      <c r="BZ292">
        <v>399.99164516129002</v>
      </c>
      <c r="CA292">
        <v>32.620361290322599</v>
      </c>
      <c r="CB292">
        <v>32.459680645161299</v>
      </c>
      <c r="CC292">
        <v>350.02051612903199</v>
      </c>
      <c r="CD292">
        <v>99.089806451612901</v>
      </c>
      <c r="CE292">
        <v>0.20003835483870999</v>
      </c>
      <c r="CF292">
        <v>31.1227870967742</v>
      </c>
      <c r="CG292">
        <v>30.660325806451599</v>
      </c>
      <c r="CH292">
        <v>999.9</v>
      </c>
      <c r="CI292">
        <v>0</v>
      </c>
      <c r="CJ292">
        <v>0</v>
      </c>
      <c r="CK292">
        <v>9998.8870967741896</v>
      </c>
      <c r="CL292">
        <v>0</v>
      </c>
      <c r="CM292">
        <v>0.21165100000000001</v>
      </c>
      <c r="CN292">
        <v>0</v>
      </c>
      <c r="CO292">
        <v>0</v>
      </c>
      <c r="CP292">
        <v>0</v>
      </c>
      <c r="CQ292">
        <v>0</v>
      </c>
      <c r="CR292">
        <v>-0.72903225806451599</v>
      </c>
      <c r="CS292">
        <v>0</v>
      </c>
      <c r="CT292">
        <v>20.3774193548387</v>
      </c>
      <c r="CU292">
        <v>-2.1129032258064502</v>
      </c>
      <c r="CV292">
        <v>37.625</v>
      </c>
      <c r="CW292">
        <v>42.686999999999998</v>
      </c>
      <c r="CX292">
        <v>40.311999999999998</v>
      </c>
      <c r="CY292">
        <v>41.445129032258002</v>
      </c>
      <c r="CZ292">
        <v>38.875</v>
      </c>
      <c r="DA292">
        <v>0</v>
      </c>
      <c r="DB292">
        <v>0</v>
      </c>
      <c r="DC292">
        <v>0</v>
      </c>
      <c r="DD292">
        <v>1582055347.7</v>
      </c>
      <c r="DE292">
        <v>-1.7230769230769201</v>
      </c>
      <c r="DF292">
        <v>-16.977777909394199</v>
      </c>
      <c r="DG292">
        <v>24.413675427618902</v>
      </c>
      <c r="DH292">
        <v>20.434615384615402</v>
      </c>
      <c r="DI292">
        <v>15</v>
      </c>
      <c r="DJ292">
        <v>100</v>
      </c>
      <c r="DK292">
        <v>100</v>
      </c>
      <c r="DL292">
        <v>2.887</v>
      </c>
      <c r="DM292">
        <v>0.44600000000000001</v>
      </c>
      <c r="DN292">
        <v>2</v>
      </c>
      <c r="DO292">
        <v>343.41199999999998</v>
      </c>
      <c r="DP292">
        <v>683.23900000000003</v>
      </c>
      <c r="DQ292">
        <v>30.999700000000001</v>
      </c>
      <c r="DR292">
        <v>30.164400000000001</v>
      </c>
      <c r="DS292">
        <v>29.9999</v>
      </c>
      <c r="DT292">
        <v>30.095500000000001</v>
      </c>
      <c r="DU292">
        <v>30.104900000000001</v>
      </c>
      <c r="DV292">
        <v>21.0838</v>
      </c>
      <c r="DW292">
        <v>14.6091</v>
      </c>
      <c r="DX292">
        <v>100</v>
      </c>
      <c r="DY292">
        <v>31</v>
      </c>
      <c r="DZ292">
        <v>400</v>
      </c>
      <c r="EA292">
        <v>32.435899999999997</v>
      </c>
      <c r="EB292">
        <v>100.256</v>
      </c>
      <c r="EC292">
        <v>100.72499999999999</v>
      </c>
    </row>
    <row r="293" spans="1:133" x14ac:dyDescent="0.35">
      <c r="A293">
        <v>277</v>
      </c>
      <c r="B293">
        <v>1582055349.5999999</v>
      </c>
      <c r="C293">
        <v>1380.0999999046301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1582055340.9709699</v>
      </c>
      <c r="O293">
        <f t="shared" si="172"/>
        <v>1.0116151083555736E-4</v>
      </c>
      <c r="P293">
        <f t="shared" si="173"/>
        <v>-1.9637319958097494</v>
      </c>
      <c r="Q293">
        <f t="shared" si="174"/>
        <v>403.29093548387101</v>
      </c>
      <c r="R293">
        <f t="shared" si="175"/>
        <v>777.08654911784436</v>
      </c>
      <c r="S293">
        <f t="shared" si="176"/>
        <v>77.157393950215322</v>
      </c>
      <c r="T293">
        <f t="shared" si="177"/>
        <v>40.043001157340925</v>
      </c>
      <c r="U293">
        <f t="shared" si="178"/>
        <v>8.1641138166413524E-3</v>
      </c>
      <c r="V293">
        <f t="shared" si="179"/>
        <v>2.2465164987681563</v>
      </c>
      <c r="W293">
        <f t="shared" si="180"/>
        <v>8.1476666857434547E-3</v>
      </c>
      <c r="X293">
        <f t="shared" si="181"/>
        <v>5.0937665973387041E-3</v>
      </c>
      <c r="Y293">
        <f t="shared" si="182"/>
        <v>0</v>
      </c>
      <c r="Z293">
        <f t="shared" si="183"/>
        <v>31.090248507707699</v>
      </c>
      <c r="AA293">
        <f t="shared" si="184"/>
        <v>30.660080645161301</v>
      </c>
      <c r="AB293">
        <f t="shared" si="185"/>
        <v>4.4246761591851866</v>
      </c>
      <c r="AC293">
        <f t="shared" si="186"/>
        <v>71.301904361164674</v>
      </c>
      <c r="AD293">
        <f t="shared" si="187"/>
        <v>3.2394620196021138</v>
      </c>
      <c r="AE293">
        <f t="shared" si="188"/>
        <v>4.5433036447291864</v>
      </c>
      <c r="AF293">
        <f t="shared" si="189"/>
        <v>1.1852141395830729</v>
      </c>
      <c r="AG293">
        <f t="shared" si="190"/>
        <v>-4.4612226278480795</v>
      </c>
      <c r="AH293">
        <f t="shared" si="191"/>
        <v>56.154793007815215</v>
      </c>
      <c r="AI293">
        <f t="shared" si="192"/>
        <v>5.6072004242997702</v>
      </c>
      <c r="AJ293">
        <f t="shared" si="193"/>
        <v>57.300770804266904</v>
      </c>
      <c r="AK293">
        <v>-4.1090031997347301E-2</v>
      </c>
      <c r="AL293">
        <v>4.6127160601529903E-2</v>
      </c>
      <c r="AM293">
        <v>3.4489946870634798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51685.850178188026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-1.9637319958097494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1582055340.9709699</v>
      </c>
      <c r="BY293">
        <v>403.29093548387101</v>
      </c>
      <c r="BZ293">
        <v>399.99454838709698</v>
      </c>
      <c r="CA293">
        <v>32.626067741935501</v>
      </c>
      <c r="CB293">
        <v>32.4583096774194</v>
      </c>
      <c r="CC293">
        <v>350.00764516128999</v>
      </c>
      <c r="CD293">
        <v>99.090635483870997</v>
      </c>
      <c r="CE293">
        <v>0.19996996774193501</v>
      </c>
      <c r="CF293">
        <v>31.1237322580645</v>
      </c>
      <c r="CG293">
        <v>30.660080645161301</v>
      </c>
      <c r="CH293">
        <v>999.9</v>
      </c>
      <c r="CI293">
        <v>0</v>
      </c>
      <c r="CJ293">
        <v>0</v>
      </c>
      <c r="CK293">
        <v>9999.9974193548405</v>
      </c>
      <c r="CL293">
        <v>0</v>
      </c>
      <c r="CM293">
        <v>0.21165100000000001</v>
      </c>
      <c r="CN293">
        <v>0</v>
      </c>
      <c r="CO293">
        <v>0</v>
      </c>
      <c r="CP293">
        <v>0</v>
      </c>
      <c r="CQ293">
        <v>0</v>
      </c>
      <c r="CR293">
        <v>-0.76451612903225796</v>
      </c>
      <c r="CS293">
        <v>0</v>
      </c>
      <c r="CT293">
        <v>21.1064516129032</v>
      </c>
      <c r="CU293">
        <v>-1.9290322580645201</v>
      </c>
      <c r="CV293">
        <v>37.625</v>
      </c>
      <c r="CW293">
        <v>42.686999999999998</v>
      </c>
      <c r="CX293">
        <v>40.311999999999998</v>
      </c>
      <c r="CY293">
        <v>41.445129032258002</v>
      </c>
      <c r="CZ293">
        <v>38.875</v>
      </c>
      <c r="DA293">
        <v>0</v>
      </c>
      <c r="DB293">
        <v>0</v>
      </c>
      <c r="DC293">
        <v>0</v>
      </c>
      <c r="DD293">
        <v>1582055352.5</v>
      </c>
      <c r="DE293">
        <v>-1.3538461538461499</v>
      </c>
      <c r="DF293">
        <v>29.264957055018101</v>
      </c>
      <c r="DG293">
        <v>8.5128207505223603</v>
      </c>
      <c r="DH293">
        <v>21.492307692307701</v>
      </c>
      <c r="DI293">
        <v>15</v>
      </c>
      <c r="DJ293">
        <v>100</v>
      </c>
      <c r="DK293">
        <v>100</v>
      </c>
      <c r="DL293">
        <v>2.887</v>
      </c>
      <c r="DM293">
        <v>0.44600000000000001</v>
      </c>
      <c r="DN293">
        <v>2</v>
      </c>
      <c r="DO293">
        <v>343.42599999999999</v>
      </c>
      <c r="DP293">
        <v>683.31500000000005</v>
      </c>
      <c r="DQ293">
        <v>30.999600000000001</v>
      </c>
      <c r="DR293">
        <v>30.161799999999999</v>
      </c>
      <c r="DS293">
        <v>29.9999</v>
      </c>
      <c r="DT293">
        <v>30.093800000000002</v>
      </c>
      <c r="DU293">
        <v>30.1036</v>
      </c>
      <c r="DV293">
        <v>21.0808</v>
      </c>
      <c r="DW293">
        <v>14.6091</v>
      </c>
      <c r="DX293">
        <v>100</v>
      </c>
      <c r="DY293">
        <v>31</v>
      </c>
      <c r="DZ293">
        <v>400</v>
      </c>
      <c r="EA293">
        <v>32.435899999999997</v>
      </c>
      <c r="EB293">
        <v>100.25700000000001</v>
      </c>
      <c r="EC293">
        <v>100.72499999999999</v>
      </c>
    </row>
    <row r="294" spans="1:133" x14ac:dyDescent="0.35">
      <c r="A294">
        <v>278</v>
      </c>
      <c r="B294">
        <v>1582055354.5999999</v>
      </c>
      <c r="C294">
        <v>1385.0999999046301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1582055345.9709699</v>
      </c>
      <c r="O294">
        <f t="shared" si="172"/>
        <v>1.057556339392755E-4</v>
      </c>
      <c r="P294">
        <f t="shared" si="173"/>
        <v>-1.9498925189021998</v>
      </c>
      <c r="Q294">
        <f t="shared" si="174"/>
        <v>403.28480645161301</v>
      </c>
      <c r="R294">
        <f t="shared" si="175"/>
        <v>757.7742575501785</v>
      </c>
      <c r="S294">
        <f t="shared" si="176"/>
        <v>75.240266717047817</v>
      </c>
      <c r="T294">
        <f t="shared" si="177"/>
        <v>40.042606486065665</v>
      </c>
      <c r="U294">
        <f t="shared" si="178"/>
        <v>8.5392083786008412E-3</v>
      </c>
      <c r="V294">
        <f t="shared" si="179"/>
        <v>2.2467804367841313</v>
      </c>
      <c r="W294">
        <f t="shared" si="180"/>
        <v>8.5212191324577271E-3</v>
      </c>
      <c r="X294">
        <f t="shared" si="181"/>
        <v>5.327375030124322E-3</v>
      </c>
      <c r="Y294">
        <f t="shared" si="182"/>
        <v>0</v>
      </c>
      <c r="Z294">
        <f t="shared" si="183"/>
        <v>31.089663910572249</v>
      </c>
      <c r="AA294">
        <f t="shared" si="184"/>
        <v>30.6597096774194</v>
      </c>
      <c r="AB294">
        <f t="shared" si="185"/>
        <v>4.4245823363489505</v>
      </c>
      <c r="AC294">
        <f t="shared" si="186"/>
        <v>71.306774726829829</v>
      </c>
      <c r="AD294">
        <f t="shared" si="187"/>
        <v>3.2398553481351269</v>
      </c>
      <c r="AE294">
        <f t="shared" si="188"/>
        <v>4.5435449304035078</v>
      </c>
      <c r="AF294">
        <f t="shared" si="189"/>
        <v>1.1847269882138236</v>
      </c>
      <c r="AG294">
        <f t="shared" si="190"/>
        <v>-4.6638234567220493</v>
      </c>
      <c r="AH294">
        <f t="shared" si="191"/>
        <v>56.319248196112852</v>
      </c>
      <c r="AI294">
        <f t="shared" si="192"/>
        <v>5.622976665809599</v>
      </c>
      <c r="AJ294">
        <f t="shared" si="193"/>
        <v>57.278401405200398</v>
      </c>
      <c r="AK294">
        <v>-4.1097128038330703E-2</v>
      </c>
      <c r="AL294">
        <v>4.61351265291811E-2</v>
      </c>
      <c r="AM294">
        <v>3.4494662869889501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51694.263920468627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-1.9498925189021998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1582055345.9709699</v>
      </c>
      <c r="BY294">
        <v>403.28480645161301</v>
      </c>
      <c r="BZ294">
        <v>400.015290322581</v>
      </c>
      <c r="CA294">
        <v>32.629854838709697</v>
      </c>
      <c r="CB294">
        <v>32.454477419354802</v>
      </c>
      <c r="CC294">
        <v>350.00461290322602</v>
      </c>
      <c r="CD294">
        <v>99.091167741935493</v>
      </c>
      <c r="CE294">
        <v>0.199968064516129</v>
      </c>
      <c r="CF294">
        <v>31.124664516128998</v>
      </c>
      <c r="CG294">
        <v>30.6597096774194</v>
      </c>
      <c r="CH294">
        <v>999.9</v>
      </c>
      <c r="CI294">
        <v>0</v>
      </c>
      <c r="CJ294">
        <v>0</v>
      </c>
      <c r="CK294">
        <v>10001.670645161301</v>
      </c>
      <c r="CL294">
        <v>0</v>
      </c>
      <c r="CM294">
        <v>0.21165100000000001</v>
      </c>
      <c r="CN294">
        <v>0</v>
      </c>
      <c r="CO294">
        <v>0</v>
      </c>
      <c r="CP294">
        <v>0</v>
      </c>
      <c r="CQ294">
        <v>0</v>
      </c>
      <c r="CR294">
        <v>0.54516129032258098</v>
      </c>
      <c r="CS294">
        <v>0</v>
      </c>
      <c r="CT294">
        <v>21.025806451612901</v>
      </c>
      <c r="CU294">
        <v>-2.1516129032258098</v>
      </c>
      <c r="CV294">
        <v>37.625</v>
      </c>
      <c r="CW294">
        <v>42.686999999999998</v>
      </c>
      <c r="CX294">
        <v>40.311999999999998</v>
      </c>
      <c r="CY294">
        <v>41.436999999999998</v>
      </c>
      <c r="CZ294">
        <v>38.875</v>
      </c>
      <c r="DA294">
        <v>0</v>
      </c>
      <c r="DB294">
        <v>0</v>
      </c>
      <c r="DC294">
        <v>0</v>
      </c>
      <c r="DD294">
        <v>1582055357.9000001</v>
      </c>
      <c r="DE294">
        <v>6.9230769230768999E-2</v>
      </c>
      <c r="DF294">
        <v>30.7692309401762</v>
      </c>
      <c r="DG294">
        <v>-18.9606836451734</v>
      </c>
      <c r="DH294">
        <v>21.723076923076899</v>
      </c>
      <c r="DI294">
        <v>15</v>
      </c>
      <c r="DJ294">
        <v>100</v>
      </c>
      <c r="DK294">
        <v>100</v>
      </c>
      <c r="DL294">
        <v>2.887</v>
      </c>
      <c r="DM294">
        <v>0.44600000000000001</v>
      </c>
      <c r="DN294">
        <v>2</v>
      </c>
      <c r="DO294">
        <v>343.36500000000001</v>
      </c>
      <c r="DP294">
        <v>683.49300000000005</v>
      </c>
      <c r="DQ294">
        <v>30.999600000000001</v>
      </c>
      <c r="DR294">
        <v>30.159199999999998</v>
      </c>
      <c r="DS294">
        <v>29.9999</v>
      </c>
      <c r="DT294">
        <v>30.091200000000001</v>
      </c>
      <c r="DU294">
        <v>30.101099999999999</v>
      </c>
      <c r="DV294">
        <v>21.0807</v>
      </c>
      <c r="DW294">
        <v>14.6091</v>
      </c>
      <c r="DX294">
        <v>100</v>
      </c>
      <c r="DY294">
        <v>31</v>
      </c>
      <c r="DZ294">
        <v>400</v>
      </c>
      <c r="EA294">
        <v>32.435899999999997</v>
      </c>
      <c r="EB294">
        <v>100.259</v>
      </c>
      <c r="EC294">
        <v>100.727</v>
      </c>
    </row>
    <row r="295" spans="1:133" x14ac:dyDescent="0.35">
      <c r="A295">
        <v>279</v>
      </c>
      <c r="B295">
        <v>1582055359.5999999</v>
      </c>
      <c r="C295">
        <v>1390.0999999046301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1582055350.9709699</v>
      </c>
      <c r="O295">
        <f t="shared" si="172"/>
        <v>1.0926306274169441E-4</v>
      </c>
      <c r="P295">
        <f t="shared" si="173"/>
        <v>-1.9456346903666653</v>
      </c>
      <c r="Q295">
        <f t="shared" si="174"/>
        <v>403.27248387096802</v>
      </c>
      <c r="R295">
        <f t="shared" si="175"/>
        <v>745.32240173128173</v>
      </c>
      <c r="S295">
        <f t="shared" si="176"/>
        <v>74.003892975571304</v>
      </c>
      <c r="T295">
        <f t="shared" si="177"/>
        <v>40.041374936614041</v>
      </c>
      <c r="U295">
        <f t="shared" si="178"/>
        <v>8.8239898652111935E-3</v>
      </c>
      <c r="V295">
        <f t="shared" si="179"/>
        <v>2.2462803872774835</v>
      </c>
      <c r="W295">
        <f t="shared" si="180"/>
        <v>8.8047779244377223E-3</v>
      </c>
      <c r="X295">
        <f t="shared" si="181"/>
        <v>5.5047087998729601E-3</v>
      </c>
      <c r="Y295">
        <f t="shared" si="182"/>
        <v>0</v>
      </c>
      <c r="Z295">
        <f t="shared" si="183"/>
        <v>31.08919903228389</v>
      </c>
      <c r="AA295">
        <f t="shared" si="184"/>
        <v>30.659770967741899</v>
      </c>
      <c r="AB295">
        <f t="shared" si="185"/>
        <v>4.4245978373936561</v>
      </c>
      <c r="AC295">
        <f t="shared" si="186"/>
        <v>71.307097248267922</v>
      </c>
      <c r="AD295">
        <f t="shared" si="187"/>
        <v>3.2399997918425472</v>
      </c>
      <c r="AE295">
        <f t="shared" si="188"/>
        <v>4.5437269456670357</v>
      </c>
      <c r="AF295">
        <f t="shared" si="189"/>
        <v>1.1845980455511089</v>
      </c>
      <c r="AG295">
        <f t="shared" si="190"/>
        <v>-4.8185010669087234</v>
      </c>
      <c r="AH295">
        <f t="shared" si="191"/>
        <v>56.384452962142213</v>
      </c>
      <c r="AI295">
        <f t="shared" si="192"/>
        <v>5.6307612325690286</v>
      </c>
      <c r="AJ295">
        <f t="shared" si="193"/>
        <v>57.196713127802518</v>
      </c>
      <c r="AK295">
        <v>-4.1083684715613099E-2</v>
      </c>
      <c r="AL295">
        <v>4.6120035221730901E-2</v>
      </c>
      <c r="AM295">
        <v>3.4485728257091699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51677.924686632323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-1.9456346903666653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1582055350.9709699</v>
      </c>
      <c r="BY295">
        <v>403.27248387096802</v>
      </c>
      <c r="BZ295">
        <v>400.01280645161302</v>
      </c>
      <c r="CA295">
        <v>32.6313161290323</v>
      </c>
      <c r="CB295">
        <v>32.450129032258097</v>
      </c>
      <c r="CC295">
        <v>350.01719354838701</v>
      </c>
      <c r="CD295">
        <v>99.091119354838696</v>
      </c>
      <c r="CE295">
        <v>0.19999654838709699</v>
      </c>
      <c r="CF295">
        <v>31.125367741935499</v>
      </c>
      <c r="CG295">
        <v>30.659770967741899</v>
      </c>
      <c r="CH295">
        <v>999.9</v>
      </c>
      <c r="CI295">
        <v>0</v>
      </c>
      <c r="CJ295">
        <v>0</v>
      </c>
      <c r="CK295">
        <v>9998.4038709677407</v>
      </c>
      <c r="CL295">
        <v>0</v>
      </c>
      <c r="CM295">
        <v>0.21165100000000001</v>
      </c>
      <c r="CN295">
        <v>0</v>
      </c>
      <c r="CO295">
        <v>0</v>
      </c>
      <c r="CP295">
        <v>0</v>
      </c>
      <c r="CQ295">
        <v>0</v>
      </c>
      <c r="CR295">
        <v>1.0387096774193501</v>
      </c>
      <c r="CS295">
        <v>0</v>
      </c>
      <c r="CT295">
        <v>18.677419354838701</v>
      </c>
      <c r="CU295">
        <v>-2.5096774193548401</v>
      </c>
      <c r="CV295">
        <v>37.625</v>
      </c>
      <c r="CW295">
        <v>42.686999999999998</v>
      </c>
      <c r="CX295">
        <v>40.311999999999998</v>
      </c>
      <c r="CY295">
        <v>41.436999999999998</v>
      </c>
      <c r="CZ295">
        <v>38.875</v>
      </c>
      <c r="DA295">
        <v>0</v>
      </c>
      <c r="DB295">
        <v>0</v>
      </c>
      <c r="DC295">
        <v>0</v>
      </c>
      <c r="DD295">
        <v>1582055362.7</v>
      </c>
      <c r="DE295">
        <v>1.34230769230769</v>
      </c>
      <c r="DF295">
        <v>-3.8119657978327099</v>
      </c>
      <c r="DG295">
        <v>-31.6717948913195</v>
      </c>
      <c r="DH295">
        <v>19.576923076923102</v>
      </c>
      <c r="DI295">
        <v>15</v>
      </c>
      <c r="DJ295">
        <v>100</v>
      </c>
      <c r="DK295">
        <v>100</v>
      </c>
      <c r="DL295">
        <v>2.887</v>
      </c>
      <c r="DM295">
        <v>0.44600000000000001</v>
      </c>
      <c r="DN295">
        <v>2</v>
      </c>
      <c r="DO295">
        <v>343.39800000000002</v>
      </c>
      <c r="DP295">
        <v>683.375</v>
      </c>
      <c r="DQ295">
        <v>30.9998</v>
      </c>
      <c r="DR295">
        <v>30.156600000000001</v>
      </c>
      <c r="DS295">
        <v>29.9999</v>
      </c>
      <c r="DT295">
        <v>30.0885</v>
      </c>
      <c r="DU295">
        <v>30.099</v>
      </c>
      <c r="DV295">
        <v>21.082000000000001</v>
      </c>
      <c r="DW295">
        <v>14.6091</v>
      </c>
      <c r="DX295">
        <v>100</v>
      </c>
      <c r="DY295">
        <v>31</v>
      </c>
      <c r="DZ295">
        <v>400</v>
      </c>
      <c r="EA295">
        <v>32.435899999999997</v>
      </c>
      <c r="EB295">
        <v>100.26</v>
      </c>
      <c r="EC295">
        <v>100.72799999999999</v>
      </c>
    </row>
    <row r="296" spans="1:133" x14ac:dyDescent="0.35">
      <c r="A296">
        <v>280</v>
      </c>
      <c r="B296">
        <v>1582055364.5999999</v>
      </c>
      <c r="C296">
        <v>1395.0999999046301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1582055355.9709699</v>
      </c>
      <c r="O296">
        <f t="shared" si="172"/>
        <v>1.1062264013420862E-4</v>
      </c>
      <c r="P296">
        <f t="shared" si="173"/>
        <v>-1.9451273386386712</v>
      </c>
      <c r="Q296">
        <f t="shared" si="174"/>
        <v>403.27664516128999</v>
      </c>
      <c r="R296">
        <f t="shared" si="175"/>
        <v>741.08823000976088</v>
      </c>
      <c r="S296">
        <f t="shared" si="176"/>
        <v>73.583179446853237</v>
      </c>
      <c r="T296">
        <f t="shared" si="177"/>
        <v>40.041626011571275</v>
      </c>
      <c r="U296">
        <f t="shared" si="178"/>
        <v>8.92989288221821E-3</v>
      </c>
      <c r="V296">
        <f t="shared" si="179"/>
        <v>2.2468323863549502</v>
      </c>
      <c r="W296">
        <f t="shared" si="180"/>
        <v>8.9102223990715282E-3</v>
      </c>
      <c r="X296">
        <f t="shared" si="181"/>
        <v>5.5706526689978638E-3</v>
      </c>
      <c r="Y296">
        <f t="shared" si="182"/>
        <v>0</v>
      </c>
      <c r="Z296">
        <f t="shared" si="183"/>
        <v>31.089112007817899</v>
      </c>
      <c r="AA296">
        <f t="shared" si="184"/>
        <v>30.661687096774202</v>
      </c>
      <c r="AB296">
        <f t="shared" si="185"/>
        <v>4.4250824728631279</v>
      </c>
      <c r="AC296">
        <f t="shared" si="186"/>
        <v>71.304450867131791</v>
      </c>
      <c r="AD296">
        <f t="shared" si="187"/>
        <v>3.2399450370647496</v>
      </c>
      <c r="AE296">
        <f t="shared" si="188"/>
        <v>4.5438187906418923</v>
      </c>
      <c r="AF296">
        <f t="shared" si="189"/>
        <v>1.1851374357983784</v>
      </c>
      <c r="AG296">
        <f t="shared" si="190"/>
        <v>-4.8784584299186005</v>
      </c>
      <c r="AH296">
        <f t="shared" si="191"/>
        <v>56.209187817364381</v>
      </c>
      <c r="AI296">
        <f t="shared" si="192"/>
        <v>5.6119424285056647</v>
      </c>
      <c r="AJ296">
        <f t="shared" si="193"/>
        <v>56.942671815951442</v>
      </c>
      <c r="AK296">
        <v>-4.1098524804230999E-2</v>
      </c>
      <c r="AL296">
        <v>4.6136694521267702E-2</v>
      </c>
      <c r="AM296">
        <v>3.44955911217966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51695.760087424685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-1.9451273386386712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1582055355.9709699</v>
      </c>
      <c r="BY296">
        <v>403.27664516128999</v>
      </c>
      <c r="BZ296">
        <v>400.01877419354798</v>
      </c>
      <c r="CA296">
        <v>32.630896774193502</v>
      </c>
      <c r="CB296">
        <v>32.447454838709703</v>
      </c>
      <c r="CC296">
        <v>350.01677419354797</v>
      </c>
      <c r="CD296">
        <v>99.0907451612903</v>
      </c>
      <c r="CE296">
        <v>0.199968774193548</v>
      </c>
      <c r="CF296">
        <v>31.125722580645199</v>
      </c>
      <c r="CG296">
        <v>30.661687096774202</v>
      </c>
      <c r="CH296">
        <v>999.9</v>
      </c>
      <c r="CI296">
        <v>0</v>
      </c>
      <c r="CJ296">
        <v>0</v>
      </c>
      <c r="CK296">
        <v>10002.0532258065</v>
      </c>
      <c r="CL296">
        <v>0</v>
      </c>
      <c r="CM296">
        <v>0.21165100000000001</v>
      </c>
      <c r="CN296">
        <v>0</v>
      </c>
      <c r="CO296">
        <v>0</v>
      </c>
      <c r="CP296">
        <v>0</v>
      </c>
      <c r="CQ296">
        <v>0</v>
      </c>
      <c r="CR296">
        <v>0.364516129032258</v>
      </c>
      <c r="CS296">
        <v>0</v>
      </c>
      <c r="CT296">
        <v>17.977419354838698</v>
      </c>
      <c r="CU296">
        <v>-2.9419354838709699</v>
      </c>
      <c r="CV296">
        <v>37.625</v>
      </c>
      <c r="CW296">
        <v>42.686999999999998</v>
      </c>
      <c r="CX296">
        <v>40.308</v>
      </c>
      <c r="CY296">
        <v>41.436999999999998</v>
      </c>
      <c r="CZ296">
        <v>38.875</v>
      </c>
      <c r="DA296">
        <v>0</v>
      </c>
      <c r="DB296">
        <v>0</v>
      </c>
      <c r="DC296">
        <v>0</v>
      </c>
      <c r="DD296">
        <v>1582055367.5</v>
      </c>
      <c r="DE296">
        <v>0.91923076923076896</v>
      </c>
      <c r="DF296">
        <v>0.85811972855067198</v>
      </c>
      <c r="DG296">
        <v>-8.79658119274497</v>
      </c>
      <c r="DH296">
        <v>18.25</v>
      </c>
      <c r="DI296">
        <v>15</v>
      </c>
      <c r="DJ296">
        <v>100</v>
      </c>
      <c r="DK296">
        <v>100</v>
      </c>
      <c r="DL296">
        <v>2.887</v>
      </c>
      <c r="DM296">
        <v>0.44600000000000001</v>
      </c>
      <c r="DN296">
        <v>2</v>
      </c>
      <c r="DO296">
        <v>343.28399999999999</v>
      </c>
      <c r="DP296">
        <v>683.65200000000004</v>
      </c>
      <c r="DQ296">
        <v>30.9998</v>
      </c>
      <c r="DR296">
        <v>30.153300000000002</v>
      </c>
      <c r="DS296">
        <v>29.9998</v>
      </c>
      <c r="DT296">
        <v>30.087</v>
      </c>
      <c r="DU296">
        <v>30.097000000000001</v>
      </c>
      <c r="DV296">
        <v>21.079699999999999</v>
      </c>
      <c r="DW296">
        <v>14.6091</v>
      </c>
      <c r="DX296">
        <v>100</v>
      </c>
      <c r="DY296">
        <v>31</v>
      </c>
      <c r="DZ296">
        <v>400</v>
      </c>
      <c r="EA296">
        <v>32.435899999999997</v>
      </c>
      <c r="EB296">
        <v>100.261</v>
      </c>
      <c r="EC296">
        <v>100.72799999999999</v>
      </c>
    </row>
    <row r="297" spans="1:133" x14ac:dyDescent="0.35">
      <c r="A297">
        <v>281</v>
      </c>
      <c r="B297">
        <v>1582055369.5999999</v>
      </c>
      <c r="C297">
        <v>1400.0999999046301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1582055360.9709699</v>
      </c>
      <c r="O297">
        <f t="shared" si="172"/>
        <v>1.1129598816103253E-4</v>
      </c>
      <c r="P297">
        <f t="shared" si="173"/>
        <v>-1.9458732640415872</v>
      </c>
      <c r="Q297">
        <f t="shared" si="174"/>
        <v>403.28332258064501</v>
      </c>
      <c r="R297">
        <f t="shared" si="175"/>
        <v>739.06390954021458</v>
      </c>
      <c r="S297">
        <f t="shared" si="176"/>
        <v>73.381859202275351</v>
      </c>
      <c r="T297">
        <f t="shared" si="177"/>
        <v>40.042112210092171</v>
      </c>
      <c r="U297">
        <f t="shared" si="178"/>
        <v>8.9862758472990297E-3</v>
      </c>
      <c r="V297">
        <f t="shared" si="179"/>
        <v>2.2461813542894133</v>
      </c>
      <c r="W297">
        <f t="shared" si="180"/>
        <v>8.9663507223127666E-3</v>
      </c>
      <c r="X297">
        <f t="shared" si="181"/>
        <v>5.6057556783569327E-3</v>
      </c>
      <c r="Y297">
        <f t="shared" si="182"/>
        <v>0</v>
      </c>
      <c r="Z297">
        <f t="shared" si="183"/>
        <v>31.08860848213633</v>
      </c>
      <c r="AA297">
        <f t="shared" si="184"/>
        <v>30.660067741935499</v>
      </c>
      <c r="AB297">
        <f t="shared" si="185"/>
        <v>4.4246728957530932</v>
      </c>
      <c r="AC297">
        <f t="shared" si="186"/>
        <v>71.302085730178248</v>
      </c>
      <c r="AD297">
        <f t="shared" si="187"/>
        <v>3.2397875608765743</v>
      </c>
      <c r="AE297">
        <f t="shared" si="188"/>
        <v>4.5437486543333341</v>
      </c>
      <c r="AF297">
        <f t="shared" si="189"/>
        <v>1.1848853348765189</v>
      </c>
      <c r="AG297">
        <f t="shared" si="190"/>
        <v>-4.9081530779015345</v>
      </c>
      <c r="AH297">
        <f t="shared" si="191"/>
        <v>56.356185353479681</v>
      </c>
      <c r="AI297">
        <f t="shared" si="192"/>
        <v>5.6281970284179206</v>
      </c>
      <c r="AJ297">
        <f t="shared" si="193"/>
        <v>57.076229303996065</v>
      </c>
      <c r="AK297">
        <v>-4.1081022633940902E-2</v>
      </c>
      <c r="AL297">
        <v>4.6117046801842698E-2</v>
      </c>
      <c r="AM297">
        <v>3.4483958883002299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51674.680392245551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-1.9458732640415872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1582055360.9709699</v>
      </c>
      <c r="BY297">
        <v>403.28332258064501</v>
      </c>
      <c r="BZ297">
        <v>400.02470967741903</v>
      </c>
      <c r="CA297">
        <v>32.629454838709698</v>
      </c>
      <c r="CB297">
        <v>32.444899999999997</v>
      </c>
      <c r="CC297">
        <v>350.02429032258101</v>
      </c>
      <c r="CD297">
        <v>99.090264516128997</v>
      </c>
      <c r="CE297">
        <v>0.20001099999999999</v>
      </c>
      <c r="CF297">
        <v>31.125451612903198</v>
      </c>
      <c r="CG297">
        <v>30.660067741935499</v>
      </c>
      <c r="CH297">
        <v>999.9</v>
      </c>
      <c r="CI297">
        <v>0</v>
      </c>
      <c r="CJ297">
        <v>0</v>
      </c>
      <c r="CK297">
        <v>9997.8422580645201</v>
      </c>
      <c r="CL297">
        <v>0</v>
      </c>
      <c r="CM297">
        <v>0.21165100000000001</v>
      </c>
      <c r="CN297">
        <v>0</v>
      </c>
      <c r="CO297">
        <v>0</v>
      </c>
      <c r="CP297">
        <v>0</v>
      </c>
      <c r="CQ297">
        <v>0</v>
      </c>
      <c r="CR297">
        <v>0.68064516129032204</v>
      </c>
      <c r="CS297">
        <v>0</v>
      </c>
      <c r="CT297">
        <v>18.0451612903226</v>
      </c>
      <c r="CU297">
        <v>-3.1903225806451601</v>
      </c>
      <c r="CV297">
        <v>37.625</v>
      </c>
      <c r="CW297">
        <v>42.686999999999998</v>
      </c>
      <c r="CX297">
        <v>40.304000000000002</v>
      </c>
      <c r="CY297">
        <v>41.436999999999998</v>
      </c>
      <c r="CZ297">
        <v>38.868903225806399</v>
      </c>
      <c r="DA297">
        <v>0</v>
      </c>
      <c r="DB297">
        <v>0</v>
      </c>
      <c r="DC297">
        <v>0</v>
      </c>
      <c r="DD297">
        <v>1582055372.9000001</v>
      </c>
      <c r="DE297">
        <v>0.83461538461538398</v>
      </c>
      <c r="DF297">
        <v>9.3367522488778807</v>
      </c>
      <c r="DG297">
        <v>24.700854271581399</v>
      </c>
      <c r="DH297">
        <v>19.149999999999999</v>
      </c>
      <c r="DI297">
        <v>15</v>
      </c>
      <c r="DJ297">
        <v>100</v>
      </c>
      <c r="DK297">
        <v>100</v>
      </c>
      <c r="DL297">
        <v>2.887</v>
      </c>
      <c r="DM297">
        <v>0.44600000000000001</v>
      </c>
      <c r="DN297">
        <v>2</v>
      </c>
      <c r="DO297">
        <v>343.42399999999998</v>
      </c>
      <c r="DP297">
        <v>683.428</v>
      </c>
      <c r="DQ297">
        <v>30.9998</v>
      </c>
      <c r="DR297">
        <v>30.150700000000001</v>
      </c>
      <c r="DS297">
        <v>29.9999</v>
      </c>
      <c r="DT297">
        <v>30.084299999999999</v>
      </c>
      <c r="DU297">
        <v>30.095700000000001</v>
      </c>
      <c r="DV297">
        <v>21.078800000000001</v>
      </c>
      <c r="DW297">
        <v>14.6091</v>
      </c>
      <c r="DX297">
        <v>100</v>
      </c>
      <c r="DY297">
        <v>31</v>
      </c>
      <c r="DZ297">
        <v>400</v>
      </c>
      <c r="EA297">
        <v>32.435899999999997</v>
      </c>
      <c r="EB297">
        <v>100.264</v>
      </c>
      <c r="EC297">
        <v>100.73099999999999</v>
      </c>
    </row>
    <row r="298" spans="1:133" x14ac:dyDescent="0.35">
      <c r="A298">
        <v>282</v>
      </c>
      <c r="B298">
        <v>1582055374.5999999</v>
      </c>
      <c r="C298">
        <v>1405.0999999046301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1582055365.9709699</v>
      </c>
      <c r="O298">
        <f t="shared" si="172"/>
        <v>1.1196898342779587E-4</v>
      </c>
      <c r="P298">
        <f t="shared" si="173"/>
        <v>-1.9495376016811126</v>
      </c>
      <c r="Q298">
        <f t="shared" si="174"/>
        <v>403.27619354838703</v>
      </c>
      <c r="R298">
        <f t="shared" si="175"/>
        <v>737.720193895943</v>
      </c>
      <c r="S298">
        <f t="shared" si="176"/>
        <v>73.248168849014519</v>
      </c>
      <c r="T298">
        <f t="shared" si="177"/>
        <v>40.041255427510613</v>
      </c>
      <c r="U298">
        <f t="shared" si="178"/>
        <v>9.0383740877022969E-3</v>
      </c>
      <c r="V298">
        <f t="shared" si="179"/>
        <v>2.2459452441265455</v>
      </c>
      <c r="W298">
        <f t="shared" si="180"/>
        <v>9.0182154256923785E-3</v>
      </c>
      <c r="X298">
        <f t="shared" si="181"/>
        <v>5.6381920349088642E-3</v>
      </c>
      <c r="Y298">
        <f t="shared" si="182"/>
        <v>0</v>
      </c>
      <c r="Z298">
        <f t="shared" si="183"/>
        <v>31.088314409315313</v>
      </c>
      <c r="AA298">
        <f t="shared" si="184"/>
        <v>30.660561290322601</v>
      </c>
      <c r="AB298">
        <f t="shared" si="185"/>
        <v>4.424797723524561</v>
      </c>
      <c r="AC298">
        <f t="shared" si="186"/>
        <v>71.298394908849986</v>
      </c>
      <c r="AD298">
        <f t="shared" si="187"/>
        <v>3.2396073578216207</v>
      </c>
      <c r="AE298">
        <f t="shared" si="188"/>
        <v>4.5437311204035273</v>
      </c>
      <c r="AF298">
        <f t="shared" si="189"/>
        <v>1.1851903657029403</v>
      </c>
      <c r="AG298">
        <f t="shared" si="190"/>
        <v>-4.937832169165798</v>
      </c>
      <c r="AH298">
        <f t="shared" si="191"/>
        <v>56.282298461910337</v>
      </c>
      <c r="AI298">
        <f t="shared" si="192"/>
        <v>5.6214207777216787</v>
      </c>
      <c r="AJ298">
        <f t="shared" si="193"/>
        <v>56.965887070466216</v>
      </c>
      <c r="AK298">
        <v>-4.1074676240126798E-2</v>
      </c>
      <c r="AL298">
        <v>4.6109922418811698E-2</v>
      </c>
      <c r="AM298">
        <v>3.44797405425824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51667.026893751274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-1.9495376016811126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1582055365.9709699</v>
      </c>
      <c r="BY298">
        <v>403.27619354838703</v>
      </c>
      <c r="BZ298">
        <v>400.01170967741899</v>
      </c>
      <c r="CA298">
        <v>32.627761290322603</v>
      </c>
      <c r="CB298">
        <v>32.442087096774202</v>
      </c>
      <c r="CC298">
        <v>350.01854838709698</v>
      </c>
      <c r="CD298">
        <v>99.0899</v>
      </c>
      <c r="CE298">
        <v>0.200006193548387</v>
      </c>
      <c r="CF298">
        <v>31.125383870967699</v>
      </c>
      <c r="CG298">
        <v>30.660561290322601</v>
      </c>
      <c r="CH298">
        <v>999.9</v>
      </c>
      <c r="CI298">
        <v>0</v>
      </c>
      <c r="CJ298">
        <v>0</v>
      </c>
      <c r="CK298">
        <v>9996.3345161290308</v>
      </c>
      <c r="CL298">
        <v>0</v>
      </c>
      <c r="CM298">
        <v>0.21165100000000001</v>
      </c>
      <c r="CN298">
        <v>0</v>
      </c>
      <c r="CO298">
        <v>0</v>
      </c>
      <c r="CP298">
        <v>0</v>
      </c>
      <c r="CQ298">
        <v>0</v>
      </c>
      <c r="CR298">
        <v>0.9</v>
      </c>
      <c r="CS298">
        <v>0</v>
      </c>
      <c r="CT298">
        <v>17.222580645161301</v>
      </c>
      <c r="CU298">
        <v>-3.0709677419354899</v>
      </c>
      <c r="CV298">
        <v>37.625</v>
      </c>
      <c r="CW298">
        <v>42.686999999999998</v>
      </c>
      <c r="CX298">
        <v>40.304000000000002</v>
      </c>
      <c r="CY298">
        <v>41.436999999999998</v>
      </c>
      <c r="CZ298">
        <v>38.852645161290297</v>
      </c>
      <c r="DA298">
        <v>0</v>
      </c>
      <c r="DB298">
        <v>0</v>
      </c>
      <c r="DC298">
        <v>0</v>
      </c>
      <c r="DD298">
        <v>1582055377.7</v>
      </c>
      <c r="DE298">
        <v>1.5076923076923101</v>
      </c>
      <c r="DF298">
        <v>4.7726494546361202</v>
      </c>
      <c r="DG298">
        <v>-12.2871797002775</v>
      </c>
      <c r="DH298">
        <v>18.638461538461499</v>
      </c>
      <c r="DI298">
        <v>15</v>
      </c>
      <c r="DJ298">
        <v>100</v>
      </c>
      <c r="DK298">
        <v>100</v>
      </c>
      <c r="DL298">
        <v>2.887</v>
      </c>
      <c r="DM298">
        <v>0.44600000000000001</v>
      </c>
      <c r="DN298">
        <v>2</v>
      </c>
      <c r="DO298">
        <v>343.32299999999998</v>
      </c>
      <c r="DP298">
        <v>683.39700000000005</v>
      </c>
      <c r="DQ298">
        <v>30.999600000000001</v>
      </c>
      <c r="DR298">
        <v>30.148099999999999</v>
      </c>
      <c r="DS298">
        <v>29.9999</v>
      </c>
      <c r="DT298">
        <v>30.082999999999998</v>
      </c>
      <c r="DU298">
        <v>30.0932</v>
      </c>
      <c r="DV298">
        <v>21.0777</v>
      </c>
      <c r="DW298">
        <v>14.6091</v>
      </c>
      <c r="DX298">
        <v>100</v>
      </c>
      <c r="DY298">
        <v>31</v>
      </c>
      <c r="DZ298">
        <v>400</v>
      </c>
      <c r="EA298">
        <v>32.435899999999997</v>
      </c>
      <c r="EB298">
        <v>100.265</v>
      </c>
      <c r="EC298">
        <v>100.73099999999999</v>
      </c>
    </row>
    <row r="299" spans="1:133" x14ac:dyDescent="0.35">
      <c r="A299">
        <v>283</v>
      </c>
      <c r="B299">
        <v>1582055379.5999999</v>
      </c>
      <c r="C299">
        <v>1410.0999999046301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1582055370.9709699</v>
      </c>
      <c r="O299">
        <f t="shared" si="172"/>
        <v>1.1271999811773906E-4</v>
      </c>
      <c r="P299">
        <f t="shared" si="173"/>
        <v>-1.936905596714622</v>
      </c>
      <c r="Q299">
        <f t="shared" si="174"/>
        <v>403.27654838709702</v>
      </c>
      <c r="R299">
        <f t="shared" si="175"/>
        <v>733.22899803435325</v>
      </c>
      <c r="S299">
        <f t="shared" si="176"/>
        <v>72.801860205320139</v>
      </c>
      <c r="T299">
        <f t="shared" si="177"/>
        <v>40.041082633758457</v>
      </c>
      <c r="U299">
        <f t="shared" si="178"/>
        <v>9.0992956117091472E-3</v>
      </c>
      <c r="V299">
        <f t="shared" si="179"/>
        <v>2.2470252363808036</v>
      </c>
      <c r="W299">
        <f t="shared" si="180"/>
        <v>9.0788744098622871E-3</v>
      </c>
      <c r="X299">
        <f t="shared" si="181"/>
        <v>5.6761274152991661E-3</v>
      </c>
      <c r="Y299">
        <f t="shared" si="182"/>
        <v>0</v>
      </c>
      <c r="Z299">
        <f t="shared" si="183"/>
        <v>31.088433701099916</v>
      </c>
      <c r="AA299">
        <f t="shared" si="184"/>
        <v>30.659432258064498</v>
      </c>
      <c r="AB299">
        <f t="shared" si="185"/>
        <v>4.4245121743171474</v>
      </c>
      <c r="AC299">
        <f t="shared" si="186"/>
        <v>71.291239291088402</v>
      </c>
      <c r="AD299">
        <f t="shared" si="187"/>
        <v>3.2393471080087903</v>
      </c>
      <c r="AE299">
        <f t="shared" si="188"/>
        <v>4.5438221304896258</v>
      </c>
      <c r="AF299">
        <f t="shared" si="189"/>
        <v>1.1851650663083571</v>
      </c>
      <c r="AG299">
        <f t="shared" si="190"/>
        <v>-4.9709519169922922</v>
      </c>
      <c r="AH299">
        <f t="shared" si="191"/>
        <v>56.488730304196331</v>
      </c>
      <c r="AI299">
        <f t="shared" si="192"/>
        <v>5.6393056244414508</v>
      </c>
      <c r="AJ299">
        <f t="shared" si="193"/>
        <v>57.157084011645487</v>
      </c>
      <c r="AK299">
        <v>-4.1103710209090198E-2</v>
      </c>
      <c r="AL299">
        <v>4.6142515592488498E-2</v>
      </c>
      <c r="AM299">
        <v>3.4499037103531198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51701.984925162644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-1.936905596714622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1582055370.9709699</v>
      </c>
      <c r="BY299">
        <v>403.27654838709702</v>
      </c>
      <c r="BZ299">
        <v>400.03419354838701</v>
      </c>
      <c r="CA299">
        <v>32.625309677419402</v>
      </c>
      <c r="CB299">
        <v>32.4383870967742</v>
      </c>
      <c r="CC299">
        <v>350.01380645161299</v>
      </c>
      <c r="CD299">
        <v>99.089416129032202</v>
      </c>
      <c r="CE299">
        <v>0.19997422580645199</v>
      </c>
      <c r="CF299">
        <v>31.125735483871001</v>
      </c>
      <c r="CG299">
        <v>30.659432258064498</v>
      </c>
      <c r="CH299">
        <v>999.9</v>
      </c>
      <c r="CI299">
        <v>0</v>
      </c>
      <c r="CJ299">
        <v>0</v>
      </c>
      <c r="CK299">
        <v>10003.4493548387</v>
      </c>
      <c r="CL299">
        <v>0</v>
      </c>
      <c r="CM299">
        <v>0.21165100000000001</v>
      </c>
      <c r="CN299">
        <v>0</v>
      </c>
      <c r="CO299">
        <v>0</v>
      </c>
      <c r="CP299">
        <v>0</v>
      </c>
      <c r="CQ299">
        <v>0</v>
      </c>
      <c r="CR299">
        <v>0.9</v>
      </c>
      <c r="CS299">
        <v>0</v>
      </c>
      <c r="CT299">
        <v>18.7709677419355</v>
      </c>
      <c r="CU299">
        <v>-2.8258064516129</v>
      </c>
      <c r="CV299">
        <v>37.625</v>
      </c>
      <c r="CW299">
        <v>42.679000000000002</v>
      </c>
      <c r="CX299">
        <v>40.292000000000002</v>
      </c>
      <c r="CY299">
        <v>41.436999999999998</v>
      </c>
      <c r="CZ299">
        <v>38.842483870967698</v>
      </c>
      <c r="DA299">
        <v>0</v>
      </c>
      <c r="DB299">
        <v>0</v>
      </c>
      <c r="DC299">
        <v>0</v>
      </c>
      <c r="DD299">
        <v>1582055382.5</v>
      </c>
      <c r="DE299">
        <v>1.12692307692308</v>
      </c>
      <c r="DF299">
        <v>-14.7521370082576</v>
      </c>
      <c r="DG299">
        <v>-3.1350427390559701</v>
      </c>
      <c r="DH299">
        <v>18.934615384615402</v>
      </c>
      <c r="DI299">
        <v>15</v>
      </c>
      <c r="DJ299">
        <v>100</v>
      </c>
      <c r="DK299">
        <v>100</v>
      </c>
      <c r="DL299">
        <v>2.887</v>
      </c>
      <c r="DM299">
        <v>0.44600000000000001</v>
      </c>
      <c r="DN299">
        <v>2</v>
      </c>
      <c r="DO299">
        <v>343.334</v>
      </c>
      <c r="DP299">
        <v>683.46500000000003</v>
      </c>
      <c r="DQ299">
        <v>30.999500000000001</v>
      </c>
      <c r="DR299">
        <v>30.145499999999998</v>
      </c>
      <c r="DS299">
        <v>29.9999</v>
      </c>
      <c r="DT299">
        <v>30.0807</v>
      </c>
      <c r="DU299">
        <v>30.091200000000001</v>
      </c>
      <c r="DV299">
        <v>21.0745</v>
      </c>
      <c r="DW299">
        <v>14.6091</v>
      </c>
      <c r="DX299">
        <v>100</v>
      </c>
      <c r="DY299">
        <v>31</v>
      </c>
      <c r="DZ299">
        <v>400</v>
      </c>
      <c r="EA299">
        <v>32.435899999999997</v>
      </c>
      <c r="EB299">
        <v>100.264</v>
      </c>
      <c r="EC299">
        <v>100.73099999999999</v>
      </c>
    </row>
    <row r="300" spans="1:133" x14ac:dyDescent="0.35">
      <c r="A300">
        <v>284</v>
      </c>
      <c r="B300">
        <v>1582055384.5999999</v>
      </c>
      <c r="C300">
        <v>1415.0999999046301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1582055375.9709699</v>
      </c>
      <c r="O300">
        <f t="shared" si="172"/>
        <v>1.1397485081184268E-4</v>
      </c>
      <c r="P300">
        <f t="shared" si="173"/>
        <v>-1.9299838841586969</v>
      </c>
      <c r="Q300">
        <f t="shared" si="174"/>
        <v>403.25622580645199</v>
      </c>
      <c r="R300">
        <f t="shared" si="175"/>
        <v>728.21050169443288</v>
      </c>
      <c r="S300">
        <f t="shared" si="176"/>
        <v>72.303175425282433</v>
      </c>
      <c r="T300">
        <f t="shared" si="177"/>
        <v>40.038842570902325</v>
      </c>
      <c r="U300">
        <f t="shared" si="178"/>
        <v>9.2032129440916752E-3</v>
      </c>
      <c r="V300">
        <f t="shared" si="179"/>
        <v>2.2463531945081034</v>
      </c>
      <c r="W300">
        <f t="shared" si="180"/>
        <v>9.1823169872492158E-3</v>
      </c>
      <c r="X300">
        <f t="shared" si="181"/>
        <v>5.7408215458258516E-3</v>
      </c>
      <c r="Y300">
        <f t="shared" si="182"/>
        <v>0</v>
      </c>
      <c r="Z300">
        <f t="shared" si="183"/>
        <v>31.087801724118641</v>
      </c>
      <c r="AA300">
        <f t="shared" si="184"/>
        <v>30.657138709677401</v>
      </c>
      <c r="AB300">
        <f t="shared" si="185"/>
        <v>4.4239321509292777</v>
      </c>
      <c r="AC300">
        <f t="shared" si="186"/>
        <v>71.286085151525597</v>
      </c>
      <c r="AD300">
        <f t="shared" si="187"/>
        <v>3.2390748197103916</v>
      </c>
      <c r="AE300">
        <f t="shared" si="188"/>
        <v>4.5437686931824341</v>
      </c>
      <c r="AF300">
        <f t="shared" si="189"/>
        <v>1.1848573312188861</v>
      </c>
      <c r="AG300">
        <f t="shared" si="190"/>
        <v>-5.0262909208022624</v>
      </c>
      <c r="AH300">
        <f t="shared" si="191"/>
        <v>56.724594291343386</v>
      </c>
      <c r="AI300">
        <f t="shared" si="192"/>
        <v>5.664476362053402</v>
      </c>
      <c r="AJ300">
        <f t="shared" si="193"/>
        <v>57.362779732594525</v>
      </c>
      <c r="AK300">
        <v>-4.1085641896451003E-2</v>
      </c>
      <c r="AL300">
        <v>4.6122232328679902E-2</v>
      </c>
      <c r="AM300">
        <v>3.4487029088082601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51680.209954863174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-1.9299838841586969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1582055375.9709699</v>
      </c>
      <c r="BY300">
        <v>403.25622580645199</v>
      </c>
      <c r="BZ300">
        <v>400.02661290322601</v>
      </c>
      <c r="CA300">
        <v>32.622748387096799</v>
      </c>
      <c r="CB300">
        <v>32.433745161290297</v>
      </c>
      <c r="CC300">
        <v>350.01522580645201</v>
      </c>
      <c r="CD300">
        <v>99.088835483870994</v>
      </c>
      <c r="CE300">
        <v>0.20000374193548401</v>
      </c>
      <c r="CF300">
        <v>31.1255290322581</v>
      </c>
      <c r="CG300">
        <v>30.657138709677401</v>
      </c>
      <c r="CH300">
        <v>999.9</v>
      </c>
      <c r="CI300">
        <v>0</v>
      </c>
      <c r="CJ300">
        <v>0</v>
      </c>
      <c r="CK300">
        <v>9999.1106451612904</v>
      </c>
      <c r="CL300">
        <v>0</v>
      </c>
      <c r="CM300">
        <v>0.21165100000000001</v>
      </c>
      <c r="CN300">
        <v>0</v>
      </c>
      <c r="CO300">
        <v>0</v>
      </c>
      <c r="CP300">
        <v>0</v>
      </c>
      <c r="CQ300">
        <v>0</v>
      </c>
      <c r="CR300">
        <v>0.238709677419355</v>
      </c>
      <c r="CS300">
        <v>0</v>
      </c>
      <c r="CT300">
        <v>17.645161290322601</v>
      </c>
      <c r="CU300">
        <v>-3.0548387096774201</v>
      </c>
      <c r="CV300">
        <v>37.625</v>
      </c>
      <c r="CW300">
        <v>42.668999999999997</v>
      </c>
      <c r="CX300">
        <v>40.281999999999996</v>
      </c>
      <c r="CY300">
        <v>41.424999999999997</v>
      </c>
      <c r="CZ300">
        <v>38.842483870967698</v>
      </c>
      <c r="DA300">
        <v>0</v>
      </c>
      <c r="DB300">
        <v>0</v>
      </c>
      <c r="DC300">
        <v>0</v>
      </c>
      <c r="DD300">
        <v>1582055387.9000001</v>
      </c>
      <c r="DE300">
        <v>0.103846153846154</v>
      </c>
      <c r="DF300">
        <v>-14.088889324734501</v>
      </c>
      <c r="DG300">
        <v>4.0752137873879697</v>
      </c>
      <c r="DH300">
        <v>16.876923076923099</v>
      </c>
      <c r="DI300">
        <v>15</v>
      </c>
      <c r="DJ300">
        <v>100</v>
      </c>
      <c r="DK300">
        <v>100</v>
      </c>
      <c r="DL300">
        <v>2.887</v>
      </c>
      <c r="DM300">
        <v>0.44600000000000001</v>
      </c>
      <c r="DN300">
        <v>2</v>
      </c>
      <c r="DO300">
        <v>343.46199999999999</v>
      </c>
      <c r="DP300">
        <v>683.35699999999997</v>
      </c>
      <c r="DQ300">
        <v>30.999500000000001</v>
      </c>
      <c r="DR300">
        <v>30.142900000000001</v>
      </c>
      <c r="DS300">
        <v>29.9999</v>
      </c>
      <c r="DT300">
        <v>30.078099999999999</v>
      </c>
      <c r="DU300">
        <v>30.0899</v>
      </c>
      <c r="DV300">
        <v>21.075700000000001</v>
      </c>
      <c r="DW300">
        <v>14.6091</v>
      </c>
      <c r="DX300">
        <v>100</v>
      </c>
      <c r="DY300">
        <v>31</v>
      </c>
      <c r="DZ300">
        <v>400</v>
      </c>
      <c r="EA300">
        <v>32.435899999999997</v>
      </c>
      <c r="EB300">
        <v>100.264</v>
      </c>
      <c r="EC300">
        <v>100.733</v>
      </c>
    </row>
    <row r="301" spans="1:133" x14ac:dyDescent="0.35">
      <c r="A301">
        <v>285</v>
      </c>
      <c r="B301">
        <v>1582055389.5999999</v>
      </c>
      <c r="C301">
        <v>1420.0999999046301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1582055380.9709699</v>
      </c>
      <c r="O301">
        <f t="shared" si="172"/>
        <v>1.1425498232974785E-4</v>
      </c>
      <c r="P301">
        <f t="shared" si="173"/>
        <v>-1.9303896463696473</v>
      </c>
      <c r="Q301">
        <f t="shared" si="174"/>
        <v>403.23935483871003</v>
      </c>
      <c r="R301">
        <f t="shared" si="175"/>
        <v>727.54152794962226</v>
      </c>
      <c r="S301">
        <f t="shared" si="176"/>
        <v>72.236244543087139</v>
      </c>
      <c r="T301">
        <f t="shared" si="177"/>
        <v>40.036885217557938</v>
      </c>
      <c r="U301">
        <f t="shared" si="178"/>
        <v>9.2231637294403184E-3</v>
      </c>
      <c r="V301">
        <f t="shared" si="179"/>
        <v>2.2475871260889835</v>
      </c>
      <c r="W301">
        <f t="shared" si="180"/>
        <v>9.2021886825254841E-3</v>
      </c>
      <c r="X301">
        <f t="shared" si="181"/>
        <v>5.753248439814315E-3</v>
      </c>
      <c r="Y301">
        <f t="shared" si="182"/>
        <v>0</v>
      </c>
      <c r="Z301">
        <f t="shared" si="183"/>
        <v>31.087573027739314</v>
      </c>
      <c r="AA301">
        <f t="shared" si="184"/>
        <v>30.657051612903199</v>
      </c>
      <c r="AB301">
        <f t="shared" si="185"/>
        <v>4.4239101260302709</v>
      </c>
      <c r="AC301">
        <f t="shared" si="186"/>
        <v>71.278725401842436</v>
      </c>
      <c r="AD301">
        <f t="shared" si="187"/>
        <v>3.2387118428908299</v>
      </c>
      <c r="AE301">
        <f t="shared" si="188"/>
        <v>4.5437286155612355</v>
      </c>
      <c r="AF301">
        <f t="shared" si="189"/>
        <v>1.185198283139441</v>
      </c>
      <c r="AG301">
        <f t="shared" si="190"/>
        <v>-5.0386447207418801</v>
      </c>
      <c r="AH301">
        <f t="shared" si="191"/>
        <v>56.747544937531643</v>
      </c>
      <c r="AI301">
        <f t="shared" si="192"/>
        <v>5.6636503608099069</v>
      </c>
      <c r="AJ301">
        <f t="shared" si="193"/>
        <v>57.372550577599668</v>
      </c>
      <c r="AK301">
        <v>-4.1118820741200997E-2</v>
      </c>
      <c r="AL301">
        <v>4.6159478488538297E-2</v>
      </c>
      <c r="AM301">
        <v>3.45090780184099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51720.246738699883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-1.9303896463696473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1582055380.9709699</v>
      </c>
      <c r="BY301">
        <v>403.23935483871003</v>
      </c>
      <c r="BZ301">
        <v>400.00919354838697</v>
      </c>
      <c r="CA301">
        <v>32.619322580645203</v>
      </c>
      <c r="CB301">
        <v>32.4298516129032</v>
      </c>
      <c r="CC301">
        <v>350.010548387097</v>
      </c>
      <c r="CD301">
        <v>99.088161290322603</v>
      </c>
      <c r="CE301">
        <v>0.19997796774193499</v>
      </c>
      <c r="CF301">
        <v>31.125374193548399</v>
      </c>
      <c r="CG301">
        <v>30.657051612903199</v>
      </c>
      <c r="CH301">
        <v>999.9</v>
      </c>
      <c r="CI301">
        <v>0</v>
      </c>
      <c r="CJ301">
        <v>0</v>
      </c>
      <c r="CK301">
        <v>10007.2535483871</v>
      </c>
      <c r="CL301">
        <v>0</v>
      </c>
      <c r="CM301">
        <v>0.21165100000000001</v>
      </c>
      <c r="CN301">
        <v>0</v>
      </c>
      <c r="CO301">
        <v>0</v>
      </c>
      <c r="CP301">
        <v>0</v>
      </c>
      <c r="CQ301">
        <v>0</v>
      </c>
      <c r="CR301">
        <v>0.880645161290323</v>
      </c>
      <c r="CS301">
        <v>0</v>
      </c>
      <c r="CT301">
        <v>18.1806451612903</v>
      </c>
      <c r="CU301">
        <v>-3.1161290322580601</v>
      </c>
      <c r="CV301">
        <v>37.620935483871001</v>
      </c>
      <c r="CW301">
        <v>42.661000000000001</v>
      </c>
      <c r="CX301">
        <v>40.268000000000001</v>
      </c>
      <c r="CY301">
        <v>41.414999999999999</v>
      </c>
      <c r="CZ301">
        <v>38.836387096774203</v>
      </c>
      <c r="DA301">
        <v>0</v>
      </c>
      <c r="DB301">
        <v>0</v>
      </c>
      <c r="DC301">
        <v>0</v>
      </c>
      <c r="DD301">
        <v>1582055392.7</v>
      </c>
      <c r="DE301">
        <v>0.39615384615384602</v>
      </c>
      <c r="DF301">
        <v>21.801709193329501</v>
      </c>
      <c r="DG301">
        <v>-4.6666669408382804</v>
      </c>
      <c r="DH301">
        <v>17.888461538461499</v>
      </c>
      <c r="DI301">
        <v>15</v>
      </c>
      <c r="DJ301">
        <v>100</v>
      </c>
      <c r="DK301">
        <v>100</v>
      </c>
      <c r="DL301">
        <v>2.887</v>
      </c>
      <c r="DM301">
        <v>0.44600000000000001</v>
      </c>
      <c r="DN301">
        <v>2</v>
      </c>
      <c r="DO301">
        <v>343.40300000000002</v>
      </c>
      <c r="DP301">
        <v>683.51800000000003</v>
      </c>
      <c r="DQ301">
        <v>30.999700000000001</v>
      </c>
      <c r="DR301">
        <v>30.1403</v>
      </c>
      <c r="DS301">
        <v>29.9999</v>
      </c>
      <c r="DT301">
        <v>30.075800000000001</v>
      </c>
      <c r="DU301">
        <v>30.087900000000001</v>
      </c>
      <c r="DV301">
        <v>21.0809</v>
      </c>
      <c r="DW301">
        <v>14.6091</v>
      </c>
      <c r="DX301">
        <v>100</v>
      </c>
      <c r="DY301">
        <v>31</v>
      </c>
      <c r="DZ301">
        <v>400</v>
      </c>
      <c r="EA301">
        <v>32.435899999999997</v>
      </c>
      <c r="EB301">
        <v>100.26900000000001</v>
      </c>
      <c r="EC301">
        <v>100.73399999999999</v>
      </c>
    </row>
    <row r="302" spans="1:133" x14ac:dyDescent="0.35">
      <c r="A302">
        <v>286</v>
      </c>
      <c r="B302">
        <v>1582055394.5999999</v>
      </c>
      <c r="C302">
        <v>1425.0999999046301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1582055385.9709699</v>
      </c>
      <c r="O302">
        <f t="shared" si="172"/>
        <v>1.1465251169490395E-4</v>
      </c>
      <c r="P302">
        <f t="shared" si="173"/>
        <v>-1.945413202422676</v>
      </c>
      <c r="Q302">
        <f t="shared" si="174"/>
        <v>403.22196774193498</v>
      </c>
      <c r="R302">
        <f t="shared" si="175"/>
        <v>729.14050143216093</v>
      </c>
      <c r="S302">
        <f t="shared" si="176"/>
        <v>72.39460941508672</v>
      </c>
      <c r="T302">
        <f t="shared" si="177"/>
        <v>40.034940872059089</v>
      </c>
      <c r="U302">
        <f t="shared" si="178"/>
        <v>9.2498255070841435E-3</v>
      </c>
      <c r="V302">
        <f t="shared" si="179"/>
        <v>2.2469713421177691</v>
      </c>
      <c r="W302">
        <f t="shared" si="180"/>
        <v>9.2287234005595468E-3</v>
      </c>
      <c r="X302">
        <f t="shared" si="181"/>
        <v>5.7698440174933354E-3</v>
      </c>
      <c r="Y302">
        <f t="shared" si="182"/>
        <v>0</v>
      </c>
      <c r="Z302">
        <f t="shared" si="183"/>
        <v>31.086648157928522</v>
      </c>
      <c r="AA302">
        <f t="shared" si="184"/>
        <v>30.658461290322599</v>
      </c>
      <c r="AB302">
        <f t="shared" si="185"/>
        <v>4.4242666148388317</v>
      </c>
      <c r="AC302">
        <f t="shared" si="186"/>
        <v>71.274407488486446</v>
      </c>
      <c r="AD302">
        <f t="shared" si="187"/>
        <v>3.2383710412404216</v>
      </c>
      <c r="AE302">
        <f t="shared" si="188"/>
        <v>4.5435257273286247</v>
      </c>
      <c r="AF302">
        <f t="shared" si="189"/>
        <v>1.18589557359841</v>
      </c>
      <c r="AG302">
        <f t="shared" si="190"/>
        <v>-5.0561757657452642</v>
      </c>
      <c r="AH302">
        <f t="shared" si="191"/>
        <v>56.466273854697654</v>
      </c>
      <c r="AI302">
        <f t="shared" si="192"/>
        <v>5.6371401060718682</v>
      </c>
      <c r="AJ302">
        <f t="shared" si="193"/>
        <v>57.047238195024256</v>
      </c>
      <c r="AK302">
        <v>-4.11022610448709E-2</v>
      </c>
      <c r="AL302">
        <v>4.6140888778698597E-2</v>
      </c>
      <c r="AM302">
        <v>3.4498074070609301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51700.392897628888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-1.945413202422676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1582055385.9709699</v>
      </c>
      <c r="BY302">
        <v>403.22196774193498</v>
      </c>
      <c r="BZ302">
        <v>399.96635483871</v>
      </c>
      <c r="CA302">
        <v>32.616067741935503</v>
      </c>
      <c r="CB302">
        <v>32.425938709677403</v>
      </c>
      <c r="CC302">
        <v>350.01387096774198</v>
      </c>
      <c r="CD302">
        <v>99.087612903225804</v>
      </c>
      <c r="CE302">
        <v>0.199985677419355</v>
      </c>
      <c r="CF302">
        <v>31.124590322580602</v>
      </c>
      <c r="CG302">
        <v>30.658461290322599</v>
      </c>
      <c r="CH302">
        <v>999.9</v>
      </c>
      <c r="CI302">
        <v>0</v>
      </c>
      <c r="CJ302">
        <v>0</v>
      </c>
      <c r="CK302">
        <v>10003.278709677399</v>
      </c>
      <c r="CL302">
        <v>0</v>
      </c>
      <c r="CM302">
        <v>0.21165100000000001</v>
      </c>
      <c r="CN302">
        <v>0</v>
      </c>
      <c r="CO302">
        <v>0</v>
      </c>
      <c r="CP302">
        <v>0</v>
      </c>
      <c r="CQ302">
        <v>0</v>
      </c>
      <c r="CR302">
        <v>0.40322580645161299</v>
      </c>
      <c r="CS302">
        <v>0</v>
      </c>
      <c r="CT302">
        <v>19.5129032258065</v>
      </c>
      <c r="CU302">
        <v>-3.0161290322580601</v>
      </c>
      <c r="CV302">
        <v>37.620935483871001</v>
      </c>
      <c r="CW302">
        <v>42.658999999999999</v>
      </c>
      <c r="CX302">
        <v>40.258000000000003</v>
      </c>
      <c r="CY302">
        <v>41.406999999999996</v>
      </c>
      <c r="CZ302">
        <v>38.840451612903202</v>
      </c>
      <c r="DA302">
        <v>0</v>
      </c>
      <c r="DB302">
        <v>0</v>
      </c>
      <c r="DC302">
        <v>0</v>
      </c>
      <c r="DD302">
        <v>1582055397.5</v>
      </c>
      <c r="DE302">
        <v>0.25</v>
      </c>
      <c r="DF302">
        <v>14.4717947411817</v>
      </c>
      <c r="DG302">
        <v>12.4410252627132</v>
      </c>
      <c r="DH302">
        <v>18.611538461538501</v>
      </c>
      <c r="DI302">
        <v>15</v>
      </c>
      <c r="DJ302">
        <v>100</v>
      </c>
      <c r="DK302">
        <v>100</v>
      </c>
      <c r="DL302">
        <v>2.887</v>
      </c>
      <c r="DM302">
        <v>0.44600000000000001</v>
      </c>
      <c r="DN302">
        <v>2</v>
      </c>
      <c r="DO302">
        <v>343.36900000000003</v>
      </c>
      <c r="DP302">
        <v>683.41700000000003</v>
      </c>
      <c r="DQ302">
        <v>30.9998</v>
      </c>
      <c r="DR302">
        <v>30.137699999999999</v>
      </c>
      <c r="DS302">
        <v>29.9998</v>
      </c>
      <c r="DT302">
        <v>30.073899999999998</v>
      </c>
      <c r="DU302">
        <v>30.0854</v>
      </c>
      <c r="DV302">
        <v>21.081199999999999</v>
      </c>
      <c r="DW302">
        <v>14.6091</v>
      </c>
      <c r="DX302">
        <v>100</v>
      </c>
      <c r="DY302">
        <v>31</v>
      </c>
      <c r="DZ302">
        <v>400</v>
      </c>
      <c r="EA302">
        <v>32.435899999999997</v>
      </c>
      <c r="EB302">
        <v>100.27</v>
      </c>
      <c r="EC302">
        <v>100.735</v>
      </c>
    </row>
    <row r="303" spans="1:133" x14ac:dyDescent="0.35">
      <c r="A303">
        <v>287</v>
      </c>
      <c r="B303">
        <v>1582055399.5999999</v>
      </c>
      <c r="C303">
        <v>1430.0999999046301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1582055390.9709699</v>
      </c>
      <c r="O303">
        <f t="shared" si="172"/>
        <v>1.1401470703296273E-4</v>
      </c>
      <c r="P303">
        <f t="shared" si="173"/>
        <v>-1.9349678018684047</v>
      </c>
      <c r="Q303">
        <f t="shared" si="174"/>
        <v>403.20790322580598</v>
      </c>
      <c r="R303">
        <f t="shared" si="175"/>
        <v>729.38635809870232</v>
      </c>
      <c r="S303">
        <f t="shared" si="176"/>
        <v>72.418725684528681</v>
      </c>
      <c r="T303">
        <f t="shared" si="177"/>
        <v>40.033381778155281</v>
      </c>
      <c r="U303">
        <f t="shared" si="178"/>
        <v>9.192720203213732E-3</v>
      </c>
      <c r="V303">
        <f t="shared" si="179"/>
        <v>2.2463893533554495</v>
      </c>
      <c r="W303">
        <f t="shared" si="180"/>
        <v>9.1718721433771445E-3</v>
      </c>
      <c r="X303">
        <f t="shared" si="181"/>
        <v>5.7342892287327507E-3</v>
      </c>
      <c r="Y303">
        <f t="shared" si="182"/>
        <v>0</v>
      </c>
      <c r="Z303">
        <f t="shared" si="183"/>
        <v>31.086311613959001</v>
      </c>
      <c r="AA303">
        <f t="shared" si="184"/>
        <v>30.659438709677399</v>
      </c>
      <c r="AB303">
        <f t="shared" si="185"/>
        <v>4.424513805981297</v>
      </c>
      <c r="AC303">
        <f t="shared" si="186"/>
        <v>71.266428970453816</v>
      </c>
      <c r="AD303">
        <f t="shared" si="187"/>
        <v>3.2379091692215449</v>
      </c>
      <c r="AE303">
        <f t="shared" si="188"/>
        <v>4.54338629842663</v>
      </c>
      <c r="AF303">
        <f t="shared" si="189"/>
        <v>1.186604636759752</v>
      </c>
      <c r="AG303">
        <f t="shared" si="190"/>
        <v>-5.0280485801536567</v>
      </c>
      <c r="AH303">
        <f t="shared" si="191"/>
        <v>56.268034148679504</v>
      </c>
      <c r="AI303">
        <f t="shared" si="192"/>
        <v>5.6188169173000668</v>
      </c>
      <c r="AJ303">
        <f t="shared" si="193"/>
        <v>56.858802485825912</v>
      </c>
      <c r="AK303">
        <v>-4.1086613928315398E-2</v>
      </c>
      <c r="AL303">
        <v>4.6123323519602397E-2</v>
      </c>
      <c r="AM303">
        <v>3.4487675136571898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51681.598830952462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-1.9349678018684047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1582055390.9709699</v>
      </c>
      <c r="BY303">
        <v>403.20790322580598</v>
      </c>
      <c r="BZ303">
        <v>399.96977419354801</v>
      </c>
      <c r="CA303">
        <v>32.611548387096803</v>
      </c>
      <c r="CB303">
        <v>32.422477419354799</v>
      </c>
      <c r="CC303">
        <v>350.01622580645198</v>
      </c>
      <c r="CD303">
        <v>99.0871967741936</v>
      </c>
      <c r="CE303">
        <v>0.19999838709677401</v>
      </c>
      <c r="CF303">
        <v>31.124051612903202</v>
      </c>
      <c r="CG303">
        <v>30.659438709677399</v>
      </c>
      <c r="CH303">
        <v>999.9</v>
      </c>
      <c r="CI303">
        <v>0</v>
      </c>
      <c r="CJ303">
        <v>0</v>
      </c>
      <c r="CK303">
        <v>9999.5125806451597</v>
      </c>
      <c r="CL303">
        <v>0</v>
      </c>
      <c r="CM303">
        <v>0.21165100000000001</v>
      </c>
      <c r="CN303">
        <v>0</v>
      </c>
      <c r="CO303">
        <v>0</v>
      </c>
      <c r="CP303">
        <v>0</v>
      </c>
      <c r="CQ303">
        <v>0</v>
      </c>
      <c r="CR303">
        <v>2.8129032258064499</v>
      </c>
      <c r="CS303">
        <v>0</v>
      </c>
      <c r="CT303">
        <v>19.5129032258065</v>
      </c>
      <c r="CU303">
        <v>-2.80645161290323</v>
      </c>
      <c r="CV303">
        <v>37.618903225806498</v>
      </c>
      <c r="CW303">
        <v>42.646999999999998</v>
      </c>
      <c r="CX303">
        <v>40.253999999999998</v>
      </c>
      <c r="CY303">
        <v>41.393000000000001</v>
      </c>
      <c r="CZ303">
        <v>38.828258064516099</v>
      </c>
      <c r="DA303">
        <v>0</v>
      </c>
      <c r="DB303">
        <v>0</v>
      </c>
      <c r="DC303">
        <v>0</v>
      </c>
      <c r="DD303">
        <v>1582055402.9000001</v>
      </c>
      <c r="DE303">
        <v>2.4076923076923098</v>
      </c>
      <c r="DF303">
        <v>-0.11623934456109999</v>
      </c>
      <c r="DG303">
        <v>17.196580910457001</v>
      </c>
      <c r="DH303">
        <v>19.576923076923102</v>
      </c>
      <c r="DI303">
        <v>15</v>
      </c>
      <c r="DJ303">
        <v>100</v>
      </c>
      <c r="DK303">
        <v>100</v>
      </c>
      <c r="DL303">
        <v>2.887</v>
      </c>
      <c r="DM303">
        <v>0.44600000000000001</v>
      </c>
      <c r="DN303">
        <v>2</v>
      </c>
      <c r="DO303">
        <v>343.33800000000002</v>
      </c>
      <c r="DP303">
        <v>683.50800000000004</v>
      </c>
      <c r="DQ303">
        <v>30.999700000000001</v>
      </c>
      <c r="DR303">
        <v>30.135100000000001</v>
      </c>
      <c r="DS303">
        <v>29.9999</v>
      </c>
      <c r="DT303">
        <v>30.072500000000002</v>
      </c>
      <c r="DU303">
        <v>30.083300000000001</v>
      </c>
      <c r="DV303">
        <v>21.078600000000002</v>
      </c>
      <c r="DW303">
        <v>14.6091</v>
      </c>
      <c r="DX303">
        <v>100</v>
      </c>
      <c r="DY303">
        <v>31</v>
      </c>
      <c r="DZ303">
        <v>400</v>
      </c>
      <c r="EA303">
        <v>32.435899999999997</v>
      </c>
      <c r="EB303">
        <v>100.27200000000001</v>
      </c>
      <c r="EC303">
        <v>100.733</v>
      </c>
    </row>
    <row r="304" spans="1:133" x14ac:dyDescent="0.35">
      <c r="A304">
        <v>288</v>
      </c>
      <c r="B304">
        <v>1582055404.5999999</v>
      </c>
      <c r="C304">
        <v>1435.0999999046301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1582055395.9709699</v>
      </c>
      <c r="O304">
        <f t="shared" si="172"/>
        <v>1.1395015573499737E-4</v>
      </c>
      <c r="P304">
        <f t="shared" si="173"/>
        <v>-1.925363947577972</v>
      </c>
      <c r="Q304">
        <f t="shared" si="174"/>
        <v>403.20990322580701</v>
      </c>
      <c r="R304">
        <f t="shared" si="175"/>
        <v>728.19262436633312</v>
      </c>
      <c r="S304">
        <f t="shared" si="176"/>
        <v>72.300342107342829</v>
      </c>
      <c r="T304">
        <f t="shared" si="177"/>
        <v>40.033657261583009</v>
      </c>
      <c r="U304">
        <f t="shared" si="178"/>
        <v>9.1796600648261246E-3</v>
      </c>
      <c r="V304">
        <f t="shared" si="179"/>
        <v>2.246199354146051</v>
      </c>
      <c r="W304">
        <f t="shared" si="180"/>
        <v>9.1588693742760893E-3</v>
      </c>
      <c r="X304">
        <f t="shared" si="181"/>
        <v>5.7261573598069854E-3</v>
      </c>
      <c r="Y304">
        <f t="shared" si="182"/>
        <v>0</v>
      </c>
      <c r="Z304">
        <f t="shared" si="183"/>
        <v>31.086794612728131</v>
      </c>
      <c r="AA304">
        <f t="shared" si="184"/>
        <v>30.662199999999999</v>
      </c>
      <c r="AB304">
        <f t="shared" si="185"/>
        <v>4.4252122063649875</v>
      </c>
      <c r="AC304">
        <f t="shared" si="186"/>
        <v>71.257644969851768</v>
      </c>
      <c r="AD304">
        <f t="shared" si="187"/>
        <v>3.23759574828517</v>
      </c>
      <c r="AE304">
        <f t="shared" si="188"/>
        <v>4.543506524324453</v>
      </c>
      <c r="AF304">
        <f t="shared" si="189"/>
        <v>1.1876164580798174</v>
      </c>
      <c r="AG304">
        <f t="shared" si="190"/>
        <v>-5.0252018679133839</v>
      </c>
      <c r="AH304">
        <f t="shared" si="191"/>
        <v>55.98514231519863</v>
      </c>
      <c r="AI304">
        <f t="shared" si="192"/>
        <v>5.5911297673457909</v>
      </c>
      <c r="AJ304">
        <f t="shared" si="193"/>
        <v>56.551070214631039</v>
      </c>
      <c r="AK304">
        <v>-4.1081506475856303E-2</v>
      </c>
      <c r="AL304">
        <v>4.61175899567796E-2</v>
      </c>
      <c r="AM304">
        <v>3.4484280475362001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51675.362327258968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-1.925363947577972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1582055395.9709699</v>
      </c>
      <c r="BY304">
        <v>403.20990322580701</v>
      </c>
      <c r="BZ304">
        <v>399.98819354838702</v>
      </c>
      <c r="CA304">
        <v>32.608329032258098</v>
      </c>
      <c r="CB304">
        <v>32.419364516129001</v>
      </c>
      <c r="CC304">
        <v>350.01629032258103</v>
      </c>
      <c r="CD304">
        <v>99.087409677419302</v>
      </c>
      <c r="CE304">
        <v>0.199976225806452</v>
      </c>
      <c r="CF304">
        <v>31.124516129032301</v>
      </c>
      <c r="CG304">
        <v>30.662199999999999</v>
      </c>
      <c r="CH304">
        <v>999.9</v>
      </c>
      <c r="CI304">
        <v>0</v>
      </c>
      <c r="CJ304">
        <v>0</v>
      </c>
      <c r="CK304">
        <v>9998.2480645161304</v>
      </c>
      <c r="CL304">
        <v>0</v>
      </c>
      <c r="CM304">
        <v>0.21165100000000001</v>
      </c>
      <c r="CN304">
        <v>0</v>
      </c>
      <c r="CO304">
        <v>0</v>
      </c>
      <c r="CP304">
        <v>0</v>
      </c>
      <c r="CQ304">
        <v>0</v>
      </c>
      <c r="CR304">
        <v>2.5741935483870999</v>
      </c>
      <c r="CS304">
        <v>0</v>
      </c>
      <c r="CT304">
        <v>19.722580645161301</v>
      </c>
      <c r="CU304">
        <v>-2.95483870967742</v>
      </c>
      <c r="CV304">
        <v>37.6046774193548</v>
      </c>
      <c r="CW304">
        <v>42.645000000000003</v>
      </c>
      <c r="CX304">
        <v>40.258000000000003</v>
      </c>
      <c r="CY304">
        <v>41.393000000000001</v>
      </c>
      <c r="CZ304">
        <v>38.8241935483871</v>
      </c>
      <c r="DA304">
        <v>0</v>
      </c>
      <c r="DB304">
        <v>0</v>
      </c>
      <c r="DC304">
        <v>0</v>
      </c>
      <c r="DD304">
        <v>1582055407.7</v>
      </c>
      <c r="DE304">
        <v>1.59230769230769</v>
      </c>
      <c r="DF304">
        <v>5.3538460916059902</v>
      </c>
      <c r="DG304">
        <v>-20.598290415294901</v>
      </c>
      <c r="DH304">
        <v>19.473076923076899</v>
      </c>
      <c r="DI304">
        <v>15</v>
      </c>
      <c r="DJ304">
        <v>100</v>
      </c>
      <c r="DK304">
        <v>100</v>
      </c>
      <c r="DL304">
        <v>2.887</v>
      </c>
      <c r="DM304">
        <v>0.44600000000000001</v>
      </c>
      <c r="DN304">
        <v>2</v>
      </c>
      <c r="DO304">
        <v>343.46800000000002</v>
      </c>
      <c r="DP304">
        <v>683.49199999999996</v>
      </c>
      <c r="DQ304">
        <v>30.999600000000001</v>
      </c>
      <c r="DR304">
        <v>30.1325</v>
      </c>
      <c r="DS304">
        <v>29.9999</v>
      </c>
      <c r="DT304">
        <v>30.0702</v>
      </c>
      <c r="DU304">
        <v>30.082000000000001</v>
      </c>
      <c r="DV304">
        <v>21.0779</v>
      </c>
      <c r="DW304">
        <v>14.6091</v>
      </c>
      <c r="DX304">
        <v>100</v>
      </c>
      <c r="DY304">
        <v>31</v>
      </c>
      <c r="DZ304">
        <v>400</v>
      </c>
      <c r="EA304">
        <v>32.435899999999997</v>
      </c>
      <c r="EB304">
        <v>100.26900000000001</v>
      </c>
      <c r="EC304">
        <v>100.735</v>
      </c>
    </row>
    <row r="305" spans="1:133" x14ac:dyDescent="0.35">
      <c r="A305">
        <v>289</v>
      </c>
      <c r="B305">
        <v>1582055409.5999999</v>
      </c>
      <c r="C305">
        <v>1440.0999999046301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1582055400.9709699</v>
      </c>
      <c r="O305">
        <f t="shared" si="172"/>
        <v>1.1380254323416317E-4</v>
      </c>
      <c r="P305">
        <f t="shared" si="173"/>
        <v>-1.9226815783762179</v>
      </c>
      <c r="Q305">
        <f t="shared" si="174"/>
        <v>403.22287096774198</v>
      </c>
      <c r="R305">
        <f t="shared" si="175"/>
        <v>728.48333861740241</v>
      </c>
      <c r="S305">
        <f t="shared" si="176"/>
        <v>72.329477596172921</v>
      </c>
      <c r="T305">
        <f t="shared" si="177"/>
        <v>40.035094923760703</v>
      </c>
      <c r="U305">
        <f t="shared" si="178"/>
        <v>9.1588896954633656E-3</v>
      </c>
      <c r="V305">
        <f t="shared" si="179"/>
        <v>2.2458564362541571</v>
      </c>
      <c r="W305">
        <f t="shared" si="180"/>
        <v>9.1381897156483077E-3</v>
      </c>
      <c r="X305">
        <f t="shared" si="181"/>
        <v>5.713224448645398E-3</v>
      </c>
      <c r="Y305">
        <f t="shared" si="182"/>
        <v>0</v>
      </c>
      <c r="Z305">
        <f t="shared" si="183"/>
        <v>31.087131807234567</v>
      </c>
      <c r="AA305">
        <f t="shared" si="184"/>
        <v>30.6654709677419</v>
      </c>
      <c r="AB305">
        <f t="shared" si="185"/>
        <v>4.4260396413654624</v>
      </c>
      <c r="AC305">
        <f t="shared" si="186"/>
        <v>71.249417711861838</v>
      </c>
      <c r="AD305">
        <f t="shared" si="187"/>
        <v>3.2372760758200547</v>
      </c>
      <c r="AE305">
        <f t="shared" si="188"/>
        <v>4.543582501841418</v>
      </c>
      <c r="AF305">
        <f t="shared" si="189"/>
        <v>1.1887635655454076</v>
      </c>
      <c r="AG305">
        <f t="shared" si="190"/>
        <v>-5.0186921566265958</v>
      </c>
      <c r="AH305">
        <f t="shared" si="191"/>
        <v>55.616093493497758</v>
      </c>
      <c r="AI305">
        <f t="shared" si="192"/>
        <v>5.555219337575684</v>
      </c>
      <c r="AJ305">
        <f t="shared" si="193"/>
        <v>56.152620674446844</v>
      </c>
      <c r="AK305">
        <v>-4.1072289332896701E-2</v>
      </c>
      <c r="AL305">
        <v>4.6107242906341397E-2</v>
      </c>
      <c r="AM305">
        <v>3.44781539480039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51664.199160986413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-1.9226815783762179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1582055400.9709699</v>
      </c>
      <c r="BY305">
        <v>403.22287096774198</v>
      </c>
      <c r="BZ305">
        <v>400.00567741935498</v>
      </c>
      <c r="CA305">
        <v>32.604987096774202</v>
      </c>
      <c r="CB305">
        <v>32.416267741935499</v>
      </c>
      <c r="CC305">
        <v>350.01819354838699</v>
      </c>
      <c r="CD305">
        <v>99.087770967741903</v>
      </c>
      <c r="CE305">
        <v>0.199987258064516</v>
      </c>
      <c r="CF305">
        <v>31.1248096774193</v>
      </c>
      <c r="CG305">
        <v>30.6654709677419</v>
      </c>
      <c r="CH305">
        <v>999.9</v>
      </c>
      <c r="CI305">
        <v>0</v>
      </c>
      <c r="CJ305">
        <v>0</v>
      </c>
      <c r="CK305">
        <v>9995.9683870967692</v>
      </c>
      <c r="CL305">
        <v>0</v>
      </c>
      <c r="CM305">
        <v>0.21165100000000001</v>
      </c>
      <c r="CN305">
        <v>0</v>
      </c>
      <c r="CO305">
        <v>0</v>
      </c>
      <c r="CP305">
        <v>0</v>
      </c>
      <c r="CQ305">
        <v>0</v>
      </c>
      <c r="CR305">
        <v>1.43870967741935</v>
      </c>
      <c r="CS305">
        <v>0</v>
      </c>
      <c r="CT305">
        <v>17.919354838709701</v>
      </c>
      <c r="CU305">
        <v>-3.21612903225807</v>
      </c>
      <c r="CV305">
        <v>37.602645161290297</v>
      </c>
      <c r="CW305">
        <v>42.637</v>
      </c>
      <c r="CX305">
        <v>40.258000000000003</v>
      </c>
      <c r="CY305">
        <v>41.383000000000003</v>
      </c>
      <c r="CZ305">
        <v>38.816064516129003</v>
      </c>
      <c r="DA305">
        <v>0</v>
      </c>
      <c r="DB305">
        <v>0</v>
      </c>
      <c r="DC305">
        <v>0</v>
      </c>
      <c r="DD305">
        <v>1582055412.5</v>
      </c>
      <c r="DE305">
        <v>1.4269230769230801</v>
      </c>
      <c r="DF305">
        <v>-0.42735047780077201</v>
      </c>
      <c r="DG305">
        <v>-12.2324782335282</v>
      </c>
      <c r="DH305">
        <v>18.553846153846202</v>
      </c>
      <c r="DI305">
        <v>15</v>
      </c>
      <c r="DJ305">
        <v>100</v>
      </c>
      <c r="DK305">
        <v>100</v>
      </c>
      <c r="DL305">
        <v>2.887</v>
      </c>
      <c r="DM305">
        <v>0.44600000000000001</v>
      </c>
      <c r="DN305">
        <v>2</v>
      </c>
      <c r="DO305">
        <v>343.38299999999998</v>
      </c>
      <c r="DP305">
        <v>683.72299999999996</v>
      </c>
      <c r="DQ305">
        <v>30.999500000000001</v>
      </c>
      <c r="DR305">
        <v>30.129899999999999</v>
      </c>
      <c r="DS305">
        <v>29.9999</v>
      </c>
      <c r="DT305">
        <v>30.067599999999999</v>
      </c>
      <c r="DU305">
        <v>30.080100000000002</v>
      </c>
      <c r="DV305">
        <v>21.081299999999999</v>
      </c>
      <c r="DW305">
        <v>14.6091</v>
      </c>
      <c r="DX305">
        <v>100</v>
      </c>
      <c r="DY305">
        <v>31</v>
      </c>
      <c r="DZ305">
        <v>400</v>
      </c>
      <c r="EA305">
        <v>32.435899999999997</v>
      </c>
      <c r="EB305">
        <v>100.27</v>
      </c>
      <c r="EC305">
        <v>100.73699999999999</v>
      </c>
    </row>
    <row r="306" spans="1:133" x14ac:dyDescent="0.35">
      <c r="A306">
        <v>290</v>
      </c>
      <c r="B306">
        <v>1582055414.5999999</v>
      </c>
      <c r="C306">
        <v>1445.0999999046301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1582055405.9709699</v>
      </c>
      <c r="O306">
        <f t="shared" si="172"/>
        <v>1.1361256501864137E-4</v>
      </c>
      <c r="P306">
        <f t="shared" si="173"/>
        <v>-1.9281474108035512</v>
      </c>
      <c r="Q306">
        <f t="shared" si="174"/>
        <v>403.22835483871</v>
      </c>
      <c r="R306">
        <f t="shared" si="175"/>
        <v>730.16405149495722</v>
      </c>
      <c r="S306">
        <f t="shared" si="176"/>
        <v>72.496850582714814</v>
      </c>
      <c r="T306">
        <f t="shared" si="177"/>
        <v>40.035914849003987</v>
      </c>
      <c r="U306">
        <f t="shared" si="178"/>
        <v>9.1387767854545811E-3</v>
      </c>
      <c r="V306">
        <f t="shared" si="179"/>
        <v>2.2461533962777276</v>
      </c>
      <c r="W306">
        <f t="shared" si="180"/>
        <v>9.1181702277128608E-3</v>
      </c>
      <c r="X306">
        <f t="shared" si="181"/>
        <v>5.7007039018289749E-3</v>
      </c>
      <c r="Y306">
        <f t="shared" si="182"/>
        <v>0</v>
      </c>
      <c r="Z306">
        <f t="shared" si="183"/>
        <v>31.087334714387548</v>
      </c>
      <c r="AA306">
        <f t="shared" si="184"/>
        <v>30.6667548387097</v>
      </c>
      <c r="AB306">
        <f t="shared" si="185"/>
        <v>4.4263644505159174</v>
      </c>
      <c r="AC306">
        <f t="shared" si="186"/>
        <v>71.242160853306885</v>
      </c>
      <c r="AD306">
        <f t="shared" si="187"/>
        <v>3.2369713368957886</v>
      </c>
      <c r="AE306">
        <f t="shared" si="188"/>
        <v>4.5436175687609515</v>
      </c>
      <c r="AF306">
        <f t="shared" si="189"/>
        <v>1.1893931136201288</v>
      </c>
      <c r="AG306">
        <f t="shared" si="190"/>
        <v>-5.0103141173220846</v>
      </c>
      <c r="AH306">
        <f t="shared" si="191"/>
        <v>55.484383871193849</v>
      </c>
      <c r="AI306">
        <f t="shared" si="192"/>
        <v>5.5413696073643726</v>
      </c>
      <c r="AJ306">
        <f t="shared" si="193"/>
        <v>56.015439361236133</v>
      </c>
      <c r="AK306">
        <v>-4.1080271120544999E-2</v>
      </c>
      <c r="AL306">
        <v>4.61162031622196E-2</v>
      </c>
      <c r="AM306">
        <v>3.4483459376440302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51673.82161174286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-1.9281474108035512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1582055405.9709699</v>
      </c>
      <c r="BY306">
        <v>403.22835483871</v>
      </c>
      <c r="BZ306">
        <v>400.00158064516103</v>
      </c>
      <c r="CA306">
        <v>32.601693548387097</v>
      </c>
      <c r="CB306">
        <v>32.413283870967703</v>
      </c>
      <c r="CC306">
        <v>350.009419354839</v>
      </c>
      <c r="CD306">
        <v>99.088474193548393</v>
      </c>
      <c r="CE306">
        <v>0.199967129032258</v>
      </c>
      <c r="CF306">
        <v>31.124945161290299</v>
      </c>
      <c r="CG306">
        <v>30.6667548387097</v>
      </c>
      <c r="CH306">
        <v>999.9</v>
      </c>
      <c r="CI306">
        <v>0</v>
      </c>
      <c r="CJ306">
        <v>0</v>
      </c>
      <c r="CK306">
        <v>9997.84</v>
      </c>
      <c r="CL306">
        <v>0</v>
      </c>
      <c r="CM306">
        <v>0.21165100000000001</v>
      </c>
      <c r="CN306">
        <v>0</v>
      </c>
      <c r="CO306">
        <v>0</v>
      </c>
      <c r="CP306">
        <v>0</v>
      </c>
      <c r="CQ306">
        <v>0</v>
      </c>
      <c r="CR306">
        <v>1.08387096774194</v>
      </c>
      <c r="CS306">
        <v>0</v>
      </c>
      <c r="CT306">
        <v>18.041935483871001</v>
      </c>
      <c r="CU306">
        <v>-3.14838709677419</v>
      </c>
      <c r="CV306">
        <v>37.5945161290323</v>
      </c>
      <c r="CW306">
        <v>42.628999999999998</v>
      </c>
      <c r="CX306">
        <v>40.253999999999998</v>
      </c>
      <c r="CY306">
        <v>41.378999999999998</v>
      </c>
      <c r="CZ306">
        <v>38.816064516129003</v>
      </c>
      <c r="DA306">
        <v>0</v>
      </c>
      <c r="DB306">
        <v>0</v>
      </c>
      <c r="DC306">
        <v>0</v>
      </c>
      <c r="DD306">
        <v>1582055417.9000001</v>
      </c>
      <c r="DE306">
        <v>0.71923076923076901</v>
      </c>
      <c r="DF306">
        <v>-2.26666665978422</v>
      </c>
      <c r="DG306">
        <v>27.924786519853601</v>
      </c>
      <c r="DH306">
        <v>18.853846153846199</v>
      </c>
      <c r="DI306">
        <v>15</v>
      </c>
      <c r="DJ306">
        <v>100</v>
      </c>
      <c r="DK306">
        <v>100</v>
      </c>
      <c r="DL306">
        <v>2.887</v>
      </c>
      <c r="DM306">
        <v>0.44600000000000001</v>
      </c>
      <c r="DN306">
        <v>2</v>
      </c>
      <c r="DO306">
        <v>343.38299999999998</v>
      </c>
      <c r="DP306">
        <v>683.62199999999996</v>
      </c>
      <c r="DQ306">
        <v>30.999500000000001</v>
      </c>
      <c r="DR306">
        <v>30.127300000000002</v>
      </c>
      <c r="DS306">
        <v>29.9999</v>
      </c>
      <c r="DT306">
        <v>30.0654</v>
      </c>
      <c r="DU306">
        <v>30.0776</v>
      </c>
      <c r="DV306">
        <v>21.081</v>
      </c>
      <c r="DW306">
        <v>14.6091</v>
      </c>
      <c r="DX306">
        <v>100</v>
      </c>
      <c r="DY306">
        <v>31</v>
      </c>
      <c r="DZ306">
        <v>400</v>
      </c>
      <c r="EA306">
        <v>32.435899999999997</v>
      </c>
      <c r="EB306">
        <v>100.27</v>
      </c>
      <c r="EC306">
        <v>100.736</v>
      </c>
    </row>
    <row r="307" spans="1:133" x14ac:dyDescent="0.35">
      <c r="A307">
        <v>291</v>
      </c>
      <c r="B307">
        <v>1582055419.5999999</v>
      </c>
      <c r="C307">
        <v>1450.0999999046301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1582055410.9709699</v>
      </c>
      <c r="O307">
        <f t="shared" si="172"/>
        <v>1.1277230626914054E-4</v>
      </c>
      <c r="P307">
        <f t="shared" si="173"/>
        <v>-1.9380739680250056</v>
      </c>
      <c r="Q307">
        <f t="shared" si="174"/>
        <v>403.231032258065</v>
      </c>
      <c r="R307">
        <f t="shared" si="175"/>
        <v>734.75571555339184</v>
      </c>
      <c r="S307">
        <f t="shared" si="176"/>
        <v>72.953509274247381</v>
      </c>
      <c r="T307">
        <f t="shared" si="177"/>
        <v>40.036597509618773</v>
      </c>
      <c r="U307">
        <f t="shared" si="178"/>
        <v>9.0611718022262349E-3</v>
      </c>
      <c r="V307">
        <f t="shared" si="179"/>
        <v>2.247037073854127</v>
      </c>
      <c r="W307">
        <f t="shared" si="180"/>
        <v>9.0409212623506607E-3</v>
      </c>
      <c r="X307">
        <f t="shared" si="181"/>
        <v>5.6523914128242883E-3</v>
      </c>
      <c r="Y307">
        <f t="shared" si="182"/>
        <v>0</v>
      </c>
      <c r="Z307">
        <f t="shared" si="183"/>
        <v>31.086935875039778</v>
      </c>
      <c r="AA307">
        <f t="shared" si="184"/>
        <v>30.670348387096801</v>
      </c>
      <c r="AB307">
        <f t="shared" si="185"/>
        <v>4.4272737001041982</v>
      </c>
      <c r="AC307">
        <f t="shared" si="186"/>
        <v>71.236349558216375</v>
      </c>
      <c r="AD307">
        <f t="shared" si="187"/>
        <v>3.2365800145710435</v>
      </c>
      <c r="AE307">
        <f t="shared" si="188"/>
        <v>4.5434388969159887</v>
      </c>
      <c r="AF307">
        <f t="shared" si="189"/>
        <v>1.1906936855331547</v>
      </c>
      <c r="AG307">
        <f t="shared" si="190"/>
        <v>-4.9732587064690978</v>
      </c>
      <c r="AH307">
        <f t="shared" si="191"/>
        <v>54.9872546141453</v>
      </c>
      <c r="AI307">
        <f t="shared" si="192"/>
        <v>5.4896389316114105</v>
      </c>
      <c r="AJ307">
        <f t="shared" si="193"/>
        <v>55.503634839287614</v>
      </c>
      <c r="AK307">
        <v>-4.11040285114075E-2</v>
      </c>
      <c r="AL307">
        <v>4.6142872914724499E-2</v>
      </c>
      <c r="AM307">
        <v>3.4499248627764501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51702.621651029003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-1.9380739680250056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1582055410.9709699</v>
      </c>
      <c r="BY307">
        <v>403.231032258065</v>
      </c>
      <c r="BZ307">
        <v>399.98667741935498</v>
      </c>
      <c r="CA307">
        <v>32.597412903225802</v>
      </c>
      <c r="CB307">
        <v>32.4103967741936</v>
      </c>
      <c r="CC307">
        <v>350.011161290323</v>
      </c>
      <c r="CD307">
        <v>99.089464516128999</v>
      </c>
      <c r="CE307">
        <v>0.20001051612903201</v>
      </c>
      <c r="CF307">
        <v>31.1242548387097</v>
      </c>
      <c r="CG307">
        <v>30.670348387096801</v>
      </c>
      <c r="CH307">
        <v>999.9</v>
      </c>
      <c r="CI307">
        <v>0</v>
      </c>
      <c r="CJ307">
        <v>0</v>
      </c>
      <c r="CK307">
        <v>10003.521935483899</v>
      </c>
      <c r="CL307">
        <v>0</v>
      </c>
      <c r="CM307">
        <v>0.21165100000000001</v>
      </c>
      <c r="CN307">
        <v>0</v>
      </c>
      <c r="CO307">
        <v>0</v>
      </c>
      <c r="CP307">
        <v>0</v>
      </c>
      <c r="CQ307">
        <v>0</v>
      </c>
      <c r="CR307">
        <v>2.00322580645161</v>
      </c>
      <c r="CS307">
        <v>0</v>
      </c>
      <c r="CT307">
        <v>19.277419354838699</v>
      </c>
      <c r="CU307">
        <v>-2.63225806451613</v>
      </c>
      <c r="CV307">
        <v>37.586387096774203</v>
      </c>
      <c r="CW307">
        <v>42.628999999999998</v>
      </c>
      <c r="CX307">
        <v>40.25</v>
      </c>
      <c r="CY307">
        <v>41.378999999999998</v>
      </c>
      <c r="CZ307">
        <v>38.811999999999998</v>
      </c>
      <c r="DA307">
        <v>0</v>
      </c>
      <c r="DB307">
        <v>0</v>
      </c>
      <c r="DC307">
        <v>0</v>
      </c>
      <c r="DD307">
        <v>1582055422.7</v>
      </c>
      <c r="DE307">
        <v>0.83846153846153904</v>
      </c>
      <c r="DF307">
        <v>9.4974357128668103</v>
      </c>
      <c r="DG307">
        <v>31.4735042971007</v>
      </c>
      <c r="DH307">
        <v>21.0230769230769</v>
      </c>
      <c r="DI307">
        <v>15</v>
      </c>
      <c r="DJ307">
        <v>100</v>
      </c>
      <c r="DK307">
        <v>100</v>
      </c>
      <c r="DL307">
        <v>2.887</v>
      </c>
      <c r="DM307">
        <v>0.44600000000000001</v>
      </c>
      <c r="DN307">
        <v>2</v>
      </c>
      <c r="DO307">
        <v>343.58600000000001</v>
      </c>
      <c r="DP307">
        <v>683.529</v>
      </c>
      <c r="DQ307">
        <v>30.999500000000001</v>
      </c>
      <c r="DR307">
        <v>30.124600000000001</v>
      </c>
      <c r="DS307">
        <v>29.9999</v>
      </c>
      <c r="DT307">
        <v>30.063400000000001</v>
      </c>
      <c r="DU307">
        <v>30.075500000000002</v>
      </c>
      <c r="DV307">
        <v>21.08</v>
      </c>
      <c r="DW307">
        <v>14.6091</v>
      </c>
      <c r="DX307">
        <v>100</v>
      </c>
      <c r="DY307">
        <v>31</v>
      </c>
      <c r="DZ307">
        <v>400</v>
      </c>
      <c r="EA307">
        <v>32.435899999999997</v>
      </c>
      <c r="EB307">
        <v>100.271</v>
      </c>
      <c r="EC307">
        <v>100.738</v>
      </c>
    </row>
    <row r="308" spans="1:133" x14ac:dyDescent="0.35">
      <c r="A308">
        <v>292</v>
      </c>
      <c r="B308">
        <v>1582055424.5999999</v>
      </c>
      <c r="C308">
        <v>1455.0999999046301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1582055415.9709699</v>
      </c>
      <c r="O308">
        <f t="shared" si="172"/>
        <v>1.115785113143495E-4</v>
      </c>
      <c r="P308">
        <f t="shared" si="173"/>
        <v>-1.9404394668098197</v>
      </c>
      <c r="Q308">
        <f t="shared" si="174"/>
        <v>403.242161290323</v>
      </c>
      <c r="R308">
        <f t="shared" si="175"/>
        <v>738.8559376082045</v>
      </c>
      <c r="S308">
        <f t="shared" si="176"/>
        <v>73.360666528898292</v>
      </c>
      <c r="T308">
        <f t="shared" si="177"/>
        <v>40.037728898239166</v>
      </c>
      <c r="U308">
        <f t="shared" si="178"/>
        <v>8.9640377963622949E-3</v>
      </c>
      <c r="V308">
        <f t="shared" si="179"/>
        <v>2.2466718924019009</v>
      </c>
      <c r="W308">
        <f t="shared" si="180"/>
        <v>8.9442153666690581E-3</v>
      </c>
      <c r="X308">
        <f t="shared" si="181"/>
        <v>5.5919118832810687E-3</v>
      </c>
      <c r="Y308">
        <f t="shared" si="182"/>
        <v>0</v>
      </c>
      <c r="Z308">
        <f t="shared" si="183"/>
        <v>31.085596384085619</v>
      </c>
      <c r="AA308">
        <f t="shared" si="184"/>
        <v>30.6691</v>
      </c>
      <c r="AB308">
        <f t="shared" si="185"/>
        <v>4.426957811292513</v>
      </c>
      <c r="AC308">
        <f t="shared" si="186"/>
        <v>71.233359800140178</v>
      </c>
      <c r="AD308">
        <f t="shared" si="187"/>
        <v>3.2361254162380715</v>
      </c>
      <c r="AE308">
        <f t="shared" si="188"/>
        <v>4.5429914092465751</v>
      </c>
      <c r="AF308">
        <f t="shared" si="189"/>
        <v>1.1908323950544415</v>
      </c>
      <c r="AG308">
        <f t="shared" si="190"/>
        <v>-4.9206123489628126</v>
      </c>
      <c r="AH308">
        <f t="shared" si="191"/>
        <v>54.920101277512678</v>
      </c>
      <c r="AI308">
        <f t="shared" si="192"/>
        <v>5.4837453118351043</v>
      </c>
      <c r="AJ308">
        <f t="shared" si="193"/>
        <v>55.483234240384974</v>
      </c>
      <c r="AK308">
        <v>-4.1094209704011897E-2</v>
      </c>
      <c r="AL308">
        <v>4.6131850443248197E-2</v>
      </c>
      <c r="AM308">
        <v>3.4492723390868401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51691.071911166888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-1.9404394668098197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1582055415.9709699</v>
      </c>
      <c r="BY308">
        <v>403.242161290323</v>
      </c>
      <c r="BZ308">
        <v>399.992903225806</v>
      </c>
      <c r="CA308">
        <v>32.592812903225798</v>
      </c>
      <c r="CB308">
        <v>32.407774193548399</v>
      </c>
      <c r="CC308">
        <v>350.008451612903</v>
      </c>
      <c r="CD308">
        <v>99.089535483871003</v>
      </c>
      <c r="CE308">
        <v>0.20000499999999999</v>
      </c>
      <c r="CF308">
        <v>31.122525806451598</v>
      </c>
      <c r="CG308">
        <v>30.6691</v>
      </c>
      <c r="CH308">
        <v>999.9</v>
      </c>
      <c r="CI308">
        <v>0</v>
      </c>
      <c r="CJ308">
        <v>0</v>
      </c>
      <c r="CK308">
        <v>10001.1251612903</v>
      </c>
      <c r="CL308">
        <v>0</v>
      </c>
      <c r="CM308">
        <v>0.21165100000000001</v>
      </c>
      <c r="CN308">
        <v>0</v>
      </c>
      <c r="CO308">
        <v>0</v>
      </c>
      <c r="CP308">
        <v>0</v>
      </c>
      <c r="CQ308">
        <v>0</v>
      </c>
      <c r="CR308">
        <v>2.6225806451612899</v>
      </c>
      <c r="CS308">
        <v>0</v>
      </c>
      <c r="CT308">
        <v>21.206451612903201</v>
      </c>
      <c r="CU308">
        <v>-2.3451612903225798</v>
      </c>
      <c r="CV308">
        <v>37.586387096774203</v>
      </c>
      <c r="CW308">
        <v>42.628999999999998</v>
      </c>
      <c r="CX308">
        <v>40.25</v>
      </c>
      <c r="CY308">
        <v>41.375</v>
      </c>
      <c r="CZ308">
        <v>38.811999999999998</v>
      </c>
      <c r="DA308">
        <v>0</v>
      </c>
      <c r="DB308">
        <v>0</v>
      </c>
      <c r="DC308">
        <v>0</v>
      </c>
      <c r="DD308">
        <v>1582055427.5</v>
      </c>
      <c r="DE308">
        <v>1.51538461538462</v>
      </c>
      <c r="DF308">
        <v>14.454700463297501</v>
      </c>
      <c r="DG308">
        <v>-1.0017093674355599</v>
      </c>
      <c r="DH308">
        <v>22.2038461538462</v>
      </c>
      <c r="DI308">
        <v>15</v>
      </c>
      <c r="DJ308">
        <v>100</v>
      </c>
      <c r="DK308">
        <v>100</v>
      </c>
      <c r="DL308">
        <v>2.887</v>
      </c>
      <c r="DM308">
        <v>0.44600000000000001</v>
      </c>
      <c r="DN308">
        <v>2</v>
      </c>
      <c r="DO308">
        <v>343.49</v>
      </c>
      <c r="DP308">
        <v>683.66700000000003</v>
      </c>
      <c r="DQ308">
        <v>30.999600000000001</v>
      </c>
      <c r="DR308">
        <v>30.121400000000001</v>
      </c>
      <c r="DS308">
        <v>29.9998</v>
      </c>
      <c r="DT308">
        <v>30.0608</v>
      </c>
      <c r="DU308">
        <v>30.073499999999999</v>
      </c>
      <c r="DV308">
        <v>21.0779</v>
      </c>
      <c r="DW308">
        <v>14.6091</v>
      </c>
      <c r="DX308">
        <v>100</v>
      </c>
      <c r="DY308">
        <v>31</v>
      </c>
      <c r="DZ308">
        <v>400</v>
      </c>
      <c r="EA308">
        <v>32.435899999999997</v>
      </c>
      <c r="EB308">
        <v>100.271</v>
      </c>
      <c r="EC308">
        <v>100.738</v>
      </c>
    </row>
    <row r="309" spans="1:133" x14ac:dyDescent="0.35">
      <c r="A309">
        <v>293</v>
      </c>
      <c r="B309">
        <v>1582055429.5999999</v>
      </c>
      <c r="C309">
        <v>1460.0999999046301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1582055420.9709699</v>
      </c>
      <c r="O309">
        <f t="shared" si="172"/>
        <v>1.1052755300325825E-4</v>
      </c>
      <c r="P309">
        <f t="shared" si="173"/>
        <v>-1.9375326767022041</v>
      </c>
      <c r="Q309">
        <f t="shared" si="174"/>
        <v>403.25690322580601</v>
      </c>
      <c r="R309">
        <f t="shared" si="175"/>
        <v>741.80399027804469</v>
      </c>
      <c r="S309">
        <f t="shared" si="176"/>
        <v>73.652750451578825</v>
      </c>
      <c r="T309">
        <f t="shared" si="177"/>
        <v>40.038851840139294</v>
      </c>
      <c r="U309">
        <f t="shared" si="178"/>
        <v>8.8745015610843143E-3</v>
      </c>
      <c r="V309">
        <f t="shared" si="179"/>
        <v>2.2470654060067088</v>
      </c>
      <c r="W309">
        <f t="shared" si="180"/>
        <v>8.8550760728077164E-3</v>
      </c>
      <c r="X309">
        <f t="shared" si="181"/>
        <v>5.5361642710387553E-3</v>
      </c>
      <c r="Y309">
        <f t="shared" si="182"/>
        <v>0</v>
      </c>
      <c r="Z309">
        <f t="shared" si="183"/>
        <v>31.084175794252609</v>
      </c>
      <c r="AA309">
        <f t="shared" si="184"/>
        <v>30.669741935483898</v>
      </c>
      <c r="AB309">
        <f t="shared" si="185"/>
        <v>4.4271202426216947</v>
      </c>
      <c r="AC309">
        <f t="shared" si="186"/>
        <v>71.229835429074612</v>
      </c>
      <c r="AD309">
        <f t="shared" si="187"/>
        <v>3.2356382626344429</v>
      </c>
      <c r="AE309">
        <f t="shared" si="188"/>
        <v>4.542532273370548</v>
      </c>
      <c r="AF309">
        <f t="shared" si="189"/>
        <v>1.1914819799872518</v>
      </c>
      <c r="AG309">
        <f t="shared" si="190"/>
        <v>-4.874265087443689</v>
      </c>
      <c r="AH309">
        <f t="shared" si="191"/>
        <v>54.637021725306873</v>
      </c>
      <c r="AI309">
        <f t="shared" si="192"/>
        <v>5.4544940588220197</v>
      </c>
      <c r="AJ309">
        <f t="shared" si="193"/>
        <v>55.217250696685205</v>
      </c>
      <c r="AK309">
        <v>-4.1104790351556598E-2</v>
      </c>
      <c r="AL309">
        <v>4.61437281470327E-2</v>
      </c>
      <c r="AM309">
        <v>3.4499754897805501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51704.12019693094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-1.9375326767022041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1582055420.9709699</v>
      </c>
      <c r="BY309">
        <v>403.25690322580601</v>
      </c>
      <c r="BZ309">
        <v>400.01190322580601</v>
      </c>
      <c r="CA309">
        <v>32.588183870967697</v>
      </c>
      <c r="CB309">
        <v>32.404887096774203</v>
      </c>
      <c r="CC309">
        <v>350.00832258064497</v>
      </c>
      <c r="CD309">
        <v>99.088712903225797</v>
      </c>
      <c r="CE309">
        <v>0.19998251612903201</v>
      </c>
      <c r="CF309">
        <v>31.120751612903199</v>
      </c>
      <c r="CG309">
        <v>30.669741935483898</v>
      </c>
      <c r="CH309">
        <v>999.9</v>
      </c>
      <c r="CI309">
        <v>0</v>
      </c>
      <c r="CJ309">
        <v>0</v>
      </c>
      <c r="CK309">
        <v>10003.783225806499</v>
      </c>
      <c r="CL309">
        <v>0</v>
      </c>
      <c r="CM309">
        <v>0.21165100000000001</v>
      </c>
      <c r="CN309">
        <v>0</v>
      </c>
      <c r="CO309">
        <v>0</v>
      </c>
      <c r="CP309">
        <v>0</v>
      </c>
      <c r="CQ309">
        <v>0</v>
      </c>
      <c r="CR309">
        <v>2.8870967741935498</v>
      </c>
      <c r="CS309">
        <v>0</v>
      </c>
      <c r="CT309">
        <v>20.158064516128999</v>
      </c>
      <c r="CU309">
        <v>-2.5161290322580601</v>
      </c>
      <c r="CV309">
        <v>37.580290322580602</v>
      </c>
      <c r="CW309">
        <v>42.625</v>
      </c>
      <c r="CX309">
        <v>40.25</v>
      </c>
      <c r="CY309">
        <v>41.375</v>
      </c>
      <c r="CZ309">
        <v>38.811999999999998</v>
      </c>
      <c r="DA309">
        <v>0</v>
      </c>
      <c r="DB309">
        <v>0</v>
      </c>
      <c r="DC309">
        <v>0</v>
      </c>
      <c r="DD309">
        <v>1582055432.9000001</v>
      </c>
      <c r="DE309">
        <v>1.1653846153846199</v>
      </c>
      <c r="DF309">
        <v>-9.8153848578795699</v>
      </c>
      <c r="DG309">
        <v>-29.767521036425599</v>
      </c>
      <c r="DH309">
        <v>21.0346153846154</v>
      </c>
      <c r="DI309">
        <v>15</v>
      </c>
      <c r="DJ309">
        <v>100</v>
      </c>
      <c r="DK309">
        <v>100</v>
      </c>
      <c r="DL309">
        <v>2.887</v>
      </c>
      <c r="DM309">
        <v>0.44600000000000001</v>
      </c>
      <c r="DN309">
        <v>2</v>
      </c>
      <c r="DO309">
        <v>343.44</v>
      </c>
      <c r="DP309">
        <v>683.68100000000004</v>
      </c>
      <c r="DQ309">
        <v>30.999700000000001</v>
      </c>
      <c r="DR309">
        <v>30.1188</v>
      </c>
      <c r="DS309">
        <v>29.9999</v>
      </c>
      <c r="DT309">
        <v>30.058199999999999</v>
      </c>
      <c r="DU309">
        <v>30.070900000000002</v>
      </c>
      <c r="DV309">
        <v>21.078800000000001</v>
      </c>
      <c r="DW309">
        <v>14.6091</v>
      </c>
      <c r="DX309">
        <v>100</v>
      </c>
      <c r="DY309">
        <v>31</v>
      </c>
      <c r="DZ309">
        <v>400</v>
      </c>
      <c r="EA309">
        <v>32.436599999999999</v>
      </c>
      <c r="EB309">
        <v>100.273</v>
      </c>
      <c r="EC309">
        <v>100.738</v>
      </c>
    </row>
    <row r="310" spans="1:133" x14ac:dyDescent="0.35">
      <c r="A310">
        <v>294</v>
      </c>
      <c r="B310">
        <v>1582055434.5999999</v>
      </c>
      <c r="C310">
        <v>1465.0999999046301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1582055425.9709699</v>
      </c>
      <c r="O310">
        <f t="shared" si="172"/>
        <v>1.101466647897204E-4</v>
      </c>
      <c r="P310">
        <f t="shared" si="173"/>
        <v>-1.949133930946612</v>
      </c>
      <c r="Q310">
        <f t="shared" si="174"/>
        <v>403.27503225806498</v>
      </c>
      <c r="R310">
        <f t="shared" si="175"/>
        <v>745.11859018022915</v>
      </c>
      <c r="S310">
        <f t="shared" si="176"/>
        <v>73.981299729493415</v>
      </c>
      <c r="T310">
        <f t="shared" si="177"/>
        <v>40.040352539974336</v>
      </c>
      <c r="U310">
        <f t="shared" si="178"/>
        <v>8.8434394301881488E-3</v>
      </c>
      <c r="V310">
        <f t="shared" si="179"/>
        <v>2.2455688303810382</v>
      </c>
      <c r="W310">
        <f t="shared" si="180"/>
        <v>8.8241367031954687E-3</v>
      </c>
      <c r="X310">
        <f t="shared" si="181"/>
        <v>5.5168161679598968E-3</v>
      </c>
      <c r="Y310">
        <f t="shared" si="182"/>
        <v>0</v>
      </c>
      <c r="Z310">
        <f t="shared" si="183"/>
        <v>31.083353919741299</v>
      </c>
      <c r="AA310">
        <f t="shared" si="184"/>
        <v>30.668187096774201</v>
      </c>
      <c r="AB310">
        <f t="shared" si="185"/>
        <v>4.426726824927008</v>
      </c>
      <c r="AC310">
        <f t="shared" si="186"/>
        <v>71.223759288789878</v>
      </c>
      <c r="AD310">
        <f t="shared" si="187"/>
        <v>3.2351916216678385</v>
      </c>
      <c r="AE310">
        <f t="shared" si="188"/>
        <v>4.5422927039699728</v>
      </c>
      <c r="AF310">
        <f t="shared" si="189"/>
        <v>1.1915352032591695</v>
      </c>
      <c r="AG310">
        <f t="shared" si="190"/>
        <v>-4.8574679172266695</v>
      </c>
      <c r="AH310">
        <f t="shared" si="191"/>
        <v>54.676785337238428</v>
      </c>
      <c r="AI310">
        <f t="shared" si="192"/>
        <v>5.4620346806550764</v>
      </c>
      <c r="AJ310">
        <f t="shared" si="193"/>
        <v>55.281352100666837</v>
      </c>
      <c r="AK310">
        <v>-4.1064559874064398E-2</v>
      </c>
      <c r="AL310">
        <v>4.6098565911664398E-2</v>
      </c>
      <c r="AM310">
        <v>3.4473015903773701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51655.722389900962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-1.949133930946612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1582055425.9709699</v>
      </c>
      <c r="BY310">
        <v>403.27503225806498</v>
      </c>
      <c r="BZ310">
        <v>400.00996774193499</v>
      </c>
      <c r="CA310">
        <v>32.583929032258098</v>
      </c>
      <c r="CB310">
        <v>32.401267741935499</v>
      </c>
      <c r="CC310">
        <v>350.01719354838701</v>
      </c>
      <c r="CD310">
        <v>99.087925806451594</v>
      </c>
      <c r="CE310">
        <v>0.200027419354839</v>
      </c>
      <c r="CF310">
        <v>31.119825806451601</v>
      </c>
      <c r="CG310">
        <v>30.668187096774201</v>
      </c>
      <c r="CH310">
        <v>999.9</v>
      </c>
      <c r="CI310">
        <v>0</v>
      </c>
      <c r="CJ310">
        <v>0</v>
      </c>
      <c r="CK310">
        <v>9994.0716129032207</v>
      </c>
      <c r="CL310">
        <v>0</v>
      </c>
      <c r="CM310">
        <v>0.21165100000000001</v>
      </c>
      <c r="CN310">
        <v>0</v>
      </c>
      <c r="CO310">
        <v>0</v>
      </c>
      <c r="CP310">
        <v>0</v>
      </c>
      <c r="CQ310">
        <v>0</v>
      </c>
      <c r="CR310">
        <v>2.2000000000000002</v>
      </c>
      <c r="CS310">
        <v>0</v>
      </c>
      <c r="CT310">
        <v>19.080645161290299</v>
      </c>
      <c r="CU310">
        <v>-2.4451612903225799</v>
      </c>
      <c r="CV310">
        <v>37.572161290322597</v>
      </c>
      <c r="CW310">
        <v>42.625</v>
      </c>
      <c r="CX310">
        <v>40.25</v>
      </c>
      <c r="CY310">
        <v>41.375</v>
      </c>
      <c r="CZ310">
        <v>38.811999999999998</v>
      </c>
      <c r="DA310">
        <v>0</v>
      </c>
      <c r="DB310">
        <v>0</v>
      </c>
      <c r="DC310">
        <v>0</v>
      </c>
      <c r="DD310">
        <v>1582055437.7</v>
      </c>
      <c r="DE310">
        <v>1.16923076923077</v>
      </c>
      <c r="DF310">
        <v>-5.68888890132488</v>
      </c>
      <c r="DG310">
        <v>-17.141879971112001</v>
      </c>
      <c r="DH310">
        <v>19.7846153846154</v>
      </c>
      <c r="DI310">
        <v>15</v>
      </c>
      <c r="DJ310">
        <v>100</v>
      </c>
      <c r="DK310">
        <v>100</v>
      </c>
      <c r="DL310">
        <v>2.887</v>
      </c>
      <c r="DM310">
        <v>0.44600000000000001</v>
      </c>
      <c r="DN310">
        <v>2</v>
      </c>
      <c r="DO310">
        <v>343.37400000000002</v>
      </c>
      <c r="DP310">
        <v>683.68799999999999</v>
      </c>
      <c r="DQ310">
        <v>30.999600000000001</v>
      </c>
      <c r="DR310">
        <v>30.116099999999999</v>
      </c>
      <c r="DS310">
        <v>29.9999</v>
      </c>
      <c r="DT310">
        <v>30.056899999999999</v>
      </c>
      <c r="DU310">
        <v>30.069600000000001</v>
      </c>
      <c r="DV310">
        <v>21.077999999999999</v>
      </c>
      <c r="DW310">
        <v>14.6091</v>
      </c>
      <c r="DX310">
        <v>100</v>
      </c>
      <c r="DY310">
        <v>31</v>
      </c>
      <c r="DZ310">
        <v>400</v>
      </c>
      <c r="EA310">
        <v>32.439</v>
      </c>
      <c r="EB310">
        <v>100.27200000000001</v>
      </c>
      <c r="EC310">
        <v>100.73699999999999</v>
      </c>
    </row>
    <row r="311" spans="1:133" x14ac:dyDescent="0.35">
      <c r="A311">
        <v>295</v>
      </c>
      <c r="B311">
        <v>1582055439.5999999</v>
      </c>
      <c r="C311">
        <v>1470.0999999046301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1582055430.9709699</v>
      </c>
      <c r="O311">
        <f t="shared" si="172"/>
        <v>1.1035957617945344E-4</v>
      </c>
      <c r="P311">
        <f t="shared" si="173"/>
        <v>-1.945036368472624</v>
      </c>
      <c r="Q311">
        <f t="shared" si="174"/>
        <v>403.27506451612902</v>
      </c>
      <c r="R311">
        <f t="shared" si="175"/>
        <v>743.61077797313544</v>
      </c>
      <c r="S311">
        <f t="shared" si="176"/>
        <v>73.830755339602547</v>
      </c>
      <c r="T311">
        <f t="shared" si="177"/>
        <v>40.039901928275185</v>
      </c>
      <c r="U311">
        <f t="shared" si="178"/>
        <v>8.8631742421551168E-3</v>
      </c>
      <c r="V311">
        <f t="shared" si="179"/>
        <v>2.2454374388091001</v>
      </c>
      <c r="W311">
        <f t="shared" si="180"/>
        <v>8.8437842381253306E-3</v>
      </c>
      <c r="X311">
        <f t="shared" si="181"/>
        <v>5.5291036947219298E-3</v>
      </c>
      <c r="Y311">
        <f t="shared" si="182"/>
        <v>0</v>
      </c>
      <c r="Z311">
        <f t="shared" si="183"/>
        <v>31.082355639793093</v>
      </c>
      <c r="AA311">
        <f t="shared" si="184"/>
        <v>30.664977419354798</v>
      </c>
      <c r="AB311">
        <f t="shared" si="185"/>
        <v>4.4259147830718746</v>
      </c>
      <c r="AC311">
        <f t="shared" si="186"/>
        <v>71.217457019647213</v>
      </c>
      <c r="AD311">
        <f t="shared" si="187"/>
        <v>3.2347347467586309</v>
      </c>
      <c r="AE311">
        <f t="shared" si="188"/>
        <v>4.5420531455739059</v>
      </c>
      <c r="AF311">
        <f t="shared" si="189"/>
        <v>1.1911800363132437</v>
      </c>
      <c r="AG311">
        <f t="shared" si="190"/>
        <v>-4.8668573095138967</v>
      </c>
      <c r="AH311">
        <f t="shared" si="191"/>
        <v>54.950062454077909</v>
      </c>
      <c r="AI311">
        <f t="shared" si="192"/>
        <v>5.4895433661390474</v>
      </c>
      <c r="AJ311">
        <f t="shared" si="193"/>
        <v>55.572748510703057</v>
      </c>
      <c r="AK311">
        <v>-4.1061028998509899E-2</v>
      </c>
      <c r="AL311">
        <v>4.6094602194532701E-2</v>
      </c>
      <c r="AM311">
        <v>3.44706686958826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51651.595594286635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-1.945036368472624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1582055430.9709699</v>
      </c>
      <c r="BY311">
        <v>403.27506451612902</v>
      </c>
      <c r="BZ311">
        <v>400.01709677419399</v>
      </c>
      <c r="CA311">
        <v>32.579696774193501</v>
      </c>
      <c r="CB311">
        <v>32.396677419354802</v>
      </c>
      <c r="CC311">
        <v>350.00919354838697</v>
      </c>
      <c r="CD311">
        <v>99.0868258064516</v>
      </c>
      <c r="CE311">
        <v>0.200002096774194</v>
      </c>
      <c r="CF311">
        <v>31.1189</v>
      </c>
      <c r="CG311">
        <v>30.664977419354798</v>
      </c>
      <c r="CH311">
        <v>999.9</v>
      </c>
      <c r="CI311">
        <v>0</v>
      </c>
      <c r="CJ311">
        <v>0</v>
      </c>
      <c r="CK311">
        <v>9993.3232258064509</v>
      </c>
      <c r="CL311">
        <v>0</v>
      </c>
      <c r="CM311">
        <v>0.21165100000000001</v>
      </c>
      <c r="CN311">
        <v>0</v>
      </c>
      <c r="CO311">
        <v>0</v>
      </c>
      <c r="CP311">
        <v>0</v>
      </c>
      <c r="CQ311">
        <v>0</v>
      </c>
      <c r="CR311">
        <v>-0.445161290322581</v>
      </c>
      <c r="CS311">
        <v>0</v>
      </c>
      <c r="CT311">
        <v>20.9677419354839</v>
      </c>
      <c r="CU311">
        <v>-2.5709677419354802</v>
      </c>
      <c r="CV311">
        <v>37.572161290322597</v>
      </c>
      <c r="CW311">
        <v>42.625</v>
      </c>
      <c r="CX311">
        <v>40.25</v>
      </c>
      <c r="CY311">
        <v>41.375</v>
      </c>
      <c r="CZ311">
        <v>38.811999999999998</v>
      </c>
      <c r="DA311">
        <v>0</v>
      </c>
      <c r="DB311">
        <v>0</v>
      </c>
      <c r="DC311">
        <v>0</v>
      </c>
      <c r="DD311">
        <v>1582055442.5</v>
      </c>
      <c r="DE311">
        <v>-0.60769230769230798</v>
      </c>
      <c r="DF311">
        <v>-15.1042732279737</v>
      </c>
      <c r="DG311">
        <v>34.964102777767501</v>
      </c>
      <c r="DH311">
        <v>21.057692307692299</v>
      </c>
      <c r="DI311">
        <v>15</v>
      </c>
      <c r="DJ311">
        <v>100</v>
      </c>
      <c r="DK311">
        <v>100</v>
      </c>
      <c r="DL311">
        <v>2.887</v>
      </c>
      <c r="DM311">
        <v>0.44600000000000001</v>
      </c>
      <c r="DN311">
        <v>2</v>
      </c>
      <c r="DO311">
        <v>343.40800000000002</v>
      </c>
      <c r="DP311">
        <v>683.79600000000005</v>
      </c>
      <c r="DQ311">
        <v>30.999500000000001</v>
      </c>
      <c r="DR311">
        <v>30.113600000000002</v>
      </c>
      <c r="DS311">
        <v>29.9999</v>
      </c>
      <c r="DT311">
        <v>30.054300000000001</v>
      </c>
      <c r="DU311">
        <v>30.0672</v>
      </c>
      <c r="DV311">
        <v>21.077999999999999</v>
      </c>
      <c r="DW311">
        <v>14.6091</v>
      </c>
      <c r="DX311">
        <v>100</v>
      </c>
      <c r="DY311">
        <v>31</v>
      </c>
      <c r="DZ311">
        <v>400</v>
      </c>
      <c r="EA311">
        <v>32.442599999999999</v>
      </c>
      <c r="EB311">
        <v>100.27200000000001</v>
      </c>
      <c r="EC311">
        <v>100.738</v>
      </c>
    </row>
    <row r="312" spans="1:133" x14ac:dyDescent="0.35">
      <c r="A312">
        <v>296</v>
      </c>
      <c r="B312">
        <v>1582055444.5999999</v>
      </c>
      <c r="C312">
        <v>1475.0999999046301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1582055435.9709699</v>
      </c>
      <c r="O312">
        <f t="shared" si="172"/>
        <v>1.11853941063121E-4</v>
      </c>
      <c r="P312">
        <f t="shared" si="173"/>
        <v>-1.948685406348847</v>
      </c>
      <c r="Q312">
        <f t="shared" si="174"/>
        <v>403.27422580645202</v>
      </c>
      <c r="R312">
        <f t="shared" si="175"/>
        <v>739.40291020712766</v>
      </c>
      <c r="S312">
        <f t="shared" si="176"/>
        <v>73.412744193657119</v>
      </c>
      <c r="T312">
        <f t="shared" si="177"/>
        <v>40.039695773892539</v>
      </c>
      <c r="U312">
        <f t="shared" si="178"/>
        <v>8.988778842548506E-3</v>
      </c>
      <c r="V312">
        <f t="shared" si="179"/>
        <v>2.2460683187289918</v>
      </c>
      <c r="W312">
        <f t="shared" si="180"/>
        <v>8.9688416287020574E-3</v>
      </c>
      <c r="X312">
        <f t="shared" si="181"/>
        <v>5.6073135775261979E-3</v>
      </c>
      <c r="Y312">
        <f t="shared" si="182"/>
        <v>0</v>
      </c>
      <c r="Z312">
        <f t="shared" si="183"/>
        <v>31.080637955299498</v>
      </c>
      <c r="AA312">
        <f t="shared" si="184"/>
        <v>30.660499999999999</v>
      </c>
      <c r="AB312">
        <f t="shared" si="185"/>
        <v>4.4247822218697577</v>
      </c>
      <c r="AC312">
        <f t="shared" si="186"/>
        <v>71.212901297095272</v>
      </c>
      <c r="AD312">
        <f t="shared" si="187"/>
        <v>3.234300769871969</v>
      </c>
      <c r="AE312">
        <f t="shared" si="188"/>
        <v>4.5417343079152062</v>
      </c>
      <c r="AF312">
        <f t="shared" si="189"/>
        <v>1.1904814519977887</v>
      </c>
      <c r="AG312">
        <f t="shared" si="190"/>
        <v>-4.9327588008836356</v>
      </c>
      <c r="AH312">
        <f t="shared" si="191"/>
        <v>55.358457962962127</v>
      </c>
      <c r="AI312">
        <f t="shared" si="192"/>
        <v>5.5286331724269822</v>
      </c>
      <c r="AJ312">
        <f t="shared" si="193"/>
        <v>55.954332334505473</v>
      </c>
      <c r="AK312">
        <v>-4.1077984281601101E-2</v>
      </c>
      <c r="AL312">
        <v>4.6113635985166997E-2</v>
      </c>
      <c r="AM312">
        <v>3.4481939369556298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51672.258078274273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-1.948685406348847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1582055435.9709699</v>
      </c>
      <c r="BY312">
        <v>403.27422580645202</v>
      </c>
      <c r="BZ312">
        <v>400.01106451612901</v>
      </c>
      <c r="CA312">
        <v>32.575425806451598</v>
      </c>
      <c r="CB312">
        <v>32.389929032258102</v>
      </c>
      <c r="CC312">
        <v>350.01229032258101</v>
      </c>
      <c r="CD312">
        <v>99.086554838709603</v>
      </c>
      <c r="CE312">
        <v>0.19996835483871001</v>
      </c>
      <c r="CF312">
        <v>31.117667741935499</v>
      </c>
      <c r="CG312">
        <v>30.660499999999999</v>
      </c>
      <c r="CH312">
        <v>999.9</v>
      </c>
      <c r="CI312">
        <v>0</v>
      </c>
      <c r="CJ312">
        <v>0</v>
      </c>
      <c r="CK312">
        <v>9997.4770967741897</v>
      </c>
      <c r="CL312">
        <v>0</v>
      </c>
      <c r="CM312">
        <v>0.21165100000000001</v>
      </c>
      <c r="CN312">
        <v>0</v>
      </c>
      <c r="CO312">
        <v>0</v>
      </c>
      <c r="CP312">
        <v>0</v>
      </c>
      <c r="CQ312">
        <v>0</v>
      </c>
      <c r="CR312">
        <v>-2.41290322580645</v>
      </c>
      <c r="CS312">
        <v>0</v>
      </c>
      <c r="CT312">
        <v>22.125806451612899</v>
      </c>
      <c r="CU312">
        <v>-2.5967741935483901</v>
      </c>
      <c r="CV312">
        <v>37.561999999999998</v>
      </c>
      <c r="CW312">
        <v>42.625</v>
      </c>
      <c r="CX312">
        <v>40.25</v>
      </c>
      <c r="CY312">
        <v>41.366870967741903</v>
      </c>
      <c r="CZ312">
        <v>38.811999999999998</v>
      </c>
      <c r="DA312">
        <v>0</v>
      </c>
      <c r="DB312">
        <v>0</v>
      </c>
      <c r="DC312">
        <v>0</v>
      </c>
      <c r="DD312">
        <v>1582055447.9000001</v>
      </c>
      <c r="DE312">
        <v>-2.7846153846153801</v>
      </c>
      <c r="DF312">
        <v>-25.798290574559299</v>
      </c>
      <c r="DG312">
        <v>23.2444444106806</v>
      </c>
      <c r="DH312">
        <v>22.9038461538461</v>
      </c>
      <c r="DI312">
        <v>15</v>
      </c>
      <c r="DJ312">
        <v>100</v>
      </c>
      <c r="DK312">
        <v>100</v>
      </c>
      <c r="DL312">
        <v>2.887</v>
      </c>
      <c r="DM312">
        <v>0.44600000000000001</v>
      </c>
      <c r="DN312">
        <v>2</v>
      </c>
      <c r="DO312">
        <v>343.39499999999998</v>
      </c>
      <c r="DP312">
        <v>683.71799999999996</v>
      </c>
      <c r="DQ312">
        <v>30.998899999999999</v>
      </c>
      <c r="DR312">
        <v>30.111000000000001</v>
      </c>
      <c r="DS312">
        <v>29.9999</v>
      </c>
      <c r="DT312">
        <v>30.0519</v>
      </c>
      <c r="DU312">
        <v>30.064499999999999</v>
      </c>
      <c r="DV312">
        <v>21.0778</v>
      </c>
      <c r="DW312">
        <v>14.6091</v>
      </c>
      <c r="DX312">
        <v>100</v>
      </c>
      <c r="DY312">
        <v>31</v>
      </c>
      <c r="DZ312">
        <v>400</v>
      </c>
      <c r="EA312">
        <v>32.454900000000002</v>
      </c>
      <c r="EB312">
        <v>100.274</v>
      </c>
      <c r="EC312">
        <v>100.739</v>
      </c>
    </row>
    <row r="313" spans="1:133" x14ac:dyDescent="0.35">
      <c r="A313">
        <v>297</v>
      </c>
      <c r="B313">
        <v>1582055449.5999999</v>
      </c>
      <c r="C313">
        <v>1480.0999999046301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1582055440.9709699</v>
      </c>
      <c r="O313">
        <f t="shared" si="172"/>
        <v>1.1250637083339074E-4</v>
      </c>
      <c r="P313">
        <f t="shared" si="173"/>
        <v>-1.9556731736143813</v>
      </c>
      <c r="Q313">
        <f t="shared" si="174"/>
        <v>403.27083870967698</v>
      </c>
      <c r="R313">
        <f t="shared" si="175"/>
        <v>738.33327354268613</v>
      </c>
      <c r="S313">
        <f t="shared" si="176"/>
        <v>73.306506438059898</v>
      </c>
      <c r="T313">
        <f t="shared" si="177"/>
        <v>40.039339135165797</v>
      </c>
      <c r="U313">
        <f t="shared" si="178"/>
        <v>9.0494270415116002E-3</v>
      </c>
      <c r="V313">
        <f t="shared" si="179"/>
        <v>2.2472816114322982</v>
      </c>
      <c r="W313">
        <f t="shared" si="180"/>
        <v>9.0292310930245121E-3</v>
      </c>
      <c r="X313">
        <f t="shared" si="181"/>
        <v>5.6450801676949068E-3</v>
      </c>
      <c r="Y313">
        <f t="shared" si="182"/>
        <v>0</v>
      </c>
      <c r="Z313">
        <f t="shared" si="183"/>
        <v>31.078614377848957</v>
      </c>
      <c r="AA313">
        <f t="shared" si="184"/>
        <v>30.653906451612901</v>
      </c>
      <c r="AB313">
        <f t="shared" si="185"/>
        <v>4.4231148464622727</v>
      </c>
      <c r="AC313">
        <f t="shared" si="186"/>
        <v>71.206738590567014</v>
      </c>
      <c r="AD313">
        <f t="shared" si="187"/>
        <v>3.2336845110950354</v>
      </c>
      <c r="AE313">
        <f t="shared" si="188"/>
        <v>4.5412619298413031</v>
      </c>
      <c r="AF313">
        <f t="shared" si="189"/>
        <v>1.1894303353672373</v>
      </c>
      <c r="AG313">
        <f t="shared" si="190"/>
        <v>-4.9615309537525318</v>
      </c>
      <c r="AH313">
        <f t="shared" si="191"/>
        <v>55.965999680420062</v>
      </c>
      <c r="AI313">
        <f t="shared" si="192"/>
        <v>5.5860584711355372</v>
      </c>
      <c r="AJ313">
        <f t="shared" si="193"/>
        <v>56.59052719780307</v>
      </c>
      <c r="AK313">
        <v>-4.1110604313205901E-2</v>
      </c>
      <c r="AL313">
        <v>4.6150254828315099E-2</v>
      </c>
      <c r="AM313">
        <v>3.45036183773782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51711.921527817947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-1.9556731736143813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1582055440.9709699</v>
      </c>
      <c r="BY313">
        <v>403.27083870967698</v>
      </c>
      <c r="BZ313">
        <v>399.996193548387</v>
      </c>
      <c r="CA313">
        <v>32.569235483870997</v>
      </c>
      <c r="CB313">
        <v>32.3826580645161</v>
      </c>
      <c r="CC313">
        <v>350.01703225806398</v>
      </c>
      <c r="CD313">
        <v>99.0865193548387</v>
      </c>
      <c r="CE313">
        <v>0.19995338709677399</v>
      </c>
      <c r="CF313">
        <v>31.1158419354839</v>
      </c>
      <c r="CG313">
        <v>30.653906451612901</v>
      </c>
      <c r="CH313">
        <v>999.9</v>
      </c>
      <c r="CI313">
        <v>0</v>
      </c>
      <c r="CJ313">
        <v>0</v>
      </c>
      <c r="CK313">
        <v>10005.419677419401</v>
      </c>
      <c r="CL313">
        <v>0</v>
      </c>
      <c r="CM313">
        <v>0.21165100000000001</v>
      </c>
      <c r="CN313">
        <v>0</v>
      </c>
      <c r="CO313">
        <v>0</v>
      </c>
      <c r="CP313">
        <v>0</v>
      </c>
      <c r="CQ313">
        <v>0</v>
      </c>
      <c r="CR313">
        <v>-2.2967741935483899</v>
      </c>
      <c r="CS313">
        <v>0</v>
      </c>
      <c r="CT313">
        <v>22.222580645161301</v>
      </c>
      <c r="CU313">
        <v>-2.8483870967741902</v>
      </c>
      <c r="CV313">
        <v>37.561999999999998</v>
      </c>
      <c r="CW313">
        <v>42.625</v>
      </c>
      <c r="CX313">
        <v>40.25</v>
      </c>
      <c r="CY313">
        <v>41.362806451612897</v>
      </c>
      <c r="CZ313">
        <v>38.811999999999998</v>
      </c>
      <c r="DA313">
        <v>0</v>
      </c>
      <c r="DB313">
        <v>0</v>
      </c>
      <c r="DC313">
        <v>0</v>
      </c>
      <c r="DD313">
        <v>1582055452.7</v>
      </c>
      <c r="DE313">
        <v>-2.7346153846153798</v>
      </c>
      <c r="DF313">
        <v>28.7282049924227</v>
      </c>
      <c r="DG313">
        <v>-29.456410418780401</v>
      </c>
      <c r="DH313">
        <v>24.315384615384598</v>
      </c>
      <c r="DI313">
        <v>15</v>
      </c>
      <c r="DJ313">
        <v>100</v>
      </c>
      <c r="DK313">
        <v>100</v>
      </c>
      <c r="DL313">
        <v>2.887</v>
      </c>
      <c r="DM313">
        <v>0.44600000000000001</v>
      </c>
      <c r="DN313">
        <v>2</v>
      </c>
      <c r="DO313">
        <v>343.322</v>
      </c>
      <c r="DP313">
        <v>683.87099999999998</v>
      </c>
      <c r="DQ313">
        <v>30.999199999999998</v>
      </c>
      <c r="DR313">
        <v>30.107700000000001</v>
      </c>
      <c r="DS313">
        <v>29.9998</v>
      </c>
      <c r="DT313">
        <v>30.049299999999999</v>
      </c>
      <c r="DU313">
        <v>30.061900000000001</v>
      </c>
      <c r="DV313">
        <v>21.081</v>
      </c>
      <c r="DW313">
        <v>14.6091</v>
      </c>
      <c r="DX313">
        <v>100</v>
      </c>
      <c r="DY313">
        <v>31</v>
      </c>
      <c r="DZ313">
        <v>400</v>
      </c>
      <c r="EA313">
        <v>32.468400000000003</v>
      </c>
      <c r="EB313">
        <v>100.274</v>
      </c>
      <c r="EC313">
        <v>100.74</v>
      </c>
    </row>
    <row r="314" spans="1:133" x14ac:dyDescent="0.35">
      <c r="A314">
        <v>298</v>
      </c>
      <c r="B314">
        <v>1582055454.5999999</v>
      </c>
      <c r="C314">
        <v>1485.0999999046301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1582055445.9709699</v>
      </c>
      <c r="O314">
        <f t="shared" si="172"/>
        <v>1.1246334628139623E-4</v>
      </c>
      <c r="P314">
        <f t="shared" si="173"/>
        <v>-1.9546089760920082</v>
      </c>
      <c r="Q314">
        <f t="shared" si="174"/>
        <v>403.24674193548401</v>
      </c>
      <c r="R314">
        <f t="shared" si="175"/>
        <v>738.08020850425908</v>
      </c>
      <c r="S314">
        <f t="shared" si="176"/>
        <v>73.28099593942251</v>
      </c>
      <c r="T314">
        <f t="shared" si="177"/>
        <v>40.036736546891227</v>
      </c>
      <c r="U314">
        <f t="shared" si="178"/>
        <v>9.0507149366150594E-3</v>
      </c>
      <c r="V314">
        <f t="shared" si="179"/>
        <v>2.2472821707681767</v>
      </c>
      <c r="W314">
        <f t="shared" si="180"/>
        <v>9.030513251174533E-3</v>
      </c>
      <c r="X314">
        <f t="shared" si="181"/>
        <v>5.645882030373194E-3</v>
      </c>
      <c r="Y314">
        <f t="shared" si="182"/>
        <v>0</v>
      </c>
      <c r="Z314">
        <f t="shared" si="183"/>
        <v>31.075944662220422</v>
      </c>
      <c r="AA314">
        <f t="shared" si="184"/>
        <v>30.648690322580599</v>
      </c>
      <c r="AB314">
        <f t="shared" si="185"/>
        <v>4.4217961804543613</v>
      </c>
      <c r="AC314">
        <f t="shared" si="186"/>
        <v>71.202186461930339</v>
      </c>
      <c r="AD314">
        <f t="shared" si="187"/>
        <v>3.2329834292377178</v>
      </c>
      <c r="AE314">
        <f t="shared" si="188"/>
        <v>4.5405676284481746</v>
      </c>
      <c r="AF314">
        <f t="shared" si="189"/>
        <v>1.1888127512166435</v>
      </c>
      <c r="AG314">
        <f t="shared" si="190"/>
        <v>-4.959633571009574</v>
      </c>
      <c r="AH314">
        <f t="shared" si="191"/>
        <v>56.272810542194001</v>
      </c>
      <c r="AI314">
        <f t="shared" si="192"/>
        <v>5.6164613858550556</v>
      </c>
      <c r="AJ314">
        <f t="shared" si="193"/>
        <v>56.92963835703948</v>
      </c>
      <c r="AK314">
        <v>-4.1110619354913003E-2</v>
      </c>
      <c r="AL314">
        <v>4.6150271713949101E-2</v>
      </c>
      <c r="AM314">
        <v>3.4503628372613502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51712.384376482616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-1.9546089760920082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1582055445.9709699</v>
      </c>
      <c r="BY314">
        <v>403.24674193548401</v>
      </c>
      <c r="BZ314">
        <v>399.973903225806</v>
      </c>
      <c r="CA314">
        <v>32.562345161290303</v>
      </c>
      <c r="CB314">
        <v>32.375838709677403</v>
      </c>
      <c r="CC314">
        <v>350.01880645161299</v>
      </c>
      <c r="CD314">
        <v>99.085974193548395</v>
      </c>
      <c r="CE314">
        <v>0.199977516129032</v>
      </c>
      <c r="CF314">
        <v>31.113158064516099</v>
      </c>
      <c r="CG314">
        <v>30.648690322580599</v>
      </c>
      <c r="CH314">
        <v>999.9</v>
      </c>
      <c r="CI314">
        <v>0</v>
      </c>
      <c r="CJ314">
        <v>0</v>
      </c>
      <c r="CK314">
        <v>10005.4783870968</v>
      </c>
      <c r="CL314">
        <v>0</v>
      </c>
      <c r="CM314">
        <v>0.21165100000000001</v>
      </c>
      <c r="CN314">
        <v>0</v>
      </c>
      <c r="CO314">
        <v>0</v>
      </c>
      <c r="CP314">
        <v>0</v>
      </c>
      <c r="CQ314">
        <v>0</v>
      </c>
      <c r="CR314">
        <v>-0.967741935483871</v>
      </c>
      <c r="CS314">
        <v>0</v>
      </c>
      <c r="CT314">
        <v>22.2129032258065</v>
      </c>
      <c r="CU314">
        <v>-2.8161290322580599</v>
      </c>
      <c r="CV314">
        <v>37.561999999999998</v>
      </c>
      <c r="CW314">
        <v>42.625</v>
      </c>
      <c r="CX314">
        <v>40.25</v>
      </c>
      <c r="CY314">
        <v>41.358741935483899</v>
      </c>
      <c r="CZ314">
        <v>38.811999999999998</v>
      </c>
      <c r="DA314">
        <v>0</v>
      </c>
      <c r="DB314">
        <v>0</v>
      </c>
      <c r="DC314">
        <v>0</v>
      </c>
      <c r="DD314">
        <v>1582055457.5</v>
      </c>
      <c r="DE314">
        <v>-1.3807692307692301</v>
      </c>
      <c r="DF314">
        <v>47.805127804649402</v>
      </c>
      <c r="DG314">
        <v>-16.721367738919799</v>
      </c>
      <c r="DH314">
        <v>22.696153846153798</v>
      </c>
      <c r="DI314">
        <v>15</v>
      </c>
      <c r="DJ314">
        <v>100</v>
      </c>
      <c r="DK314">
        <v>100</v>
      </c>
      <c r="DL314">
        <v>2.887</v>
      </c>
      <c r="DM314">
        <v>0.44600000000000001</v>
      </c>
      <c r="DN314">
        <v>2</v>
      </c>
      <c r="DO314">
        <v>343.41699999999997</v>
      </c>
      <c r="DP314">
        <v>683.98500000000001</v>
      </c>
      <c r="DQ314">
        <v>30.999300000000002</v>
      </c>
      <c r="DR314">
        <v>30.1051</v>
      </c>
      <c r="DS314">
        <v>29.9999</v>
      </c>
      <c r="DT314">
        <v>30.0471</v>
      </c>
      <c r="DU314">
        <v>30.059799999999999</v>
      </c>
      <c r="DV314">
        <v>21.083200000000001</v>
      </c>
      <c r="DW314">
        <v>14.3193</v>
      </c>
      <c r="DX314">
        <v>100</v>
      </c>
      <c r="DY314">
        <v>31</v>
      </c>
      <c r="DZ314">
        <v>400</v>
      </c>
      <c r="EA314">
        <v>32.478999999999999</v>
      </c>
      <c r="EB314">
        <v>100.277</v>
      </c>
      <c r="EC314">
        <v>100.738</v>
      </c>
    </row>
    <row r="315" spans="1:133" x14ac:dyDescent="0.35">
      <c r="A315">
        <v>299</v>
      </c>
      <c r="B315">
        <v>1582055459.5999999</v>
      </c>
      <c r="C315">
        <v>1490.0999999046301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1582055450.9709699</v>
      </c>
      <c r="O315">
        <f t="shared" si="172"/>
        <v>1.0646491501330185E-4</v>
      </c>
      <c r="P315">
        <f t="shared" si="173"/>
        <v>-1.9676307355021336</v>
      </c>
      <c r="Q315">
        <f t="shared" si="174"/>
        <v>403.25383870967698</v>
      </c>
      <c r="R315">
        <f t="shared" si="175"/>
        <v>759.57795950146499</v>
      </c>
      <c r="S315">
        <f t="shared" si="176"/>
        <v>75.415322106688166</v>
      </c>
      <c r="T315">
        <f t="shared" si="177"/>
        <v>40.037388863953886</v>
      </c>
      <c r="U315">
        <f t="shared" si="178"/>
        <v>8.5728177141620072E-3</v>
      </c>
      <c r="V315">
        <f t="shared" si="179"/>
        <v>2.2469563918360551</v>
      </c>
      <c r="W315">
        <f t="shared" si="180"/>
        <v>8.5546881610497044E-3</v>
      </c>
      <c r="X315">
        <f t="shared" si="181"/>
        <v>5.3483057419232592E-3</v>
      </c>
      <c r="Y315">
        <f t="shared" si="182"/>
        <v>0</v>
      </c>
      <c r="Z315">
        <f t="shared" si="183"/>
        <v>31.075705436657923</v>
      </c>
      <c r="AA315">
        <f t="shared" si="184"/>
        <v>30.642600000000002</v>
      </c>
      <c r="AB315">
        <f t="shared" si="185"/>
        <v>4.4202569469444279</v>
      </c>
      <c r="AC315">
        <f t="shared" si="186"/>
        <v>71.194864127815976</v>
      </c>
      <c r="AD315">
        <f t="shared" si="187"/>
        <v>3.2322422496158785</v>
      </c>
      <c r="AE315">
        <f t="shared" si="188"/>
        <v>4.5399935644417297</v>
      </c>
      <c r="AF315">
        <f t="shared" si="189"/>
        <v>1.1880146973285495</v>
      </c>
      <c r="AG315">
        <f t="shared" si="190"/>
        <v>-4.695102752086612</v>
      </c>
      <c r="AH315">
        <f t="shared" si="191"/>
        <v>56.733573865871065</v>
      </c>
      <c r="AI315">
        <f t="shared" si="192"/>
        <v>5.6630378705940521</v>
      </c>
      <c r="AJ315">
        <f t="shared" si="193"/>
        <v>57.701508984378506</v>
      </c>
      <c r="AK315">
        <v>-4.1101859051910203E-2</v>
      </c>
      <c r="AL315">
        <v>4.6140437506383698E-2</v>
      </c>
      <c r="AM315">
        <v>3.4497806926665202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51702.190592611572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-1.9676307355021336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1582055450.9709699</v>
      </c>
      <c r="BY315">
        <v>403.25383870967698</v>
      </c>
      <c r="BZ315">
        <v>399.95445161290297</v>
      </c>
      <c r="CA315">
        <v>32.554922580645197</v>
      </c>
      <c r="CB315">
        <v>32.3783580645161</v>
      </c>
      <c r="CC315">
        <v>350.01016129032303</v>
      </c>
      <c r="CD315">
        <v>99.085825806451595</v>
      </c>
      <c r="CE315">
        <v>0.19999622580645199</v>
      </c>
      <c r="CF315">
        <v>31.110938709677399</v>
      </c>
      <c r="CG315">
        <v>30.642600000000002</v>
      </c>
      <c r="CH315">
        <v>999.9</v>
      </c>
      <c r="CI315">
        <v>0</v>
      </c>
      <c r="CJ315">
        <v>0</v>
      </c>
      <c r="CK315">
        <v>10003.3612903226</v>
      </c>
      <c r="CL315">
        <v>0</v>
      </c>
      <c r="CM315">
        <v>0.21165100000000001</v>
      </c>
      <c r="CN315">
        <v>0</v>
      </c>
      <c r="CO315">
        <v>0</v>
      </c>
      <c r="CP315">
        <v>0</v>
      </c>
      <c r="CQ315">
        <v>0</v>
      </c>
      <c r="CR315">
        <v>0.62258064516128997</v>
      </c>
      <c r="CS315">
        <v>0</v>
      </c>
      <c r="CT315">
        <v>23.051612903225799</v>
      </c>
      <c r="CU315">
        <v>-2.56129032258064</v>
      </c>
      <c r="CV315">
        <v>37.561999999999998</v>
      </c>
      <c r="CW315">
        <v>42.625</v>
      </c>
      <c r="CX315">
        <v>40.25</v>
      </c>
      <c r="CY315">
        <v>41.356709677419303</v>
      </c>
      <c r="CZ315">
        <v>38.811999999999998</v>
      </c>
      <c r="DA315">
        <v>0</v>
      </c>
      <c r="DB315">
        <v>0</v>
      </c>
      <c r="DC315">
        <v>0</v>
      </c>
      <c r="DD315">
        <v>1582055462.9000001</v>
      </c>
      <c r="DE315">
        <v>0.84230769230769198</v>
      </c>
      <c r="DF315">
        <v>17.0290596199176</v>
      </c>
      <c r="DG315">
        <v>-8.5094016995081603</v>
      </c>
      <c r="DH315">
        <v>23.4884615384615</v>
      </c>
      <c r="DI315">
        <v>15</v>
      </c>
      <c r="DJ315">
        <v>100</v>
      </c>
      <c r="DK315">
        <v>100</v>
      </c>
      <c r="DL315">
        <v>2.887</v>
      </c>
      <c r="DM315">
        <v>0.44600000000000001</v>
      </c>
      <c r="DN315">
        <v>2</v>
      </c>
      <c r="DO315">
        <v>343.48700000000002</v>
      </c>
      <c r="DP315">
        <v>683.87699999999995</v>
      </c>
      <c r="DQ315">
        <v>30.999300000000002</v>
      </c>
      <c r="DR315">
        <v>30.102499999999999</v>
      </c>
      <c r="DS315">
        <v>29.9999</v>
      </c>
      <c r="DT315">
        <v>30.044499999999999</v>
      </c>
      <c r="DU315">
        <v>30.058499999999999</v>
      </c>
      <c r="DV315">
        <v>21.084399999999999</v>
      </c>
      <c r="DW315">
        <v>14.3193</v>
      </c>
      <c r="DX315">
        <v>100</v>
      </c>
      <c r="DY315">
        <v>31</v>
      </c>
      <c r="DZ315">
        <v>400</v>
      </c>
      <c r="EA315">
        <v>32.3553</v>
      </c>
      <c r="EB315">
        <v>100.276</v>
      </c>
      <c r="EC315">
        <v>100.739</v>
      </c>
    </row>
    <row r="316" spans="1:133" x14ac:dyDescent="0.35">
      <c r="A316">
        <v>300</v>
      </c>
      <c r="B316">
        <v>1582055464.5999999</v>
      </c>
      <c r="C316">
        <v>1495.0999999046301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1582055455.9709699</v>
      </c>
      <c r="O316">
        <f t="shared" si="172"/>
        <v>9.8893529468965392E-5</v>
      </c>
      <c r="P316">
        <f t="shared" si="173"/>
        <v>-1.9516365489584855</v>
      </c>
      <c r="Q316">
        <f t="shared" si="174"/>
        <v>403.23793548387101</v>
      </c>
      <c r="R316">
        <f t="shared" si="175"/>
        <v>784.2363185621798</v>
      </c>
      <c r="S316">
        <f t="shared" si="176"/>
        <v>77.863538853504451</v>
      </c>
      <c r="T316">
        <f t="shared" si="177"/>
        <v>40.035805424466439</v>
      </c>
      <c r="U316">
        <f t="shared" si="178"/>
        <v>7.9627115032175639E-3</v>
      </c>
      <c r="V316">
        <f t="shared" si="179"/>
        <v>2.2453573017566844</v>
      </c>
      <c r="W316">
        <f t="shared" si="180"/>
        <v>7.9470569386347698E-3</v>
      </c>
      <c r="X316">
        <f t="shared" si="181"/>
        <v>4.9683144941361926E-3</v>
      </c>
      <c r="Y316">
        <f t="shared" si="182"/>
        <v>0</v>
      </c>
      <c r="Z316">
        <f t="shared" si="183"/>
        <v>31.07570273840366</v>
      </c>
      <c r="AA316">
        <f t="shared" si="184"/>
        <v>30.640396774193501</v>
      </c>
      <c r="AB316">
        <f t="shared" si="185"/>
        <v>4.419700231167301</v>
      </c>
      <c r="AC316">
        <f t="shared" si="186"/>
        <v>71.195010524990337</v>
      </c>
      <c r="AD316">
        <f t="shared" si="187"/>
        <v>3.2317909386135164</v>
      </c>
      <c r="AE316">
        <f t="shared" si="188"/>
        <v>4.5393503207350703</v>
      </c>
      <c r="AF316">
        <f t="shared" si="189"/>
        <v>1.1879092925537846</v>
      </c>
      <c r="AG316">
        <f t="shared" si="190"/>
        <v>-4.3612046495813734</v>
      </c>
      <c r="AH316">
        <f t="shared" si="191"/>
        <v>56.65883525407051</v>
      </c>
      <c r="AI316">
        <f t="shared" si="192"/>
        <v>5.6594743352394534</v>
      </c>
      <c r="AJ316">
        <f t="shared" si="193"/>
        <v>57.957104939728588</v>
      </c>
      <c r="AK316">
        <v>-4.1058875572891701E-2</v>
      </c>
      <c r="AL316">
        <v>4.6092184785625899E-2</v>
      </c>
      <c r="AM316">
        <v>3.4469237136670299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51650.7498459485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-1.9516365489584855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1582055455.9709699</v>
      </c>
      <c r="BY316">
        <v>403.23793548387101</v>
      </c>
      <c r="BZ316">
        <v>399.960709677419</v>
      </c>
      <c r="CA316">
        <v>32.550380645161297</v>
      </c>
      <c r="CB316">
        <v>32.386370967741897</v>
      </c>
      <c r="CC316">
        <v>350.00803225806402</v>
      </c>
      <c r="CD316">
        <v>99.085803225806401</v>
      </c>
      <c r="CE316">
        <v>0.20000770967741899</v>
      </c>
      <c r="CF316">
        <v>31.108451612903199</v>
      </c>
      <c r="CG316">
        <v>30.640396774193501</v>
      </c>
      <c r="CH316">
        <v>999.9</v>
      </c>
      <c r="CI316">
        <v>0</v>
      </c>
      <c r="CJ316">
        <v>0</v>
      </c>
      <c r="CK316">
        <v>9992.9022580645196</v>
      </c>
      <c r="CL316">
        <v>0</v>
      </c>
      <c r="CM316">
        <v>0.21165100000000001</v>
      </c>
      <c r="CN316">
        <v>0</v>
      </c>
      <c r="CO316">
        <v>0</v>
      </c>
      <c r="CP316">
        <v>0</v>
      </c>
      <c r="CQ316">
        <v>0</v>
      </c>
      <c r="CR316">
        <v>2.3161290322580599</v>
      </c>
      <c r="CS316">
        <v>0</v>
      </c>
      <c r="CT316">
        <v>22.929032258064499</v>
      </c>
      <c r="CU316">
        <v>-2.3290322580645202</v>
      </c>
      <c r="CV316">
        <v>37.561999999999998</v>
      </c>
      <c r="CW316">
        <v>42.625</v>
      </c>
      <c r="CX316">
        <v>40.25</v>
      </c>
      <c r="CY316">
        <v>41.352645161290297</v>
      </c>
      <c r="CZ316">
        <v>38.811999999999998</v>
      </c>
      <c r="DA316">
        <v>0</v>
      </c>
      <c r="DB316">
        <v>0</v>
      </c>
      <c r="DC316">
        <v>0</v>
      </c>
      <c r="DD316">
        <v>1582055467.7</v>
      </c>
      <c r="DE316">
        <v>1.46923076923077</v>
      </c>
      <c r="DF316">
        <v>-4.4923075156709702</v>
      </c>
      <c r="DG316">
        <v>-6.2564102805740198</v>
      </c>
      <c r="DH316">
        <v>22.884615384615401</v>
      </c>
      <c r="DI316">
        <v>15</v>
      </c>
      <c r="DJ316">
        <v>100</v>
      </c>
      <c r="DK316">
        <v>100</v>
      </c>
      <c r="DL316">
        <v>2.887</v>
      </c>
      <c r="DM316">
        <v>0.44600000000000001</v>
      </c>
      <c r="DN316">
        <v>2</v>
      </c>
      <c r="DO316">
        <v>343.42899999999997</v>
      </c>
      <c r="DP316">
        <v>684.03</v>
      </c>
      <c r="DQ316">
        <v>30.999400000000001</v>
      </c>
      <c r="DR316">
        <v>30.0992</v>
      </c>
      <c r="DS316">
        <v>29.9998</v>
      </c>
      <c r="DT316">
        <v>30.0425</v>
      </c>
      <c r="DU316">
        <v>30.056000000000001</v>
      </c>
      <c r="DV316">
        <v>21.081099999999999</v>
      </c>
      <c r="DW316">
        <v>14.3193</v>
      </c>
      <c r="DX316">
        <v>100</v>
      </c>
      <c r="DY316">
        <v>31</v>
      </c>
      <c r="DZ316">
        <v>400</v>
      </c>
      <c r="EA316">
        <v>32.325499999999998</v>
      </c>
      <c r="EB316">
        <v>100.277</v>
      </c>
      <c r="EC316">
        <v>100.738</v>
      </c>
    </row>
    <row r="317" spans="1:133" x14ac:dyDescent="0.35">
      <c r="A317">
        <v>301</v>
      </c>
      <c r="B317">
        <v>1582055469.5999999</v>
      </c>
      <c r="C317">
        <v>1500.0999999046301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1582055460.9709699</v>
      </c>
      <c r="O317">
        <f t="shared" si="172"/>
        <v>9.3069667160741257E-5</v>
      </c>
      <c r="P317">
        <f t="shared" si="173"/>
        <v>-1.9376956505109888</v>
      </c>
      <c r="Q317">
        <f t="shared" si="174"/>
        <v>403.243870967742</v>
      </c>
      <c r="R317">
        <f t="shared" si="175"/>
        <v>805.4174993007299</v>
      </c>
      <c r="S317">
        <f t="shared" si="176"/>
        <v>79.966092295943952</v>
      </c>
      <c r="T317">
        <f t="shared" si="177"/>
        <v>40.036175811397527</v>
      </c>
      <c r="U317">
        <f t="shared" si="178"/>
        <v>7.4970179673899372E-3</v>
      </c>
      <c r="V317">
        <f t="shared" si="179"/>
        <v>2.2448996581791345</v>
      </c>
      <c r="W317">
        <f t="shared" si="180"/>
        <v>7.4831364032300922E-3</v>
      </c>
      <c r="X317">
        <f t="shared" si="181"/>
        <v>4.6782052880720883E-3</v>
      </c>
      <c r="Y317">
        <f t="shared" si="182"/>
        <v>0</v>
      </c>
      <c r="Z317">
        <f t="shared" si="183"/>
        <v>31.075012640375647</v>
      </c>
      <c r="AA317">
        <f t="shared" si="184"/>
        <v>30.637212903225802</v>
      </c>
      <c r="AB317">
        <f t="shared" si="185"/>
        <v>4.4188958318069851</v>
      </c>
      <c r="AC317">
        <f t="shared" si="186"/>
        <v>71.202186005869933</v>
      </c>
      <c r="AD317">
        <f t="shared" si="187"/>
        <v>3.2316355486318504</v>
      </c>
      <c r="AE317">
        <f t="shared" si="188"/>
        <v>4.5386746249131082</v>
      </c>
      <c r="AF317">
        <f t="shared" si="189"/>
        <v>1.1872602831751347</v>
      </c>
      <c r="AG317">
        <f t="shared" si="190"/>
        <v>-4.1043723217886896</v>
      </c>
      <c r="AH317">
        <f t="shared" si="191"/>
        <v>56.716389710405053</v>
      </c>
      <c r="AI317">
        <f t="shared" si="192"/>
        <v>5.6662160488136086</v>
      </c>
      <c r="AJ317">
        <f t="shared" si="193"/>
        <v>58.278233437429975</v>
      </c>
      <c r="AK317">
        <v>-4.10465791969125E-2</v>
      </c>
      <c r="AL317">
        <v>4.60783810263675E-2</v>
      </c>
      <c r="AM317">
        <v>3.4461062231097799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51636.342870430679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-1.9376956505109888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1582055460.9709699</v>
      </c>
      <c r="BY317">
        <v>403.243870967742</v>
      </c>
      <c r="BZ317">
        <v>399.98658064516098</v>
      </c>
      <c r="CA317">
        <v>32.548993548387102</v>
      </c>
      <c r="CB317">
        <v>32.394645161290299</v>
      </c>
      <c r="CC317">
        <v>350.01470967741898</v>
      </c>
      <c r="CD317">
        <v>99.085277419354796</v>
      </c>
      <c r="CE317">
        <v>0.19999061290322601</v>
      </c>
      <c r="CF317">
        <v>31.1058387096774</v>
      </c>
      <c r="CG317">
        <v>30.637212903225802</v>
      </c>
      <c r="CH317">
        <v>999.9</v>
      </c>
      <c r="CI317">
        <v>0</v>
      </c>
      <c r="CJ317">
        <v>0</v>
      </c>
      <c r="CK317">
        <v>9989.9625806451604</v>
      </c>
      <c r="CL317">
        <v>0</v>
      </c>
      <c r="CM317">
        <v>0.21165100000000001</v>
      </c>
      <c r="CN317">
        <v>0</v>
      </c>
      <c r="CO317">
        <v>0</v>
      </c>
      <c r="CP317">
        <v>0</v>
      </c>
      <c r="CQ317">
        <v>0</v>
      </c>
      <c r="CR317">
        <v>1.3</v>
      </c>
      <c r="CS317">
        <v>0</v>
      </c>
      <c r="CT317">
        <v>22.245161290322599</v>
      </c>
      <c r="CU317">
        <v>-2.3451612903225798</v>
      </c>
      <c r="CV317">
        <v>37.561999999999998</v>
      </c>
      <c r="CW317">
        <v>42.625</v>
      </c>
      <c r="CX317">
        <v>40.25</v>
      </c>
      <c r="CY317">
        <v>41.346548387096803</v>
      </c>
      <c r="CZ317">
        <v>38.811999999999998</v>
      </c>
      <c r="DA317">
        <v>0</v>
      </c>
      <c r="DB317">
        <v>0</v>
      </c>
      <c r="DC317">
        <v>0</v>
      </c>
      <c r="DD317">
        <v>1582055472.5</v>
      </c>
      <c r="DE317">
        <v>0.757692307692308</v>
      </c>
      <c r="DF317">
        <v>-1.2068375448691699</v>
      </c>
      <c r="DG317">
        <v>-13.213675166899</v>
      </c>
      <c r="DH317">
        <v>22.111538461538501</v>
      </c>
      <c r="DI317">
        <v>15</v>
      </c>
      <c r="DJ317">
        <v>100</v>
      </c>
      <c r="DK317">
        <v>100</v>
      </c>
      <c r="DL317">
        <v>2.887</v>
      </c>
      <c r="DM317">
        <v>0.44600000000000001</v>
      </c>
      <c r="DN317">
        <v>2</v>
      </c>
      <c r="DO317">
        <v>343.35500000000002</v>
      </c>
      <c r="DP317">
        <v>684.14499999999998</v>
      </c>
      <c r="DQ317">
        <v>30.999500000000001</v>
      </c>
      <c r="DR317">
        <v>30.096</v>
      </c>
      <c r="DS317">
        <v>29.9999</v>
      </c>
      <c r="DT317">
        <v>30.039899999999999</v>
      </c>
      <c r="DU317">
        <v>30.053999999999998</v>
      </c>
      <c r="DV317">
        <v>21.082899999999999</v>
      </c>
      <c r="DW317">
        <v>14.3193</v>
      </c>
      <c r="DX317">
        <v>100</v>
      </c>
      <c r="DY317">
        <v>31</v>
      </c>
      <c r="DZ317">
        <v>400</v>
      </c>
      <c r="EA317">
        <v>32.295699999999997</v>
      </c>
      <c r="EB317">
        <v>100.276</v>
      </c>
      <c r="EC317">
        <v>100.74</v>
      </c>
    </row>
    <row r="318" spans="1:133" x14ac:dyDescent="0.35">
      <c r="A318">
        <v>302</v>
      </c>
      <c r="B318">
        <v>1582055474.5999999</v>
      </c>
      <c r="C318">
        <v>1505.0999999046301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1582055465.9709699</v>
      </c>
      <c r="O318">
        <f t="shared" si="172"/>
        <v>9.1364973500995475E-5</v>
      </c>
      <c r="P318">
        <f t="shared" si="173"/>
        <v>-1.9289211165379534</v>
      </c>
      <c r="Q318">
        <f t="shared" si="174"/>
        <v>403.24074193548398</v>
      </c>
      <c r="R318">
        <f t="shared" si="175"/>
        <v>811.0184995428574</v>
      </c>
      <c r="S318">
        <f t="shared" si="176"/>
        <v>80.522351414579802</v>
      </c>
      <c r="T318">
        <f t="shared" si="177"/>
        <v>40.035945844770566</v>
      </c>
      <c r="U318">
        <f t="shared" si="178"/>
        <v>7.362328699299414E-3</v>
      </c>
      <c r="V318">
        <f t="shared" si="179"/>
        <v>2.2463758465382697</v>
      </c>
      <c r="W318">
        <f t="shared" si="180"/>
        <v>7.3489497385106125E-3</v>
      </c>
      <c r="X318">
        <f t="shared" si="181"/>
        <v>4.5942935824157712E-3</v>
      </c>
      <c r="Y318">
        <f t="shared" si="182"/>
        <v>0</v>
      </c>
      <c r="Z318">
        <f t="shared" si="183"/>
        <v>31.073324308204292</v>
      </c>
      <c r="AA318">
        <f t="shared" si="184"/>
        <v>30.6355161290323</v>
      </c>
      <c r="AB318">
        <f t="shared" si="185"/>
        <v>4.4184671969136886</v>
      </c>
      <c r="AC318">
        <f t="shared" si="186"/>
        <v>71.212086094076781</v>
      </c>
      <c r="AD318">
        <f t="shared" si="187"/>
        <v>3.2316667238596213</v>
      </c>
      <c r="AE318">
        <f t="shared" si="188"/>
        <v>4.5380874246407199</v>
      </c>
      <c r="AF318">
        <f t="shared" si="189"/>
        <v>1.1868004730540673</v>
      </c>
      <c r="AG318">
        <f t="shared" si="190"/>
        <v>-4.0291953313939004</v>
      </c>
      <c r="AH318">
        <f t="shared" si="191"/>
        <v>56.684146314829455</v>
      </c>
      <c r="AI318">
        <f t="shared" si="192"/>
        <v>5.6591625496338942</v>
      </c>
      <c r="AJ318">
        <f t="shared" si="193"/>
        <v>58.314113533069445</v>
      </c>
      <c r="AK318">
        <v>-4.1086250832773501E-2</v>
      </c>
      <c r="AL318">
        <v>4.6122915913047603E-2</v>
      </c>
      <c r="AM318">
        <v>3.4487433810398298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51684.604858075392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-1.9289211165379534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1582055465.9709699</v>
      </c>
      <c r="BY318">
        <v>403.24074193548398</v>
      </c>
      <c r="BZ318">
        <v>399.99735483871001</v>
      </c>
      <c r="CA318">
        <v>32.549241935483899</v>
      </c>
      <c r="CB318">
        <v>32.397722580645201</v>
      </c>
      <c r="CC318">
        <v>350.019096774194</v>
      </c>
      <c r="CD318">
        <v>99.085458064516104</v>
      </c>
      <c r="CE318">
        <v>0.20001009677419401</v>
      </c>
      <c r="CF318">
        <v>31.1035677419355</v>
      </c>
      <c r="CG318">
        <v>30.6355161290323</v>
      </c>
      <c r="CH318">
        <v>999.9</v>
      </c>
      <c r="CI318">
        <v>0</v>
      </c>
      <c r="CJ318">
        <v>0</v>
      </c>
      <c r="CK318">
        <v>9999.5996774193609</v>
      </c>
      <c r="CL318">
        <v>0</v>
      </c>
      <c r="CM318">
        <v>0.21165100000000001</v>
      </c>
      <c r="CN318">
        <v>0</v>
      </c>
      <c r="CO318">
        <v>0</v>
      </c>
      <c r="CP318">
        <v>0</v>
      </c>
      <c r="CQ318">
        <v>0</v>
      </c>
      <c r="CR318">
        <v>1.5935483870967699</v>
      </c>
      <c r="CS318">
        <v>0</v>
      </c>
      <c r="CT318">
        <v>22.206451612903201</v>
      </c>
      <c r="CU318">
        <v>-2.32258064516129</v>
      </c>
      <c r="CV318">
        <v>37.561999999999998</v>
      </c>
      <c r="CW318">
        <v>42.618903225806498</v>
      </c>
      <c r="CX318">
        <v>40.25</v>
      </c>
      <c r="CY318">
        <v>41.3343548387097</v>
      </c>
      <c r="CZ318">
        <v>38.811999999999998</v>
      </c>
      <c r="DA318">
        <v>0</v>
      </c>
      <c r="DB318">
        <v>0</v>
      </c>
      <c r="DC318">
        <v>0</v>
      </c>
      <c r="DD318">
        <v>1582055477.9000001</v>
      </c>
      <c r="DE318">
        <v>1.4423076923076901</v>
      </c>
      <c r="DF318">
        <v>-1.63760681308874</v>
      </c>
      <c r="DG318">
        <v>6.7384615870877997</v>
      </c>
      <c r="DH318">
        <v>21.280769230769199</v>
      </c>
      <c r="DI318">
        <v>15</v>
      </c>
      <c r="DJ318">
        <v>100</v>
      </c>
      <c r="DK318">
        <v>100</v>
      </c>
      <c r="DL318">
        <v>2.887</v>
      </c>
      <c r="DM318">
        <v>0.44600000000000001</v>
      </c>
      <c r="DN318">
        <v>2</v>
      </c>
      <c r="DO318">
        <v>343.41300000000001</v>
      </c>
      <c r="DP318">
        <v>683.90499999999997</v>
      </c>
      <c r="DQ318">
        <v>30.999500000000001</v>
      </c>
      <c r="DR318">
        <v>30.092700000000001</v>
      </c>
      <c r="DS318">
        <v>29.9998</v>
      </c>
      <c r="DT318">
        <v>30.037299999999998</v>
      </c>
      <c r="DU318">
        <v>30.051400000000001</v>
      </c>
      <c r="DV318">
        <v>21.084599999999998</v>
      </c>
      <c r="DW318">
        <v>14.603999999999999</v>
      </c>
      <c r="DX318">
        <v>100</v>
      </c>
      <c r="DY318">
        <v>31</v>
      </c>
      <c r="DZ318">
        <v>400</v>
      </c>
      <c r="EA318">
        <v>32.269599999999997</v>
      </c>
      <c r="EB318">
        <v>100.277</v>
      </c>
      <c r="EC318">
        <v>100.744</v>
      </c>
    </row>
    <row r="319" spans="1:133" x14ac:dyDescent="0.35">
      <c r="A319">
        <v>303</v>
      </c>
      <c r="B319">
        <v>1582055479.5999999</v>
      </c>
      <c r="C319">
        <v>1510.0999999046301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1582055470.9709699</v>
      </c>
      <c r="O319">
        <f t="shared" si="172"/>
        <v>9.6071885046995512E-5</v>
      </c>
      <c r="P319">
        <f t="shared" si="173"/>
        <v>-1.9304933710149903</v>
      </c>
      <c r="Q319">
        <f t="shared" si="174"/>
        <v>403.23606451612898</v>
      </c>
      <c r="R319">
        <f t="shared" si="175"/>
        <v>790.78329427910796</v>
      </c>
      <c r="S319">
        <f t="shared" si="176"/>
        <v>78.513476262504398</v>
      </c>
      <c r="T319">
        <f t="shared" si="177"/>
        <v>40.035576634726603</v>
      </c>
      <c r="U319">
        <f t="shared" si="178"/>
        <v>7.7459820121982678E-3</v>
      </c>
      <c r="V319">
        <f t="shared" si="179"/>
        <v>2.2470732487554477</v>
      </c>
      <c r="W319">
        <f t="shared" si="180"/>
        <v>7.7311784576720322E-3</v>
      </c>
      <c r="X319">
        <f t="shared" si="181"/>
        <v>4.833314192103904E-3</v>
      </c>
      <c r="Y319">
        <f t="shared" si="182"/>
        <v>0</v>
      </c>
      <c r="Z319">
        <f t="shared" si="183"/>
        <v>31.070020320236477</v>
      </c>
      <c r="AA319">
        <f t="shared" si="184"/>
        <v>30.633199999999999</v>
      </c>
      <c r="AB319">
        <f t="shared" si="185"/>
        <v>4.4178821606041199</v>
      </c>
      <c r="AC319">
        <f t="shared" si="186"/>
        <v>71.218436902633186</v>
      </c>
      <c r="AD319">
        <f t="shared" si="187"/>
        <v>3.2316318108107907</v>
      </c>
      <c r="AE319">
        <f t="shared" si="188"/>
        <v>4.5376337242966169</v>
      </c>
      <c r="AF319">
        <f t="shared" si="189"/>
        <v>1.1862503497933292</v>
      </c>
      <c r="AG319">
        <f t="shared" si="190"/>
        <v>-4.2367701305725021</v>
      </c>
      <c r="AH319">
        <f t="shared" si="191"/>
        <v>56.769741356797624</v>
      </c>
      <c r="AI319">
        <f t="shared" si="192"/>
        <v>5.6658351995859935</v>
      </c>
      <c r="AJ319">
        <f t="shared" si="193"/>
        <v>58.198806425811114</v>
      </c>
      <c r="AK319">
        <v>-4.1105001241434298E-2</v>
      </c>
      <c r="AL319">
        <v>4.61439648893954E-2</v>
      </c>
      <c r="AM319">
        <v>3.44998950411071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51707.53082890428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-1.9304933710149903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1582055470.9709699</v>
      </c>
      <c r="BY319">
        <v>403.23606451612898</v>
      </c>
      <c r="BZ319">
        <v>399.99322580645202</v>
      </c>
      <c r="CA319">
        <v>32.548812903225802</v>
      </c>
      <c r="CB319">
        <v>32.389487096774197</v>
      </c>
      <c r="CC319">
        <v>350.01809677419402</v>
      </c>
      <c r="CD319">
        <v>99.085729032258101</v>
      </c>
      <c r="CE319">
        <v>0.199975193548387</v>
      </c>
      <c r="CF319">
        <v>31.101812903225799</v>
      </c>
      <c r="CG319">
        <v>30.633199999999999</v>
      </c>
      <c r="CH319">
        <v>999.9</v>
      </c>
      <c r="CI319">
        <v>0</v>
      </c>
      <c r="CJ319">
        <v>0</v>
      </c>
      <c r="CK319">
        <v>10004.135806451601</v>
      </c>
      <c r="CL319">
        <v>0</v>
      </c>
      <c r="CM319">
        <v>0.21165100000000001</v>
      </c>
      <c r="CN319">
        <v>0</v>
      </c>
      <c r="CO319">
        <v>0</v>
      </c>
      <c r="CP319">
        <v>0</v>
      </c>
      <c r="CQ319">
        <v>0</v>
      </c>
      <c r="CR319">
        <v>0.72903225806451599</v>
      </c>
      <c r="CS319">
        <v>0</v>
      </c>
      <c r="CT319">
        <v>22.190322580645201</v>
      </c>
      <c r="CU319">
        <v>-2.6064516129032298</v>
      </c>
      <c r="CV319">
        <v>37.558</v>
      </c>
      <c r="CW319">
        <v>42.602645161290297</v>
      </c>
      <c r="CX319">
        <v>40.233806451612899</v>
      </c>
      <c r="CY319">
        <v>41.3343548387097</v>
      </c>
      <c r="CZ319">
        <v>38.808</v>
      </c>
      <c r="DA319">
        <v>0</v>
      </c>
      <c r="DB319">
        <v>0</v>
      </c>
      <c r="DC319">
        <v>0</v>
      </c>
      <c r="DD319">
        <v>1582055482.7</v>
      </c>
      <c r="DE319">
        <v>1.12692307692308</v>
      </c>
      <c r="DF319">
        <v>-8.3452992882904091</v>
      </c>
      <c r="DG319">
        <v>18.0170941814144</v>
      </c>
      <c r="DH319">
        <v>21.069230769230799</v>
      </c>
      <c r="DI319">
        <v>15</v>
      </c>
      <c r="DJ319">
        <v>100</v>
      </c>
      <c r="DK319">
        <v>100</v>
      </c>
      <c r="DL319">
        <v>2.887</v>
      </c>
      <c r="DM319">
        <v>0.44600000000000001</v>
      </c>
      <c r="DN319">
        <v>2</v>
      </c>
      <c r="DO319">
        <v>343.41</v>
      </c>
      <c r="DP319">
        <v>683.77200000000005</v>
      </c>
      <c r="DQ319">
        <v>30.999500000000001</v>
      </c>
      <c r="DR319">
        <v>30.089500000000001</v>
      </c>
      <c r="DS319">
        <v>29.9999</v>
      </c>
      <c r="DT319">
        <v>30.034700000000001</v>
      </c>
      <c r="DU319">
        <v>30.048100000000002</v>
      </c>
      <c r="DV319">
        <v>21.0824</v>
      </c>
      <c r="DW319">
        <v>14.603999999999999</v>
      </c>
      <c r="DX319">
        <v>100</v>
      </c>
      <c r="DY319">
        <v>31</v>
      </c>
      <c r="DZ319">
        <v>400</v>
      </c>
      <c r="EA319">
        <v>32.249099999999999</v>
      </c>
      <c r="EB319">
        <v>100.27800000000001</v>
      </c>
      <c r="EC319">
        <v>100.74299999999999</v>
      </c>
    </row>
    <row r="320" spans="1:133" x14ac:dyDescent="0.35">
      <c r="A320">
        <v>304</v>
      </c>
      <c r="B320">
        <v>1582055484.5999999</v>
      </c>
      <c r="C320">
        <v>1515.0999999046301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1582055475.9709699</v>
      </c>
      <c r="O320">
        <f t="shared" si="172"/>
        <v>1.0564570745159264E-4</v>
      </c>
      <c r="P320">
        <f t="shared" si="173"/>
        <v>-1.9242927452266185</v>
      </c>
      <c r="Q320">
        <f t="shared" si="174"/>
        <v>403.24258064516101</v>
      </c>
      <c r="R320">
        <f t="shared" si="175"/>
        <v>754.04959665406534</v>
      </c>
      <c r="S320">
        <f t="shared" si="176"/>
        <v>74.866935037713816</v>
      </c>
      <c r="T320">
        <f t="shared" si="177"/>
        <v>40.036539006931363</v>
      </c>
      <c r="U320">
        <f t="shared" si="178"/>
        <v>8.5130236240006079E-3</v>
      </c>
      <c r="V320">
        <f t="shared" si="179"/>
        <v>2.2475769675444188</v>
      </c>
      <c r="W320">
        <f t="shared" si="180"/>
        <v>8.4951507309224371E-3</v>
      </c>
      <c r="X320">
        <f t="shared" si="181"/>
        <v>5.3110718566125904E-3</v>
      </c>
      <c r="Y320">
        <f t="shared" si="182"/>
        <v>0</v>
      </c>
      <c r="Z320">
        <f t="shared" si="183"/>
        <v>31.066126945499402</v>
      </c>
      <c r="AA320">
        <f t="shared" si="184"/>
        <v>30.635935483870998</v>
      </c>
      <c r="AB320">
        <f t="shared" si="185"/>
        <v>4.4185731299241269</v>
      </c>
      <c r="AC320">
        <f t="shared" si="186"/>
        <v>71.216604808156632</v>
      </c>
      <c r="AD320">
        <f t="shared" si="187"/>
        <v>3.2314138582510297</v>
      </c>
      <c r="AE320">
        <f t="shared" si="188"/>
        <v>4.5374444161664487</v>
      </c>
      <c r="AF320">
        <f t="shared" si="189"/>
        <v>1.1871592716730972</v>
      </c>
      <c r="AG320">
        <f t="shared" si="190"/>
        <v>-4.6589756986152357</v>
      </c>
      <c r="AH320">
        <f t="shared" si="191"/>
        <v>56.362276197868951</v>
      </c>
      <c r="AI320">
        <f t="shared" si="192"/>
        <v>5.6239635048053325</v>
      </c>
      <c r="AJ320">
        <f t="shared" si="193"/>
        <v>57.327264004059046</v>
      </c>
      <c r="AK320">
        <v>-4.1118547523888299E-2</v>
      </c>
      <c r="AL320">
        <v>4.6159171778169597E-2</v>
      </c>
      <c r="AM320">
        <v>3.4508896477353801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51724.013238907406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-1.9242927452266185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1582055475.9709699</v>
      </c>
      <c r="BY320">
        <v>403.24258064516101</v>
      </c>
      <c r="BZ320">
        <v>400.01693548387101</v>
      </c>
      <c r="CA320">
        <v>32.546361290322601</v>
      </c>
      <c r="CB320">
        <v>32.3711548387097</v>
      </c>
      <c r="CC320">
        <v>350.01219354838702</v>
      </c>
      <c r="CD320">
        <v>99.086496774193506</v>
      </c>
      <c r="CE320">
        <v>0.19998964516129</v>
      </c>
      <c r="CF320">
        <v>31.1010806451613</v>
      </c>
      <c r="CG320">
        <v>30.635935483870998</v>
      </c>
      <c r="CH320">
        <v>999.9</v>
      </c>
      <c r="CI320">
        <v>0</v>
      </c>
      <c r="CJ320">
        <v>0</v>
      </c>
      <c r="CK320">
        <v>10007.355161290299</v>
      </c>
      <c r="CL320">
        <v>0</v>
      </c>
      <c r="CM320">
        <v>0.21165100000000001</v>
      </c>
      <c r="CN320">
        <v>0</v>
      </c>
      <c r="CO320">
        <v>0</v>
      </c>
      <c r="CP320">
        <v>0</v>
      </c>
      <c r="CQ320">
        <v>0</v>
      </c>
      <c r="CR320">
        <v>0.87741935483870903</v>
      </c>
      <c r="CS320">
        <v>0</v>
      </c>
      <c r="CT320">
        <v>22.6806451612903</v>
      </c>
      <c r="CU320">
        <v>-2.5967741935483901</v>
      </c>
      <c r="CV320">
        <v>37.54</v>
      </c>
      <c r="CW320">
        <v>42.592483870967698</v>
      </c>
      <c r="CX320">
        <v>40.181387096774202</v>
      </c>
      <c r="CY320">
        <v>41.322225806451598</v>
      </c>
      <c r="CZ320">
        <v>38.79</v>
      </c>
      <c r="DA320">
        <v>0</v>
      </c>
      <c r="DB320">
        <v>0</v>
      </c>
      <c r="DC320">
        <v>0</v>
      </c>
      <c r="DD320">
        <v>1582055487.5</v>
      </c>
      <c r="DE320">
        <v>0.984615384615384</v>
      </c>
      <c r="DF320">
        <v>-27.295726313427998</v>
      </c>
      <c r="DG320">
        <v>32.102564129442499</v>
      </c>
      <c r="DH320">
        <v>22.8</v>
      </c>
      <c r="DI320">
        <v>15</v>
      </c>
      <c r="DJ320">
        <v>100</v>
      </c>
      <c r="DK320">
        <v>100</v>
      </c>
      <c r="DL320">
        <v>2.887</v>
      </c>
      <c r="DM320">
        <v>0.44600000000000001</v>
      </c>
      <c r="DN320">
        <v>2</v>
      </c>
      <c r="DO320">
        <v>343.37299999999999</v>
      </c>
      <c r="DP320">
        <v>683.94899999999996</v>
      </c>
      <c r="DQ320">
        <v>30.999600000000001</v>
      </c>
      <c r="DR320">
        <v>30.085599999999999</v>
      </c>
      <c r="DS320">
        <v>29.9999</v>
      </c>
      <c r="DT320">
        <v>30.0321</v>
      </c>
      <c r="DU320">
        <v>30.045500000000001</v>
      </c>
      <c r="DV320">
        <v>21.076799999999999</v>
      </c>
      <c r="DW320">
        <v>14.603999999999999</v>
      </c>
      <c r="DX320">
        <v>100</v>
      </c>
      <c r="DY320">
        <v>31</v>
      </c>
      <c r="DZ320">
        <v>400</v>
      </c>
      <c r="EA320">
        <v>32.231000000000002</v>
      </c>
      <c r="EB320">
        <v>100.277</v>
      </c>
      <c r="EC320">
        <v>100.746</v>
      </c>
    </row>
    <row r="321" spans="1:133" x14ac:dyDescent="0.35">
      <c r="A321">
        <v>305</v>
      </c>
      <c r="B321">
        <v>1582055489.5999999</v>
      </c>
      <c r="C321">
        <v>1520.0999999046301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1582055480.9709699</v>
      </c>
      <c r="O321">
        <f t="shared" si="172"/>
        <v>1.1494811001335075E-4</v>
      </c>
      <c r="P321">
        <f t="shared" si="173"/>
        <v>-1.9313981698677978</v>
      </c>
      <c r="Q321">
        <f t="shared" si="174"/>
        <v>403.26909677419297</v>
      </c>
      <c r="R321">
        <f t="shared" si="175"/>
        <v>726.67163874566529</v>
      </c>
      <c r="S321">
        <f t="shared" si="176"/>
        <v>72.148769618544094</v>
      </c>
      <c r="T321">
        <f t="shared" si="177"/>
        <v>40.039224879702473</v>
      </c>
      <c r="U321">
        <f t="shared" si="178"/>
        <v>9.2521791250957681E-3</v>
      </c>
      <c r="V321">
        <f t="shared" si="179"/>
        <v>2.2468485038370334</v>
      </c>
      <c r="W321">
        <f t="shared" si="180"/>
        <v>9.2310651401529952E-3</v>
      </c>
      <c r="X321">
        <f t="shared" si="181"/>
        <v>5.7713086684547102E-3</v>
      </c>
      <c r="Y321">
        <f t="shared" si="182"/>
        <v>0</v>
      </c>
      <c r="Z321">
        <f t="shared" si="183"/>
        <v>31.063108934797892</v>
      </c>
      <c r="AA321">
        <f t="shared" si="184"/>
        <v>30.639722580645198</v>
      </c>
      <c r="AB321">
        <f t="shared" si="185"/>
        <v>4.4195298867158419</v>
      </c>
      <c r="AC321">
        <f t="shared" si="186"/>
        <v>71.203099000761569</v>
      </c>
      <c r="AD321">
        <f t="shared" si="187"/>
        <v>3.2308141031966846</v>
      </c>
      <c r="AE321">
        <f t="shared" si="188"/>
        <v>4.5374627629088566</v>
      </c>
      <c r="AF321">
        <f t="shared" si="189"/>
        <v>1.1887157835191573</v>
      </c>
      <c r="AG321">
        <f t="shared" si="190"/>
        <v>-5.069211651588768</v>
      </c>
      <c r="AH321">
        <f t="shared" si="191"/>
        <v>55.893866081310193</v>
      </c>
      <c r="AI321">
        <f t="shared" si="192"/>
        <v>5.5791388404930293</v>
      </c>
      <c r="AJ321">
        <f t="shared" si="193"/>
        <v>56.403793270214457</v>
      </c>
      <c r="AK321">
        <v>-4.1098958160197901E-2</v>
      </c>
      <c r="AL321">
        <v>4.6137181001304602E-2</v>
      </c>
      <c r="AM321">
        <v>3.4495879115963302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51700.371827929543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-1.9313981698677978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1582055480.9709699</v>
      </c>
      <c r="BY321">
        <v>403.26909677419297</v>
      </c>
      <c r="BZ321">
        <v>400.03764516129002</v>
      </c>
      <c r="CA321">
        <v>32.540277419354801</v>
      </c>
      <c r="CB321">
        <v>32.3496387096774</v>
      </c>
      <c r="CC321">
        <v>350.005516129032</v>
      </c>
      <c r="CD321">
        <v>99.086622580645198</v>
      </c>
      <c r="CE321">
        <v>0.199995709677419</v>
      </c>
      <c r="CF321">
        <v>31.101151612903202</v>
      </c>
      <c r="CG321">
        <v>30.639722580645198</v>
      </c>
      <c r="CH321">
        <v>999.9</v>
      </c>
      <c r="CI321">
        <v>0</v>
      </c>
      <c r="CJ321">
        <v>0</v>
      </c>
      <c r="CK321">
        <v>10002.574838709699</v>
      </c>
      <c r="CL321">
        <v>0</v>
      </c>
      <c r="CM321">
        <v>0.21165100000000001</v>
      </c>
      <c r="CN321">
        <v>0</v>
      </c>
      <c r="CO321">
        <v>0</v>
      </c>
      <c r="CP321">
        <v>0</v>
      </c>
      <c r="CQ321">
        <v>0</v>
      </c>
      <c r="CR321">
        <v>1.19677419354839</v>
      </c>
      <c r="CS321">
        <v>0</v>
      </c>
      <c r="CT321">
        <v>22.3935483870968</v>
      </c>
      <c r="CU321">
        <v>-2.56129032258064</v>
      </c>
      <c r="CV321">
        <v>37.53</v>
      </c>
      <c r="CW321">
        <v>42.572225806451598</v>
      </c>
      <c r="CX321">
        <v>40.122870967741903</v>
      </c>
      <c r="CY321">
        <v>41.308161290322602</v>
      </c>
      <c r="CZ321">
        <v>38.771999999999998</v>
      </c>
      <c r="DA321">
        <v>0</v>
      </c>
      <c r="DB321">
        <v>0</v>
      </c>
      <c r="DC321">
        <v>0</v>
      </c>
      <c r="DD321">
        <v>1582055492.9000001</v>
      </c>
      <c r="DE321">
        <v>1.12307692307692</v>
      </c>
      <c r="DF321">
        <v>0.37606856167496999</v>
      </c>
      <c r="DG321">
        <v>9.9384614533459299</v>
      </c>
      <c r="DH321">
        <v>21.980769230769202</v>
      </c>
      <c r="DI321">
        <v>15</v>
      </c>
      <c r="DJ321">
        <v>100</v>
      </c>
      <c r="DK321">
        <v>100</v>
      </c>
      <c r="DL321">
        <v>2.887</v>
      </c>
      <c r="DM321">
        <v>0.44600000000000001</v>
      </c>
      <c r="DN321">
        <v>2</v>
      </c>
      <c r="DO321">
        <v>343.416</v>
      </c>
      <c r="DP321">
        <v>683.84799999999996</v>
      </c>
      <c r="DQ321">
        <v>30.999700000000001</v>
      </c>
      <c r="DR321">
        <v>30.0823</v>
      </c>
      <c r="DS321">
        <v>29.999700000000001</v>
      </c>
      <c r="DT321">
        <v>30.0288</v>
      </c>
      <c r="DU321">
        <v>30.042899999999999</v>
      </c>
      <c r="DV321">
        <v>21.077500000000001</v>
      </c>
      <c r="DW321">
        <v>14.884399999999999</v>
      </c>
      <c r="DX321">
        <v>100</v>
      </c>
      <c r="DY321">
        <v>31</v>
      </c>
      <c r="DZ321">
        <v>400</v>
      </c>
      <c r="EA321">
        <v>32.217500000000001</v>
      </c>
      <c r="EB321">
        <v>100.27800000000001</v>
      </c>
      <c r="EC321">
        <v>100.747</v>
      </c>
    </row>
    <row r="322" spans="1:133" x14ac:dyDescent="0.35">
      <c r="A322">
        <v>306</v>
      </c>
      <c r="B322">
        <v>1582055494.5999999</v>
      </c>
      <c r="C322">
        <v>1525.0999999046301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1582055485.9709699</v>
      </c>
      <c r="O322">
        <f t="shared" si="172"/>
        <v>1.2779204095396491E-4</v>
      </c>
      <c r="P322">
        <f t="shared" si="173"/>
        <v>-1.930085197823205</v>
      </c>
      <c r="Q322">
        <f t="shared" si="174"/>
        <v>403.26793548387099</v>
      </c>
      <c r="R322">
        <f t="shared" si="175"/>
        <v>693.46742092427985</v>
      </c>
      <c r="S322">
        <f t="shared" si="176"/>
        <v>68.85234140698428</v>
      </c>
      <c r="T322">
        <f t="shared" si="177"/>
        <v>40.039287693454568</v>
      </c>
      <c r="U322">
        <f t="shared" si="178"/>
        <v>1.0277372459508518E-2</v>
      </c>
      <c r="V322">
        <f t="shared" si="179"/>
        <v>2.2465781673267609</v>
      </c>
      <c r="W322">
        <f t="shared" si="180"/>
        <v>1.0251324129094913E-2</v>
      </c>
      <c r="X322">
        <f t="shared" si="181"/>
        <v>6.4094123744208465E-3</v>
      </c>
      <c r="Y322">
        <f t="shared" si="182"/>
        <v>0</v>
      </c>
      <c r="Z322">
        <f t="shared" si="183"/>
        <v>31.059795513541683</v>
      </c>
      <c r="AA322">
        <f t="shared" si="184"/>
        <v>30.641658064516101</v>
      </c>
      <c r="AB322">
        <f t="shared" si="185"/>
        <v>4.4200189292096823</v>
      </c>
      <c r="AC322">
        <f t="shared" si="186"/>
        <v>71.181292656249028</v>
      </c>
      <c r="AD322">
        <f t="shared" si="187"/>
        <v>3.2299979872879367</v>
      </c>
      <c r="AE322">
        <f t="shared" si="188"/>
        <v>4.537706280337372</v>
      </c>
      <c r="AF322">
        <f t="shared" si="189"/>
        <v>1.1900209419217456</v>
      </c>
      <c r="AG322">
        <f t="shared" si="190"/>
        <v>-5.6356290060698528</v>
      </c>
      <c r="AH322">
        <f t="shared" si="191"/>
        <v>55.766804919578028</v>
      </c>
      <c r="AI322">
        <f t="shared" si="192"/>
        <v>5.5672049071986764</v>
      </c>
      <c r="AJ322">
        <f t="shared" si="193"/>
        <v>55.698380820706852</v>
      </c>
      <c r="AK322">
        <v>-4.1091689905097199E-2</v>
      </c>
      <c r="AL322">
        <v>4.6129021748219999E-2</v>
      </c>
      <c r="AM322">
        <v>3.4491048734209402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51691.452372328466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-1.930085197823205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1582055485.9709699</v>
      </c>
      <c r="BY322">
        <v>403.26793548387099</v>
      </c>
      <c r="BZ322">
        <v>400.04761290322602</v>
      </c>
      <c r="CA322">
        <v>32.531912903225802</v>
      </c>
      <c r="CB322">
        <v>32.319970967741902</v>
      </c>
      <c r="CC322">
        <v>350.00545161290302</v>
      </c>
      <c r="CD322">
        <v>99.087077419354799</v>
      </c>
      <c r="CE322">
        <v>0.199982548387097</v>
      </c>
      <c r="CF322">
        <v>31.102093548387099</v>
      </c>
      <c r="CG322">
        <v>30.641658064516101</v>
      </c>
      <c r="CH322">
        <v>999.9</v>
      </c>
      <c r="CI322">
        <v>0</v>
      </c>
      <c r="CJ322">
        <v>0</v>
      </c>
      <c r="CK322">
        <v>10000.76</v>
      </c>
      <c r="CL322">
        <v>0</v>
      </c>
      <c r="CM322">
        <v>0.21165100000000001</v>
      </c>
      <c r="CN322">
        <v>0</v>
      </c>
      <c r="CO322">
        <v>0</v>
      </c>
      <c r="CP322">
        <v>0</v>
      </c>
      <c r="CQ322">
        <v>0</v>
      </c>
      <c r="CR322">
        <v>0.69677419354838699</v>
      </c>
      <c r="CS322">
        <v>0</v>
      </c>
      <c r="CT322">
        <v>23.6</v>
      </c>
      <c r="CU322">
        <v>-2.2935483870967701</v>
      </c>
      <c r="CV322">
        <v>37.512</v>
      </c>
      <c r="CW322">
        <v>42.566129032258097</v>
      </c>
      <c r="CX322">
        <v>40.072419354838701</v>
      </c>
      <c r="CY322">
        <v>41.292064516129003</v>
      </c>
      <c r="CZ322">
        <v>38.753999999999998</v>
      </c>
      <c r="DA322">
        <v>0</v>
      </c>
      <c r="DB322">
        <v>0</v>
      </c>
      <c r="DC322">
        <v>0</v>
      </c>
      <c r="DD322">
        <v>1582055497.7</v>
      </c>
      <c r="DE322">
        <v>1.2461538461538499</v>
      </c>
      <c r="DF322">
        <v>2.1880345885049501</v>
      </c>
      <c r="DG322">
        <v>10.5709400891092</v>
      </c>
      <c r="DH322">
        <v>23.5</v>
      </c>
      <c r="DI322">
        <v>15</v>
      </c>
      <c r="DJ322">
        <v>100</v>
      </c>
      <c r="DK322">
        <v>100</v>
      </c>
      <c r="DL322">
        <v>2.887</v>
      </c>
      <c r="DM322">
        <v>0.44600000000000001</v>
      </c>
      <c r="DN322">
        <v>2</v>
      </c>
      <c r="DO322">
        <v>343.52</v>
      </c>
      <c r="DP322">
        <v>683.97</v>
      </c>
      <c r="DQ322">
        <v>30.9998</v>
      </c>
      <c r="DR322">
        <v>30.0791</v>
      </c>
      <c r="DS322">
        <v>29.9998</v>
      </c>
      <c r="DT322">
        <v>30.026199999999999</v>
      </c>
      <c r="DU322">
        <v>30.0396</v>
      </c>
      <c r="DV322">
        <v>21.078900000000001</v>
      </c>
      <c r="DW322">
        <v>14.884399999999999</v>
      </c>
      <c r="DX322">
        <v>100</v>
      </c>
      <c r="DY322">
        <v>31</v>
      </c>
      <c r="DZ322">
        <v>400</v>
      </c>
      <c r="EA322">
        <v>32.210299999999997</v>
      </c>
      <c r="EB322">
        <v>100.279</v>
      </c>
      <c r="EC322">
        <v>100.748</v>
      </c>
    </row>
    <row r="323" spans="1:133" x14ac:dyDescent="0.35">
      <c r="A323">
        <v>307</v>
      </c>
      <c r="B323">
        <v>1582055499.5999999</v>
      </c>
      <c r="C323">
        <v>1530.0999999046301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1582055490.9709699</v>
      </c>
      <c r="O323">
        <f t="shared" si="172"/>
        <v>1.3836325751213777E-4</v>
      </c>
      <c r="P323">
        <f t="shared" si="173"/>
        <v>-1.9427837449475975</v>
      </c>
      <c r="Q323">
        <f t="shared" si="174"/>
        <v>403.26609677419401</v>
      </c>
      <c r="R323">
        <f t="shared" si="175"/>
        <v>672.86672269319774</v>
      </c>
      <c r="S323">
        <f t="shared" si="176"/>
        <v>66.806749775483581</v>
      </c>
      <c r="T323">
        <f t="shared" si="177"/>
        <v>40.03897995177504</v>
      </c>
      <c r="U323">
        <f t="shared" si="178"/>
        <v>1.1114117976594911E-2</v>
      </c>
      <c r="V323">
        <f t="shared" si="179"/>
        <v>2.2454882807654393</v>
      </c>
      <c r="W323">
        <f t="shared" si="180"/>
        <v>1.1083647512167602E-2</v>
      </c>
      <c r="X323">
        <f t="shared" si="181"/>
        <v>6.9300103342500715E-3</v>
      </c>
      <c r="Y323">
        <f t="shared" si="182"/>
        <v>0</v>
      </c>
      <c r="Z323">
        <f t="shared" si="183"/>
        <v>31.057550574680722</v>
      </c>
      <c r="AA323">
        <f t="shared" si="184"/>
        <v>30.643396774193601</v>
      </c>
      <c r="AB323">
        <f t="shared" si="185"/>
        <v>4.4204582925814835</v>
      </c>
      <c r="AC323">
        <f t="shared" si="186"/>
        <v>71.148667226052765</v>
      </c>
      <c r="AD323">
        <f t="shared" si="187"/>
        <v>3.2287519288605617</v>
      </c>
      <c r="AE323">
        <f t="shared" si="188"/>
        <v>4.5380357141507748</v>
      </c>
      <c r="AF323">
        <f t="shared" si="189"/>
        <v>1.1917063637209218</v>
      </c>
      <c r="AG323">
        <f t="shared" si="190"/>
        <v>-6.1018196562852758</v>
      </c>
      <c r="AH323">
        <f t="shared" si="191"/>
        <v>55.683516919320738</v>
      </c>
      <c r="AI323">
        <f t="shared" si="192"/>
        <v>5.561671071541781</v>
      </c>
      <c r="AJ323">
        <f t="shared" si="193"/>
        <v>55.143368334577247</v>
      </c>
      <c r="AK323">
        <v>-4.10623952484385E-2</v>
      </c>
      <c r="AL323">
        <v>4.60961359297676E-2</v>
      </c>
      <c r="AM323">
        <v>3.4471576941306199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51655.88083028543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-1.9427837449475975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1582055490.9709699</v>
      </c>
      <c r="BY323">
        <v>403.26609677419401</v>
      </c>
      <c r="BZ323">
        <v>400.03135483871</v>
      </c>
      <c r="CA323">
        <v>32.519464516128998</v>
      </c>
      <c r="CB323">
        <v>32.2899903225806</v>
      </c>
      <c r="CC323">
        <v>350.00996774193499</v>
      </c>
      <c r="CD323">
        <v>99.086748387096804</v>
      </c>
      <c r="CE323">
        <v>0.200001161290323</v>
      </c>
      <c r="CF323">
        <v>31.1033677419355</v>
      </c>
      <c r="CG323">
        <v>30.643396774193601</v>
      </c>
      <c r="CH323">
        <v>999.9</v>
      </c>
      <c r="CI323">
        <v>0</v>
      </c>
      <c r="CJ323">
        <v>0</v>
      </c>
      <c r="CK323">
        <v>9993.6635483870996</v>
      </c>
      <c r="CL323">
        <v>0</v>
      </c>
      <c r="CM323">
        <v>0.21165100000000001</v>
      </c>
      <c r="CN323">
        <v>0</v>
      </c>
      <c r="CO323">
        <v>0</v>
      </c>
      <c r="CP323">
        <v>0</v>
      </c>
      <c r="CQ323">
        <v>0</v>
      </c>
      <c r="CR323">
        <v>2.93870967741936</v>
      </c>
      <c r="CS323">
        <v>0</v>
      </c>
      <c r="CT323">
        <v>22.548387096774199</v>
      </c>
      <c r="CU323">
        <v>-2.4741935483870998</v>
      </c>
      <c r="CV323">
        <v>37.508000000000003</v>
      </c>
      <c r="CW323">
        <v>42.562064516128999</v>
      </c>
      <c r="CX323">
        <v>40.056322580645201</v>
      </c>
      <c r="CY323">
        <v>41.271999999999998</v>
      </c>
      <c r="CZ323">
        <v>38.75</v>
      </c>
      <c r="DA323">
        <v>0</v>
      </c>
      <c r="DB323">
        <v>0</v>
      </c>
      <c r="DC323">
        <v>0</v>
      </c>
      <c r="DD323">
        <v>1582055502.5</v>
      </c>
      <c r="DE323">
        <v>2.8884615384615402</v>
      </c>
      <c r="DF323">
        <v>18.670085801940498</v>
      </c>
      <c r="DG323">
        <v>-1.8735045357931699</v>
      </c>
      <c r="DH323">
        <v>22.123076923076901</v>
      </c>
      <c r="DI323">
        <v>15</v>
      </c>
      <c r="DJ323">
        <v>100</v>
      </c>
      <c r="DK323">
        <v>100</v>
      </c>
      <c r="DL323">
        <v>2.887</v>
      </c>
      <c r="DM323">
        <v>0.44600000000000001</v>
      </c>
      <c r="DN323">
        <v>2</v>
      </c>
      <c r="DO323">
        <v>343.45600000000002</v>
      </c>
      <c r="DP323">
        <v>683.93799999999999</v>
      </c>
      <c r="DQ323">
        <v>31</v>
      </c>
      <c r="DR323">
        <v>30.075800000000001</v>
      </c>
      <c r="DS323">
        <v>29.9998</v>
      </c>
      <c r="DT323">
        <v>30.023199999999999</v>
      </c>
      <c r="DU323">
        <v>30.037099999999999</v>
      </c>
      <c r="DV323">
        <v>21.077000000000002</v>
      </c>
      <c r="DW323">
        <v>14.884399999999999</v>
      </c>
      <c r="DX323">
        <v>100</v>
      </c>
      <c r="DY323">
        <v>31</v>
      </c>
      <c r="DZ323">
        <v>400</v>
      </c>
      <c r="EA323">
        <v>32.21</v>
      </c>
      <c r="EB323">
        <v>100.277</v>
      </c>
      <c r="EC323">
        <v>100.749</v>
      </c>
    </row>
    <row r="324" spans="1:133" x14ac:dyDescent="0.35">
      <c r="A324">
        <v>308</v>
      </c>
      <c r="B324">
        <v>1582055504.5999999</v>
      </c>
      <c r="C324">
        <v>1535.0999999046301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1582055495.9709699</v>
      </c>
      <c r="O324">
        <f t="shared" si="172"/>
        <v>1.4350353932997387E-4</v>
      </c>
      <c r="P324">
        <f t="shared" si="173"/>
        <v>-1.9495351876203419</v>
      </c>
      <c r="Q324">
        <f t="shared" si="174"/>
        <v>403.24693548387103</v>
      </c>
      <c r="R324">
        <f t="shared" si="175"/>
        <v>664.17266795166472</v>
      </c>
      <c r="S324">
        <f t="shared" si="176"/>
        <v>65.943522950754598</v>
      </c>
      <c r="T324">
        <f t="shared" si="177"/>
        <v>40.037063896217596</v>
      </c>
      <c r="U324">
        <f t="shared" si="178"/>
        <v>1.1512934991120926E-2</v>
      </c>
      <c r="V324">
        <f t="shared" si="179"/>
        <v>2.2454669185180789</v>
      </c>
      <c r="W324">
        <f t="shared" si="180"/>
        <v>1.1480241660599744E-2</v>
      </c>
      <c r="X324">
        <f t="shared" si="181"/>
        <v>7.1780806146818886E-3</v>
      </c>
      <c r="Y324">
        <f t="shared" si="182"/>
        <v>0</v>
      </c>
      <c r="Z324">
        <f t="shared" si="183"/>
        <v>31.057802949338093</v>
      </c>
      <c r="AA324">
        <f t="shared" si="184"/>
        <v>30.643229032258098</v>
      </c>
      <c r="AB324">
        <f t="shared" si="185"/>
        <v>4.4204159033623247</v>
      </c>
      <c r="AC324">
        <f t="shared" si="186"/>
        <v>71.104891538804821</v>
      </c>
      <c r="AD324">
        <f t="shared" si="187"/>
        <v>3.227124772458251</v>
      </c>
      <c r="AE324">
        <f t="shared" si="188"/>
        <v>4.5385411644951006</v>
      </c>
      <c r="AF324">
        <f t="shared" si="189"/>
        <v>1.1932911309040737</v>
      </c>
      <c r="AG324">
        <f t="shared" si="190"/>
        <v>-6.3285060844518473</v>
      </c>
      <c r="AH324">
        <f t="shared" si="191"/>
        <v>55.939941724546628</v>
      </c>
      <c r="AI324">
        <f t="shared" si="192"/>
        <v>5.5873852610490449</v>
      </c>
      <c r="AJ324">
        <f t="shared" si="193"/>
        <v>55.198820901143826</v>
      </c>
      <c r="AK324">
        <v>-4.1061821188286399E-2</v>
      </c>
      <c r="AL324">
        <v>4.6095491496956499E-2</v>
      </c>
      <c r="AM324">
        <v>3.44711953231465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51654.855138032915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-1.9495351876203419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1582055495.9709699</v>
      </c>
      <c r="BY324">
        <v>403.24693548387103</v>
      </c>
      <c r="BZ324">
        <v>400.00425806451602</v>
      </c>
      <c r="CA324">
        <v>32.503087096774202</v>
      </c>
      <c r="CB324">
        <v>32.265090322580598</v>
      </c>
      <c r="CC324">
        <v>350.019612903226</v>
      </c>
      <c r="CD324">
        <v>99.086706451612898</v>
      </c>
      <c r="CE324">
        <v>0.20000938709677399</v>
      </c>
      <c r="CF324">
        <v>31.105322580645201</v>
      </c>
      <c r="CG324">
        <v>30.643229032258098</v>
      </c>
      <c r="CH324">
        <v>999.9</v>
      </c>
      <c r="CI324">
        <v>0</v>
      </c>
      <c r="CJ324">
        <v>0</v>
      </c>
      <c r="CK324">
        <v>9993.5280645161292</v>
      </c>
      <c r="CL324">
        <v>0</v>
      </c>
      <c r="CM324">
        <v>0.21165100000000001</v>
      </c>
      <c r="CN324">
        <v>0</v>
      </c>
      <c r="CO324">
        <v>0</v>
      </c>
      <c r="CP324">
        <v>0</v>
      </c>
      <c r="CQ324">
        <v>0</v>
      </c>
      <c r="CR324">
        <v>1.65483870967742</v>
      </c>
      <c r="CS324">
        <v>0</v>
      </c>
      <c r="CT324">
        <v>23.116129032258101</v>
      </c>
      <c r="CU324">
        <v>-2.6612903225806401</v>
      </c>
      <c r="CV324">
        <v>37.5</v>
      </c>
      <c r="CW324">
        <v>42.561999999999998</v>
      </c>
      <c r="CX324">
        <v>40.060322580645099</v>
      </c>
      <c r="CY324">
        <v>41.26</v>
      </c>
      <c r="CZ324">
        <v>38.75</v>
      </c>
      <c r="DA324">
        <v>0</v>
      </c>
      <c r="DB324">
        <v>0</v>
      </c>
      <c r="DC324">
        <v>0</v>
      </c>
      <c r="DD324">
        <v>1582055507.9000001</v>
      </c>
      <c r="DE324">
        <v>2.4807692307692299</v>
      </c>
      <c r="DF324">
        <v>-8.9401704590786402</v>
      </c>
      <c r="DG324">
        <v>1.51111109705103</v>
      </c>
      <c r="DH324">
        <v>22.592307692307699</v>
      </c>
      <c r="DI324">
        <v>15</v>
      </c>
      <c r="DJ324">
        <v>100</v>
      </c>
      <c r="DK324">
        <v>100</v>
      </c>
      <c r="DL324">
        <v>2.887</v>
      </c>
      <c r="DM324">
        <v>0.44600000000000001</v>
      </c>
      <c r="DN324">
        <v>2</v>
      </c>
      <c r="DO324">
        <v>343.43</v>
      </c>
      <c r="DP324">
        <v>684.16099999999994</v>
      </c>
      <c r="DQ324">
        <v>31.000299999999999</v>
      </c>
      <c r="DR324">
        <v>30.071999999999999</v>
      </c>
      <c r="DS324">
        <v>29.9998</v>
      </c>
      <c r="DT324">
        <v>30.020399999999999</v>
      </c>
      <c r="DU324">
        <v>30.034400000000002</v>
      </c>
      <c r="DV324">
        <v>21.077999999999999</v>
      </c>
      <c r="DW324">
        <v>14.884399999999999</v>
      </c>
      <c r="DX324">
        <v>100</v>
      </c>
      <c r="DY324">
        <v>31</v>
      </c>
      <c r="DZ324">
        <v>400</v>
      </c>
      <c r="EA324">
        <v>32.217599999999997</v>
      </c>
      <c r="EB324">
        <v>100.28</v>
      </c>
      <c r="EC324">
        <v>100.747</v>
      </c>
    </row>
    <row r="325" spans="1:133" x14ac:dyDescent="0.35">
      <c r="A325">
        <v>309</v>
      </c>
      <c r="B325">
        <v>1582055509.5999999</v>
      </c>
      <c r="C325">
        <v>1540.0999999046301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1582055500.9709699</v>
      </c>
      <c r="O325">
        <f t="shared" si="172"/>
        <v>1.4402035012975255E-4</v>
      </c>
      <c r="P325">
        <f t="shared" si="173"/>
        <v>-1.9480248850091619</v>
      </c>
      <c r="Q325">
        <f t="shared" si="174"/>
        <v>403.23135483870999</v>
      </c>
      <c r="R325">
        <f t="shared" si="175"/>
        <v>663.62992477569549</v>
      </c>
      <c r="S325">
        <f t="shared" si="176"/>
        <v>65.889230585088583</v>
      </c>
      <c r="T325">
        <f t="shared" si="177"/>
        <v>40.035270752875597</v>
      </c>
      <c r="U325">
        <f t="shared" si="178"/>
        <v>1.1525518602110986E-2</v>
      </c>
      <c r="V325">
        <f t="shared" si="179"/>
        <v>2.2455039298339994</v>
      </c>
      <c r="W325">
        <f t="shared" si="180"/>
        <v>1.1492754413246768E-2</v>
      </c>
      <c r="X325">
        <f t="shared" si="181"/>
        <v>7.1859074262466422E-3</v>
      </c>
      <c r="Y325">
        <f t="shared" si="182"/>
        <v>0</v>
      </c>
      <c r="Z325">
        <f t="shared" si="183"/>
        <v>31.059777780737271</v>
      </c>
      <c r="AA325">
        <f t="shared" si="184"/>
        <v>30.647796774193601</v>
      </c>
      <c r="AB325">
        <f t="shared" si="185"/>
        <v>4.4215703208891464</v>
      </c>
      <c r="AC325">
        <f t="shared" si="186"/>
        <v>71.055757288696242</v>
      </c>
      <c r="AD325">
        <f t="shared" si="187"/>
        <v>3.2252889528573081</v>
      </c>
      <c r="AE325">
        <f t="shared" si="188"/>
        <v>4.5390958817778957</v>
      </c>
      <c r="AF325">
        <f t="shared" si="189"/>
        <v>1.1962813680318383</v>
      </c>
      <c r="AG325">
        <f t="shared" si="190"/>
        <v>-6.351297440722087</v>
      </c>
      <c r="AH325">
        <f t="shared" si="191"/>
        <v>55.647587101856274</v>
      </c>
      <c r="AI325">
        <f t="shared" si="192"/>
        <v>5.5582768707101238</v>
      </c>
      <c r="AJ325">
        <f t="shared" si="193"/>
        <v>54.854566531844313</v>
      </c>
      <c r="AK325">
        <v>-4.1062815783464199E-2</v>
      </c>
      <c r="AL325">
        <v>4.6096608017175002E-2</v>
      </c>
      <c r="AM325">
        <v>3.4471856499356601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51655.678182252828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-1.9480248850091619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1582055500.9709699</v>
      </c>
      <c r="BY325">
        <v>403.23135483870999</v>
      </c>
      <c r="BZ325">
        <v>399.99158064516098</v>
      </c>
      <c r="CA325">
        <v>32.484796774193498</v>
      </c>
      <c r="CB325">
        <v>32.245935483871001</v>
      </c>
      <c r="CC325">
        <v>350.01538709677402</v>
      </c>
      <c r="CD325">
        <v>99.086103225806497</v>
      </c>
      <c r="CE325">
        <v>0.20000206451612901</v>
      </c>
      <c r="CF325">
        <v>31.107467741935501</v>
      </c>
      <c r="CG325">
        <v>30.647796774193601</v>
      </c>
      <c r="CH325">
        <v>999.9</v>
      </c>
      <c r="CI325">
        <v>0</v>
      </c>
      <c r="CJ325">
        <v>0</v>
      </c>
      <c r="CK325">
        <v>9993.8309677419402</v>
      </c>
      <c r="CL325">
        <v>0</v>
      </c>
      <c r="CM325">
        <v>0.21165100000000001</v>
      </c>
      <c r="CN325">
        <v>0</v>
      </c>
      <c r="CO325">
        <v>0</v>
      </c>
      <c r="CP325">
        <v>0</v>
      </c>
      <c r="CQ325">
        <v>0</v>
      </c>
      <c r="CR325">
        <v>2.5548387096774201</v>
      </c>
      <c r="CS325">
        <v>0</v>
      </c>
      <c r="CT325">
        <v>24.432258064516098</v>
      </c>
      <c r="CU325">
        <v>-2.5161290322580601</v>
      </c>
      <c r="CV325">
        <v>37.5</v>
      </c>
      <c r="CW325">
        <v>42.561999999999998</v>
      </c>
      <c r="CX325">
        <v>40.046258064516103</v>
      </c>
      <c r="CY325">
        <v>41.26</v>
      </c>
      <c r="CZ325">
        <v>38.75</v>
      </c>
      <c r="DA325">
        <v>0</v>
      </c>
      <c r="DB325">
        <v>0</v>
      </c>
      <c r="DC325">
        <v>0</v>
      </c>
      <c r="DD325">
        <v>1582055512.7</v>
      </c>
      <c r="DE325">
        <v>2.7384615384615398</v>
      </c>
      <c r="DF325">
        <v>-17.743589719016398</v>
      </c>
      <c r="DG325">
        <v>22.509401910636701</v>
      </c>
      <c r="DH325">
        <v>24.292307692307698</v>
      </c>
      <c r="DI325">
        <v>15</v>
      </c>
      <c r="DJ325">
        <v>100</v>
      </c>
      <c r="DK325">
        <v>100</v>
      </c>
      <c r="DL325">
        <v>2.887</v>
      </c>
      <c r="DM325">
        <v>0.44600000000000001</v>
      </c>
      <c r="DN325">
        <v>2</v>
      </c>
      <c r="DO325">
        <v>343.46300000000002</v>
      </c>
      <c r="DP325">
        <v>683.87400000000002</v>
      </c>
      <c r="DQ325">
        <v>31.000399999999999</v>
      </c>
      <c r="DR325">
        <v>30.0687</v>
      </c>
      <c r="DS325">
        <v>29.9998</v>
      </c>
      <c r="DT325">
        <v>30.017700000000001</v>
      </c>
      <c r="DU325">
        <v>30.0318</v>
      </c>
      <c r="DV325">
        <v>21.079599999999999</v>
      </c>
      <c r="DW325">
        <v>14.884399999999999</v>
      </c>
      <c r="DX325">
        <v>100</v>
      </c>
      <c r="DY325">
        <v>31</v>
      </c>
      <c r="DZ325">
        <v>400</v>
      </c>
      <c r="EA325">
        <v>32.220300000000002</v>
      </c>
      <c r="EB325">
        <v>100.28100000000001</v>
      </c>
      <c r="EC325">
        <v>100.747</v>
      </c>
    </row>
    <row r="326" spans="1:133" x14ac:dyDescent="0.35">
      <c r="A326">
        <v>310</v>
      </c>
      <c r="B326">
        <v>1582055514.5999999</v>
      </c>
      <c r="C326">
        <v>1545.0999999046301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1582055505.9709699</v>
      </c>
      <c r="O326">
        <f t="shared" si="172"/>
        <v>1.3639237469423787E-4</v>
      </c>
      <c r="P326">
        <f t="shared" si="173"/>
        <v>-1.9495087483323137</v>
      </c>
      <c r="Q326">
        <f t="shared" si="174"/>
        <v>403.23787096774203</v>
      </c>
      <c r="R326">
        <f t="shared" si="175"/>
        <v>679.61170047318001</v>
      </c>
      <c r="S326">
        <f t="shared" si="176"/>
        <v>67.475588276556408</v>
      </c>
      <c r="T326">
        <f t="shared" si="177"/>
        <v>40.035674106243981</v>
      </c>
      <c r="U326">
        <f t="shared" si="178"/>
        <v>1.0883719699239507E-2</v>
      </c>
      <c r="V326">
        <f t="shared" si="179"/>
        <v>2.2464318643257268</v>
      </c>
      <c r="W326">
        <f t="shared" si="180"/>
        <v>1.0854509905734815E-2</v>
      </c>
      <c r="X326">
        <f t="shared" si="181"/>
        <v>6.7866864943255233E-3</v>
      </c>
      <c r="Y326">
        <f t="shared" si="182"/>
        <v>0</v>
      </c>
      <c r="Z326">
        <f t="shared" si="183"/>
        <v>31.064452962205245</v>
      </c>
      <c r="AA326">
        <f t="shared" si="184"/>
        <v>30.6532612903226</v>
      </c>
      <c r="AB326">
        <f t="shared" si="185"/>
        <v>4.4229517275876526</v>
      </c>
      <c r="AC326">
        <f t="shared" si="186"/>
        <v>71.005950620433325</v>
      </c>
      <c r="AD326">
        <f t="shared" si="187"/>
        <v>3.2234197350445832</v>
      </c>
      <c r="AE326">
        <f t="shared" si="188"/>
        <v>4.5396473209345114</v>
      </c>
      <c r="AF326">
        <f t="shared" si="189"/>
        <v>1.1995319925430694</v>
      </c>
      <c r="AG326">
        <f t="shared" si="190"/>
        <v>-6.0149037240158902</v>
      </c>
      <c r="AH326">
        <f t="shared" si="191"/>
        <v>55.267014414593987</v>
      </c>
      <c r="AI326">
        <f t="shared" si="192"/>
        <v>5.5181905503173709</v>
      </c>
      <c r="AJ326">
        <f t="shared" si="193"/>
        <v>54.770301240895471</v>
      </c>
      <c r="AK326">
        <v>-4.1087756737669803E-2</v>
      </c>
      <c r="AL326">
        <v>4.6124606423218299E-2</v>
      </c>
      <c r="AM326">
        <v>3.4488434683425302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51685.397862813094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-1.9495087483323137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1582055505.9709699</v>
      </c>
      <c r="BY326">
        <v>403.23787096774203</v>
      </c>
      <c r="BZ326">
        <v>399.99025806451601</v>
      </c>
      <c r="CA326">
        <v>32.4661677419355</v>
      </c>
      <c r="CB326">
        <v>32.239951612903198</v>
      </c>
      <c r="CC326">
        <v>350.01280645161302</v>
      </c>
      <c r="CD326">
        <v>99.085519354838695</v>
      </c>
      <c r="CE326">
        <v>0.19998180645161301</v>
      </c>
      <c r="CF326">
        <v>31.1096</v>
      </c>
      <c r="CG326">
        <v>30.6532612903226</v>
      </c>
      <c r="CH326">
        <v>999.9</v>
      </c>
      <c r="CI326">
        <v>0</v>
      </c>
      <c r="CJ326">
        <v>0</v>
      </c>
      <c r="CK326">
        <v>9999.9599999999991</v>
      </c>
      <c r="CL326">
        <v>0</v>
      </c>
      <c r="CM326">
        <v>0.21165100000000001</v>
      </c>
      <c r="CN326">
        <v>0</v>
      </c>
      <c r="CO326">
        <v>0</v>
      </c>
      <c r="CP326">
        <v>0</v>
      </c>
      <c r="CQ326">
        <v>0</v>
      </c>
      <c r="CR326">
        <v>2.8193548387096801</v>
      </c>
      <c r="CS326">
        <v>0</v>
      </c>
      <c r="CT326">
        <v>22.961290322580599</v>
      </c>
      <c r="CU326">
        <v>-2.8161290322580599</v>
      </c>
      <c r="CV326">
        <v>37.5</v>
      </c>
      <c r="CW326">
        <v>42.574129032258</v>
      </c>
      <c r="CX326">
        <v>40.050290322580601</v>
      </c>
      <c r="CY326">
        <v>41.253999999999998</v>
      </c>
      <c r="CZ326">
        <v>38.75</v>
      </c>
      <c r="DA326">
        <v>0</v>
      </c>
      <c r="DB326">
        <v>0</v>
      </c>
      <c r="DC326">
        <v>0</v>
      </c>
      <c r="DD326">
        <v>1582055517.5</v>
      </c>
      <c r="DE326">
        <v>2.3846153846153801</v>
      </c>
      <c r="DF326">
        <v>11.357264824779101</v>
      </c>
      <c r="DG326">
        <v>-4.71111095813575</v>
      </c>
      <c r="DH326">
        <v>23.992307692307701</v>
      </c>
      <c r="DI326">
        <v>15</v>
      </c>
      <c r="DJ326">
        <v>100</v>
      </c>
      <c r="DK326">
        <v>100</v>
      </c>
      <c r="DL326">
        <v>2.887</v>
      </c>
      <c r="DM326">
        <v>0.44600000000000001</v>
      </c>
      <c r="DN326">
        <v>2</v>
      </c>
      <c r="DO326">
        <v>343.47</v>
      </c>
      <c r="DP326">
        <v>683.95799999999997</v>
      </c>
      <c r="DQ326">
        <v>31.000699999999998</v>
      </c>
      <c r="DR326">
        <v>30.066099999999999</v>
      </c>
      <c r="DS326">
        <v>29.9999</v>
      </c>
      <c r="DT326">
        <v>30.014399999999998</v>
      </c>
      <c r="DU326">
        <v>30.029199999999999</v>
      </c>
      <c r="DV326">
        <v>21.079499999999999</v>
      </c>
      <c r="DW326">
        <v>14.884399999999999</v>
      </c>
      <c r="DX326">
        <v>100</v>
      </c>
      <c r="DY326">
        <v>31</v>
      </c>
      <c r="DZ326">
        <v>400</v>
      </c>
      <c r="EA326">
        <v>32.226900000000001</v>
      </c>
      <c r="EB326">
        <v>100.28400000000001</v>
      </c>
      <c r="EC326">
        <v>100.749</v>
      </c>
    </row>
    <row r="327" spans="1:133" x14ac:dyDescent="0.35">
      <c r="A327">
        <v>311</v>
      </c>
      <c r="B327">
        <v>1582055519.5999999</v>
      </c>
      <c r="C327">
        <v>1550.0999999046301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1582055510.9709699</v>
      </c>
      <c r="O327">
        <f t="shared" si="172"/>
        <v>1.287265077621446E-4</v>
      </c>
      <c r="P327">
        <f t="shared" si="173"/>
        <v>-1.9474801317190868</v>
      </c>
      <c r="Q327">
        <f t="shared" si="174"/>
        <v>403.24922580645199</v>
      </c>
      <c r="R327">
        <f t="shared" si="175"/>
        <v>696.98192715177447</v>
      </c>
      <c r="S327">
        <f t="shared" si="176"/>
        <v>69.200311454734205</v>
      </c>
      <c r="T327">
        <f t="shared" si="177"/>
        <v>40.03686599697204</v>
      </c>
      <c r="U327">
        <f t="shared" si="178"/>
        <v>1.0244604257218943E-2</v>
      </c>
      <c r="V327">
        <f t="shared" si="179"/>
        <v>2.247296619045386</v>
      </c>
      <c r="W327">
        <f t="shared" si="180"/>
        <v>1.0218729792329248E-2</v>
      </c>
      <c r="X327">
        <f t="shared" si="181"/>
        <v>6.3890253488905827E-3</v>
      </c>
      <c r="Y327">
        <f t="shared" si="182"/>
        <v>0</v>
      </c>
      <c r="Z327">
        <f t="shared" si="183"/>
        <v>31.069027992461166</v>
      </c>
      <c r="AA327">
        <f t="shared" si="184"/>
        <v>30.659190322580599</v>
      </c>
      <c r="AB327">
        <f t="shared" si="185"/>
        <v>4.4244509872899567</v>
      </c>
      <c r="AC327">
        <f t="shared" si="186"/>
        <v>70.964276981146128</v>
      </c>
      <c r="AD327">
        <f t="shared" si="187"/>
        <v>3.2218991332128</v>
      </c>
      <c r="AE327">
        <f t="shared" si="188"/>
        <v>4.5401704495189854</v>
      </c>
      <c r="AF327">
        <f t="shared" si="189"/>
        <v>1.2025518540771567</v>
      </c>
      <c r="AG327">
        <f t="shared" si="190"/>
        <v>-5.6768389923105769</v>
      </c>
      <c r="AH327">
        <f t="shared" si="191"/>
        <v>54.814998175782115</v>
      </c>
      <c r="AI327">
        <f t="shared" si="192"/>
        <v>5.4711672007139942</v>
      </c>
      <c r="AJ327">
        <f t="shared" si="193"/>
        <v>54.609326384185536</v>
      </c>
      <c r="AK327">
        <v>-4.1111007900356399E-2</v>
      </c>
      <c r="AL327">
        <v>4.6150707890247701E-2</v>
      </c>
      <c r="AM327">
        <v>3.4503886561167301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51713.108176118585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-1.9474801317190868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1582055510.9709699</v>
      </c>
      <c r="BY327">
        <v>403.24922580645199</v>
      </c>
      <c r="BZ327">
        <v>399.99977419354798</v>
      </c>
      <c r="CA327">
        <v>32.450800000000001</v>
      </c>
      <c r="CB327">
        <v>32.2372935483871</v>
      </c>
      <c r="CC327">
        <v>350.01067741935498</v>
      </c>
      <c r="CD327">
        <v>99.085693548387098</v>
      </c>
      <c r="CE327">
        <v>0.19996761290322601</v>
      </c>
      <c r="CF327">
        <v>31.1116225806452</v>
      </c>
      <c r="CG327">
        <v>30.659190322580599</v>
      </c>
      <c r="CH327">
        <v>999.9</v>
      </c>
      <c r="CI327">
        <v>0</v>
      </c>
      <c r="CJ327">
        <v>0</v>
      </c>
      <c r="CK327">
        <v>10005.6012903226</v>
      </c>
      <c r="CL327">
        <v>0</v>
      </c>
      <c r="CM327">
        <v>0.21165100000000001</v>
      </c>
      <c r="CN327">
        <v>0</v>
      </c>
      <c r="CO327">
        <v>0</v>
      </c>
      <c r="CP327">
        <v>0</v>
      </c>
      <c r="CQ327">
        <v>0</v>
      </c>
      <c r="CR327">
        <v>2.2838709677419402</v>
      </c>
      <c r="CS327">
        <v>0</v>
      </c>
      <c r="CT327">
        <v>24.096774193548399</v>
      </c>
      <c r="CU327">
        <v>-2.7580645161290298</v>
      </c>
      <c r="CV327">
        <v>37.502000000000002</v>
      </c>
      <c r="CW327">
        <v>42.578193548387098</v>
      </c>
      <c r="CX327">
        <v>40.036161290322603</v>
      </c>
      <c r="CY327">
        <v>41.258000000000003</v>
      </c>
      <c r="CZ327">
        <v>38.75</v>
      </c>
      <c r="DA327">
        <v>0</v>
      </c>
      <c r="DB327">
        <v>0</v>
      </c>
      <c r="DC327">
        <v>0</v>
      </c>
      <c r="DD327">
        <v>1582055522.9000001</v>
      </c>
      <c r="DE327">
        <v>3.16923076923077</v>
      </c>
      <c r="DF327">
        <v>-8.6974358601047292</v>
      </c>
      <c r="DG327">
        <v>-4.2256412932002299</v>
      </c>
      <c r="DH327">
        <v>24.223076923076899</v>
      </c>
      <c r="DI327">
        <v>15</v>
      </c>
      <c r="DJ327">
        <v>100</v>
      </c>
      <c r="DK327">
        <v>100</v>
      </c>
      <c r="DL327">
        <v>2.887</v>
      </c>
      <c r="DM327">
        <v>0.44600000000000001</v>
      </c>
      <c r="DN327">
        <v>2</v>
      </c>
      <c r="DO327">
        <v>343.36099999999999</v>
      </c>
      <c r="DP327">
        <v>684.15800000000002</v>
      </c>
      <c r="DQ327">
        <v>31.000699999999998</v>
      </c>
      <c r="DR327">
        <v>30.062799999999999</v>
      </c>
      <c r="DS327">
        <v>29.9998</v>
      </c>
      <c r="DT327">
        <v>30.011800000000001</v>
      </c>
      <c r="DU327">
        <v>30.026599999999998</v>
      </c>
      <c r="DV327">
        <v>21.0747</v>
      </c>
      <c r="DW327">
        <v>14.884399999999999</v>
      </c>
      <c r="DX327">
        <v>100</v>
      </c>
      <c r="DY327">
        <v>31</v>
      </c>
      <c r="DZ327">
        <v>400</v>
      </c>
      <c r="EA327">
        <v>32.229500000000002</v>
      </c>
      <c r="EB327">
        <v>100.285</v>
      </c>
      <c r="EC327">
        <v>100.749</v>
      </c>
    </row>
    <row r="328" spans="1:133" x14ac:dyDescent="0.35">
      <c r="A328">
        <v>312</v>
      </c>
      <c r="B328">
        <v>1582055524.5999999</v>
      </c>
      <c r="C328">
        <v>1555.0999999046301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1582055515.9709699</v>
      </c>
      <c r="O328">
        <f t="shared" si="172"/>
        <v>1.2275403596509346E-4</v>
      </c>
      <c r="P328">
        <f t="shared" si="173"/>
        <v>-1.9406223184917886</v>
      </c>
      <c r="Q328">
        <f t="shared" si="174"/>
        <v>403.262870967742</v>
      </c>
      <c r="R328">
        <f t="shared" si="175"/>
        <v>711.14635372108478</v>
      </c>
      <c r="S328">
        <f t="shared" si="176"/>
        <v>70.606848704979939</v>
      </c>
      <c r="T328">
        <f t="shared" si="177"/>
        <v>40.038341432490157</v>
      </c>
      <c r="U328">
        <f t="shared" si="178"/>
        <v>9.7495920453105796E-3</v>
      </c>
      <c r="V328">
        <f t="shared" si="179"/>
        <v>2.2472206611352035</v>
      </c>
      <c r="W328">
        <f t="shared" si="180"/>
        <v>9.7261537640237049E-3</v>
      </c>
      <c r="X328">
        <f t="shared" si="181"/>
        <v>6.0809472035499102E-3</v>
      </c>
      <c r="Y328">
        <f t="shared" si="182"/>
        <v>0</v>
      </c>
      <c r="Z328">
        <f t="shared" si="183"/>
        <v>31.072483687406198</v>
      </c>
      <c r="AA328">
        <f t="shared" si="184"/>
        <v>30.663632258064499</v>
      </c>
      <c r="AB328">
        <f t="shared" si="185"/>
        <v>4.4255744985952692</v>
      </c>
      <c r="AC328">
        <f t="shared" si="186"/>
        <v>70.932674361046168</v>
      </c>
      <c r="AD328">
        <f t="shared" si="187"/>
        <v>3.2207359878878665</v>
      </c>
      <c r="AE328">
        <f t="shared" si="188"/>
        <v>4.5405534429653285</v>
      </c>
      <c r="AF328">
        <f t="shared" si="189"/>
        <v>1.2048385107074027</v>
      </c>
      <c r="AG328">
        <f t="shared" si="190"/>
        <v>-5.413452986060622</v>
      </c>
      <c r="AH328">
        <f t="shared" si="191"/>
        <v>54.454378726476513</v>
      </c>
      <c r="AI328">
        <f t="shared" si="192"/>
        <v>5.4355158067504998</v>
      </c>
      <c r="AJ328">
        <f t="shared" si="193"/>
        <v>54.476441547166388</v>
      </c>
      <c r="AK328">
        <v>-4.1108965252952601E-2</v>
      </c>
      <c r="AL328">
        <v>4.6148414839591201E-2</v>
      </c>
      <c r="AM328">
        <v>3.4502529212039499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51710.398476156835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-1.9406223184917886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1582055515.9709699</v>
      </c>
      <c r="BY328">
        <v>403.262870967742</v>
      </c>
      <c r="BZ328">
        <v>400.02109677419401</v>
      </c>
      <c r="CA328">
        <v>32.438987096774198</v>
      </c>
      <c r="CB328">
        <v>32.235387096774197</v>
      </c>
      <c r="CC328">
        <v>350.015774193548</v>
      </c>
      <c r="CD328">
        <v>99.0859806451613</v>
      </c>
      <c r="CE328">
        <v>0.19997974193548401</v>
      </c>
      <c r="CF328">
        <v>31.113103225806402</v>
      </c>
      <c r="CG328">
        <v>30.663632258064499</v>
      </c>
      <c r="CH328">
        <v>999.9</v>
      </c>
      <c r="CI328">
        <v>0</v>
      </c>
      <c r="CJ328">
        <v>0</v>
      </c>
      <c r="CK328">
        <v>10005.0751612903</v>
      </c>
      <c r="CL328">
        <v>0</v>
      </c>
      <c r="CM328">
        <v>0.21165100000000001</v>
      </c>
      <c r="CN328">
        <v>0</v>
      </c>
      <c r="CO328">
        <v>0</v>
      </c>
      <c r="CP328">
        <v>0</v>
      </c>
      <c r="CQ328">
        <v>0</v>
      </c>
      <c r="CR328">
        <v>1.4870967741935499</v>
      </c>
      <c r="CS328">
        <v>0</v>
      </c>
      <c r="CT328">
        <v>23.309677419354799</v>
      </c>
      <c r="CU328">
        <v>-2.8419354838709698</v>
      </c>
      <c r="CV328">
        <v>37.502000000000002</v>
      </c>
      <c r="CW328">
        <v>42.578193548387098</v>
      </c>
      <c r="CX328">
        <v>40.036129032258103</v>
      </c>
      <c r="CY328">
        <v>41.262</v>
      </c>
      <c r="CZ328">
        <v>38.75</v>
      </c>
      <c r="DA328">
        <v>0</v>
      </c>
      <c r="DB328">
        <v>0</v>
      </c>
      <c r="DC328">
        <v>0</v>
      </c>
      <c r="DD328">
        <v>1582055527.7</v>
      </c>
      <c r="DE328">
        <v>2.0730769230769202</v>
      </c>
      <c r="DF328">
        <v>-33.411965568661202</v>
      </c>
      <c r="DG328">
        <v>-2.6017096733966198</v>
      </c>
      <c r="DH328">
        <v>23.442307692307701</v>
      </c>
      <c r="DI328">
        <v>15</v>
      </c>
      <c r="DJ328">
        <v>100</v>
      </c>
      <c r="DK328">
        <v>100</v>
      </c>
      <c r="DL328">
        <v>2.887</v>
      </c>
      <c r="DM328">
        <v>0.44600000000000001</v>
      </c>
      <c r="DN328">
        <v>2</v>
      </c>
      <c r="DO328">
        <v>343.40600000000001</v>
      </c>
      <c r="DP328">
        <v>684.10299999999995</v>
      </c>
      <c r="DQ328">
        <v>31.000699999999998</v>
      </c>
      <c r="DR328">
        <v>30.0596</v>
      </c>
      <c r="DS328">
        <v>29.9999</v>
      </c>
      <c r="DT328">
        <v>30.0092</v>
      </c>
      <c r="DU328">
        <v>30.024000000000001</v>
      </c>
      <c r="DV328">
        <v>21.077999999999999</v>
      </c>
      <c r="DW328">
        <v>14.884399999999999</v>
      </c>
      <c r="DX328">
        <v>100</v>
      </c>
      <c r="DY328">
        <v>31</v>
      </c>
      <c r="DZ328">
        <v>400</v>
      </c>
      <c r="EA328">
        <v>32.229500000000002</v>
      </c>
      <c r="EB328">
        <v>100.28400000000001</v>
      </c>
      <c r="EC328">
        <v>100.749</v>
      </c>
    </row>
    <row r="329" spans="1:133" x14ac:dyDescent="0.35">
      <c r="A329">
        <v>313</v>
      </c>
      <c r="B329">
        <v>1582055529.5999999</v>
      </c>
      <c r="C329">
        <v>1560.0999999046301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1582055520.9709699</v>
      </c>
      <c r="O329">
        <f t="shared" si="172"/>
        <v>1.1965902650371876E-4</v>
      </c>
      <c r="P329">
        <f t="shared" si="173"/>
        <v>-1.9369429549888719</v>
      </c>
      <c r="Q329">
        <f t="shared" si="174"/>
        <v>403.25916129032299</v>
      </c>
      <c r="R329">
        <f t="shared" si="175"/>
        <v>719.06209829509646</v>
      </c>
      <c r="S329">
        <f t="shared" si="176"/>
        <v>71.393224480222628</v>
      </c>
      <c r="T329">
        <f t="shared" si="177"/>
        <v>40.038227427043722</v>
      </c>
      <c r="U329">
        <f t="shared" si="178"/>
        <v>9.4922613091413602E-3</v>
      </c>
      <c r="V329">
        <f t="shared" si="179"/>
        <v>2.246598064933774</v>
      </c>
      <c r="W329">
        <f t="shared" si="180"/>
        <v>9.470036295599428E-3</v>
      </c>
      <c r="X329">
        <f t="shared" si="181"/>
        <v>5.9207651393292753E-3</v>
      </c>
      <c r="Y329">
        <f t="shared" si="182"/>
        <v>0</v>
      </c>
      <c r="Z329">
        <f t="shared" si="183"/>
        <v>31.074439825888074</v>
      </c>
      <c r="AA329">
        <f t="shared" si="184"/>
        <v>30.665348387096799</v>
      </c>
      <c r="AB329">
        <f t="shared" si="185"/>
        <v>4.4260086305224817</v>
      </c>
      <c r="AC329">
        <f t="shared" si="186"/>
        <v>70.907664744671166</v>
      </c>
      <c r="AD329">
        <f t="shared" si="187"/>
        <v>3.2197731878475686</v>
      </c>
      <c r="AE329">
        <f t="shared" si="188"/>
        <v>4.5407971048567637</v>
      </c>
      <c r="AF329">
        <f t="shared" si="189"/>
        <v>1.2062354426749131</v>
      </c>
      <c r="AG329">
        <f t="shared" si="190"/>
        <v>-5.2769630688139975</v>
      </c>
      <c r="AH329">
        <f t="shared" si="191"/>
        <v>54.345522816029039</v>
      </c>
      <c r="AI329">
        <f t="shared" si="192"/>
        <v>5.4262245576331498</v>
      </c>
      <c r="AJ329">
        <f t="shared" si="193"/>
        <v>54.494784304848189</v>
      </c>
      <c r="AK329">
        <v>-4.1092224844405098E-2</v>
      </c>
      <c r="AL329">
        <v>4.6129622264456299E-2</v>
      </c>
      <c r="AM329">
        <v>3.44914042574562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51690.055904253088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-1.9369429549888719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1582055520.9709699</v>
      </c>
      <c r="BY329">
        <v>403.25916129032299</v>
      </c>
      <c r="BZ329">
        <v>400.02151612903202</v>
      </c>
      <c r="CA329">
        <v>32.429083870967702</v>
      </c>
      <c r="CB329">
        <v>32.230612903225797</v>
      </c>
      <c r="CC329">
        <v>350.01167741935501</v>
      </c>
      <c r="CD329">
        <v>99.086590322580705</v>
      </c>
      <c r="CE329">
        <v>0.20000070967741901</v>
      </c>
      <c r="CF329">
        <v>31.114045161290299</v>
      </c>
      <c r="CG329">
        <v>30.665348387096799</v>
      </c>
      <c r="CH329">
        <v>999.9</v>
      </c>
      <c r="CI329">
        <v>0</v>
      </c>
      <c r="CJ329">
        <v>0</v>
      </c>
      <c r="CK329">
        <v>10000.9393548387</v>
      </c>
      <c r="CL329">
        <v>0</v>
      </c>
      <c r="CM329">
        <v>0.21165100000000001</v>
      </c>
      <c r="CN329">
        <v>0</v>
      </c>
      <c r="CO329">
        <v>0</v>
      </c>
      <c r="CP329">
        <v>0</v>
      </c>
      <c r="CQ329">
        <v>0</v>
      </c>
      <c r="CR329">
        <v>0.78387096774193499</v>
      </c>
      <c r="CS329">
        <v>0</v>
      </c>
      <c r="CT329">
        <v>23.616129032258101</v>
      </c>
      <c r="CU329">
        <v>-2.6838709677419401</v>
      </c>
      <c r="CV329">
        <v>37.502000000000002</v>
      </c>
      <c r="CW329">
        <v>42.570129032258102</v>
      </c>
      <c r="CX329">
        <v>40.032096774193498</v>
      </c>
      <c r="CY329">
        <v>41.262</v>
      </c>
      <c r="CZ329">
        <v>38.75</v>
      </c>
      <c r="DA329">
        <v>0</v>
      </c>
      <c r="DB329">
        <v>0</v>
      </c>
      <c r="DC329">
        <v>0</v>
      </c>
      <c r="DD329">
        <v>1582055532.5</v>
      </c>
      <c r="DE329">
        <v>1.3346153846153801</v>
      </c>
      <c r="DF329">
        <v>-11.729914163269401</v>
      </c>
      <c r="DG329">
        <v>-15.022222274276199</v>
      </c>
      <c r="DH329">
        <v>23.4153846153846</v>
      </c>
      <c r="DI329">
        <v>15</v>
      </c>
      <c r="DJ329">
        <v>100</v>
      </c>
      <c r="DK329">
        <v>100</v>
      </c>
      <c r="DL329">
        <v>2.887</v>
      </c>
      <c r="DM329">
        <v>0.44600000000000001</v>
      </c>
      <c r="DN329">
        <v>2</v>
      </c>
      <c r="DO329">
        <v>343.41300000000001</v>
      </c>
      <c r="DP329">
        <v>684.02499999999998</v>
      </c>
      <c r="DQ329">
        <v>30.9999</v>
      </c>
      <c r="DR329">
        <v>30.056999999999999</v>
      </c>
      <c r="DS329">
        <v>29.9999</v>
      </c>
      <c r="DT329">
        <v>30.006</v>
      </c>
      <c r="DU329">
        <v>30.0214</v>
      </c>
      <c r="DV329">
        <v>21.075600000000001</v>
      </c>
      <c r="DW329">
        <v>14.884399999999999</v>
      </c>
      <c r="DX329">
        <v>100</v>
      </c>
      <c r="DY329">
        <v>31</v>
      </c>
      <c r="DZ329">
        <v>400</v>
      </c>
      <c r="EA329">
        <v>32.229500000000002</v>
      </c>
      <c r="EB329">
        <v>100.28400000000001</v>
      </c>
      <c r="EC329">
        <v>100.747</v>
      </c>
    </row>
    <row r="330" spans="1:133" x14ac:dyDescent="0.35">
      <c r="A330">
        <v>314</v>
      </c>
      <c r="B330">
        <v>1582055534.5999999</v>
      </c>
      <c r="C330">
        <v>1565.0999999046301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1582055525.9709699</v>
      </c>
      <c r="O330">
        <f t="shared" si="172"/>
        <v>1.1835158862015506E-4</v>
      </c>
      <c r="P330">
        <f t="shared" si="173"/>
        <v>-1.9355855337519976</v>
      </c>
      <c r="Q330">
        <f t="shared" si="174"/>
        <v>403.25651612903198</v>
      </c>
      <c r="R330">
        <f t="shared" si="175"/>
        <v>722.49696329967821</v>
      </c>
      <c r="S330">
        <f t="shared" si="176"/>
        <v>71.734290535767045</v>
      </c>
      <c r="T330">
        <f t="shared" si="177"/>
        <v>40.037981552654223</v>
      </c>
      <c r="U330">
        <f t="shared" si="178"/>
        <v>9.3856925781179608E-3</v>
      </c>
      <c r="V330">
        <f t="shared" si="179"/>
        <v>2.2459335123826234</v>
      </c>
      <c r="W330">
        <f t="shared" si="180"/>
        <v>9.363956769364145E-3</v>
      </c>
      <c r="X330">
        <f t="shared" si="181"/>
        <v>5.8544216247461752E-3</v>
      </c>
      <c r="Y330">
        <f t="shared" si="182"/>
        <v>0</v>
      </c>
      <c r="Z330">
        <f t="shared" si="183"/>
        <v>31.07448782523679</v>
      </c>
      <c r="AA330">
        <f t="shared" si="184"/>
        <v>30.6630516129032</v>
      </c>
      <c r="AB330">
        <f t="shared" si="185"/>
        <v>4.425427620252484</v>
      </c>
      <c r="AC330">
        <f t="shared" si="186"/>
        <v>70.888764908802187</v>
      </c>
      <c r="AD330">
        <f t="shared" si="187"/>
        <v>3.2188463653488055</v>
      </c>
      <c r="AE330">
        <f t="shared" si="188"/>
        <v>4.54070030630358</v>
      </c>
      <c r="AF330">
        <f t="shared" si="189"/>
        <v>1.2065812549036785</v>
      </c>
      <c r="AG330">
        <f t="shared" si="190"/>
        <v>-5.2193050581488381</v>
      </c>
      <c r="AH330">
        <f t="shared" si="191"/>
        <v>54.562238581753874</v>
      </c>
      <c r="AI330">
        <f t="shared" si="192"/>
        <v>5.4494030820546842</v>
      </c>
      <c r="AJ330">
        <f t="shared" si="193"/>
        <v>54.79233660565972</v>
      </c>
      <c r="AK330">
        <v>-4.1074360918794503E-2</v>
      </c>
      <c r="AL330">
        <v>4.6109568442992598E-2</v>
      </c>
      <c r="AM330">
        <v>3.44795309480127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51668.567351165133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-1.9355855337519976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1582055525.9709699</v>
      </c>
      <c r="BY330">
        <v>403.25651612903198</v>
      </c>
      <c r="BZ330">
        <v>400.02025806451599</v>
      </c>
      <c r="CA330">
        <v>32.419735483871001</v>
      </c>
      <c r="CB330">
        <v>32.223429032258103</v>
      </c>
      <c r="CC330">
        <v>350.007838709677</v>
      </c>
      <c r="CD330">
        <v>99.086654838709705</v>
      </c>
      <c r="CE330">
        <v>0.19997774193548401</v>
      </c>
      <c r="CF330">
        <v>31.1136709677419</v>
      </c>
      <c r="CG330">
        <v>30.6630516129032</v>
      </c>
      <c r="CH330">
        <v>999.9</v>
      </c>
      <c r="CI330">
        <v>0</v>
      </c>
      <c r="CJ330">
        <v>0</v>
      </c>
      <c r="CK330">
        <v>9996.5851612903207</v>
      </c>
      <c r="CL330">
        <v>0</v>
      </c>
      <c r="CM330">
        <v>0.21165100000000001</v>
      </c>
      <c r="CN330">
        <v>0</v>
      </c>
      <c r="CO330">
        <v>0</v>
      </c>
      <c r="CP330">
        <v>0</v>
      </c>
      <c r="CQ330">
        <v>0</v>
      </c>
      <c r="CR330">
        <v>-0.20322580645161301</v>
      </c>
      <c r="CS330">
        <v>0</v>
      </c>
      <c r="CT330">
        <v>23.396774193548399</v>
      </c>
      <c r="CU330">
        <v>-2.8129032258064499</v>
      </c>
      <c r="CV330">
        <v>37.5</v>
      </c>
      <c r="CW330">
        <v>42.566064516129003</v>
      </c>
      <c r="CX330">
        <v>40.042161290322603</v>
      </c>
      <c r="CY330">
        <v>41.253999999999998</v>
      </c>
      <c r="CZ330">
        <v>38.75</v>
      </c>
      <c r="DA330">
        <v>0</v>
      </c>
      <c r="DB330">
        <v>0</v>
      </c>
      <c r="DC330">
        <v>0</v>
      </c>
      <c r="DD330">
        <v>1582055537.9000001</v>
      </c>
      <c r="DE330">
        <v>1.1038461538461499</v>
      </c>
      <c r="DF330">
        <v>7.7572649317046203</v>
      </c>
      <c r="DG330">
        <v>-28.714530259844501</v>
      </c>
      <c r="DH330">
        <v>21.3807692307692</v>
      </c>
      <c r="DI330">
        <v>15</v>
      </c>
      <c r="DJ330">
        <v>100</v>
      </c>
      <c r="DK330">
        <v>100</v>
      </c>
      <c r="DL330">
        <v>2.887</v>
      </c>
      <c r="DM330">
        <v>0.44600000000000001</v>
      </c>
      <c r="DN330">
        <v>2</v>
      </c>
      <c r="DO330">
        <v>343.45800000000003</v>
      </c>
      <c r="DP330">
        <v>684.06200000000001</v>
      </c>
      <c r="DQ330">
        <v>30.999600000000001</v>
      </c>
      <c r="DR330">
        <v>30.053699999999999</v>
      </c>
      <c r="DS330">
        <v>29.9999</v>
      </c>
      <c r="DT330">
        <v>30.003399999999999</v>
      </c>
      <c r="DU330">
        <v>30.018799999999999</v>
      </c>
      <c r="DV330">
        <v>21.0745</v>
      </c>
      <c r="DW330">
        <v>14.884399999999999</v>
      </c>
      <c r="DX330">
        <v>100</v>
      </c>
      <c r="DY330">
        <v>31</v>
      </c>
      <c r="DZ330">
        <v>400</v>
      </c>
      <c r="EA330">
        <v>32.229500000000002</v>
      </c>
      <c r="EB330">
        <v>100.283</v>
      </c>
      <c r="EC330">
        <v>100.747</v>
      </c>
    </row>
    <row r="331" spans="1:133" x14ac:dyDescent="0.35">
      <c r="A331">
        <v>315</v>
      </c>
      <c r="B331">
        <v>1582055539.5999999</v>
      </c>
      <c r="C331">
        <v>1570.0999999046301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1582055530.9709699</v>
      </c>
      <c r="O331">
        <f t="shared" si="172"/>
        <v>1.1733973816499814E-4</v>
      </c>
      <c r="P331">
        <f t="shared" si="173"/>
        <v>-1.9376884432657711</v>
      </c>
      <c r="Q331">
        <f t="shared" si="174"/>
        <v>403.246225806452</v>
      </c>
      <c r="R331">
        <f t="shared" si="175"/>
        <v>725.70051330616116</v>
      </c>
      <c r="S331">
        <f t="shared" si="176"/>
        <v>72.052163001542652</v>
      </c>
      <c r="T331">
        <f t="shared" si="177"/>
        <v>40.036850269259254</v>
      </c>
      <c r="U331">
        <f t="shared" si="178"/>
        <v>9.3043395311890945E-3</v>
      </c>
      <c r="V331">
        <f t="shared" si="179"/>
        <v>2.246321841394308</v>
      </c>
      <c r="W331">
        <f t="shared" si="180"/>
        <v>9.2829821121400077E-3</v>
      </c>
      <c r="X331">
        <f t="shared" si="181"/>
        <v>5.8037785770877906E-3</v>
      </c>
      <c r="Y331">
        <f t="shared" si="182"/>
        <v>0</v>
      </c>
      <c r="Z331">
        <f t="shared" si="183"/>
        <v>31.073415975045418</v>
      </c>
      <c r="AA331">
        <f t="shared" si="184"/>
        <v>30.659854838709698</v>
      </c>
      <c r="AB331">
        <f t="shared" si="185"/>
        <v>4.4246190494262789</v>
      </c>
      <c r="AC331">
        <f t="shared" si="186"/>
        <v>70.873869723870442</v>
      </c>
      <c r="AD331">
        <f t="shared" si="187"/>
        <v>3.2179109885599972</v>
      </c>
      <c r="AE331">
        <f t="shared" si="188"/>
        <v>4.5403348245230628</v>
      </c>
      <c r="AF331">
        <f t="shared" si="189"/>
        <v>1.2067080608662817</v>
      </c>
      <c r="AG331">
        <f t="shared" si="190"/>
        <v>-5.1746824530764179</v>
      </c>
      <c r="AH331">
        <f t="shared" si="191"/>
        <v>54.78770594553523</v>
      </c>
      <c r="AI331">
        <f t="shared" si="192"/>
        <v>5.4708512250939734</v>
      </c>
      <c r="AJ331">
        <f t="shared" si="193"/>
        <v>55.083874717552789</v>
      </c>
      <c r="AK331">
        <v>-4.1084799065009302E-2</v>
      </c>
      <c r="AL331">
        <v>4.6121286176550501E-2</v>
      </c>
      <c r="AM331">
        <v>3.4486468906753398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51681.396398857876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-1.9376884432657711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1582055530.9709699</v>
      </c>
      <c r="BY331">
        <v>403.246225806452</v>
      </c>
      <c r="BZ331">
        <v>400.00567741935498</v>
      </c>
      <c r="CA331">
        <v>32.410403225806398</v>
      </c>
      <c r="CB331">
        <v>32.215774193548398</v>
      </c>
      <c r="CC331">
        <v>350.00958064516101</v>
      </c>
      <c r="CD331">
        <v>99.086399999999998</v>
      </c>
      <c r="CE331">
        <v>0.19996080645161299</v>
      </c>
      <c r="CF331">
        <v>31.112258064516102</v>
      </c>
      <c r="CG331">
        <v>30.659854838709698</v>
      </c>
      <c r="CH331">
        <v>999.9</v>
      </c>
      <c r="CI331">
        <v>0</v>
      </c>
      <c r="CJ331">
        <v>0</v>
      </c>
      <c r="CK331">
        <v>9999.1512903225794</v>
      </c>
      <c r="CL331">
        <v>0</v>
      </c>
      <c r="CM331">
        <v>0.21165100000000001</v>
      </c>
      <c r="CN331">
        <v>0</v>
      </c>
      <c r="CO331">
        <v>0</v>
      </c>
      <c r="CP331">
        <v>0</v>
      </c>
      <c r="CQ331">
        <v>0</v>
      </c>
      <c r="CR331">
        <v>-0.51612903225806495</v>
      </c>
      <c r="CS331">
        <v>0</v>
      </c>
      <c r="CT331">
        <v>22.464516129032301</v>
      </c>
      <c r="CU331">
        <v>-3.2290322580645201</v>
      </c>
      <c r="CV331">
        <v>37.5</v>
      </c>
      <c r="CW331">
        <v>42.558</v>
      </c>
      <c r="CX331">
        <v>40.026000000000003</v>
      </c>
      <c r="CY331">
        <v>41.253999999999998</v>
      </c>
      <c r="CZ331">
        <v>38.75</v>
      </c>
      <c r="DA331">
        <v>0</v>
      </c>
      <c r="DB331">
        <v>0</v>
      </c>
      <c r="DC331">
        <v>0</v>
      </c>
      <c r="DD331">
        <v>1582055542.7</v>
      </c>
      <c r="DE331">
        <v>0.87307692307692297</v>
      </c>
      <c r="DF331">
        <v>-16.3111113374332</v>
      </c>
      <c r="DG331">
        <v>7.72307675594279</v>
      </c>
      <c r="DH331">
        <v>21.588461538461502</v>
      </c>
      <c r="DI331">
        <v>15</v>
      </c>
      <c r="DJ331">
        <v>100</v>
      </c>
      <c r="DK331">
        <v>100</v>
      </c>
      <c r="DL331">
        <v>2.887</v>
      </c>
      <c r="DM331">
        <v>0.44600000000000001</v>
      </c>
      <c r="DN331">
        <v>2</v>
      </c>
      <c r="DO331">
        <v>343.52800000000002</v>
      </c>
      <c r="DP331">
        <v>684.18499999999995</v>
      </c>
      <c r="DQ331">
        <v>30.999500000000001</v>
      </c>
      <c r="DR331">
        <v>30.0505</v>
      </c>
      <c r="DS331">
        <v>29.9999</v>
      </c>
      <c r="DT331">
        <v>30.000800000000002</v>
      </c>
      <c r="DU331">
        <v>30.015599999999999</v>
      </c>
      <c r="DV331">
        <v>21.072900000000001</v>
      </c>
      <c r="DW331">
        <v>14.884399999999999</v>
      </c>
      <c r="DX331">
        <v>100</v>
      </c>
      <c r="DY331">
        <v>31</v>
      </c>
      <c r="DZ331">
        <v>400</v>
      </c>
      <c r="EA331">
        <v>32.229500000000002</v>
      </c>
      <c r="EB331">
        <v>100.28100000000001</v>
      </c>
      <c r="EC331">
        <v>100.75</v>
      </c>
    </row>
    <row r="332" spans="1:133" x14ac:dyDescent="0.35">
      <c r="A332">
        <v>316</v>
      </c>
      <c r="B332">
        <v>1582055544.5999999</v>
      </c>
      <c r="C332">
        <v>1575.0999999046301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1582055535.9709699</v>
      </c>
      <c r="O332">
        <f t="shared" si="172"/>
        <v>1.1589559713911382E-4</v>
      </c>
      <c r="P332">
        <f t="shared" si="173"/>
        <v>-1.9301249102993878</v>
      </c>
      <c r="Q332">
        <f t="shared" si="174"/>
        <v>403.238838709677</v>
      </c>
      <c r="R332">
        <f t="shared" si="175"/>
        <v>728.57665697748996</v>
      </c>
      <c r="S332">
        <f t="shared" si="176"/>
        <v>72.337222827006258</v>
      </c>
      <c r="T332">
        <f t="shared" si="177"/>
        <v>40.035838986735961</v>
      </c>
      <c r="U332">
        <f t="shared" si="178"/>
        <v>9.1875723689252512E-3</v>
      </c>
      <c r="V332">
        <f t="shared" si="179"/>
        <v>2.2465298527912831</v>
      </c>
      <c r="W332">
        <f t="shared" si="180"/>
        <v>9.1667489226238304E-3</v>
      </c>
      <c r="X332">
        <f t="shared" si="181"/>
        <v>5.7310850114650541E-3</v>
      </c>
      <c r="Y332">
        <f t="shared" si="182"/>
        <v>0</v>
      </c>
      <c r="Z332">
        <f t="shared" si="183"/>
        <v>31.072248803412723</v>
      </c>
      <c r="AA332">
        <f t="shared" si="184"/>
        <v>30.657003225806399</v>
      </c>
      <c r="AB332">
        <f t="shared" si="185"/>
        <v>4.4238978900165407</v>
      </c>
      <c r="AC332">
        <f t="shared" si="186"/>
        <v>70.858841622974722</v>
      </c>
      <c r="AD332">
        <f t="shared" si="187"/>
        <v>3.2169265465595545</v>
      </c>
      <c r="AE332">
        <f t="shared" si="188"/>
        <v>4.5399084614961067</v>
      </c>
      <c r="AF332">
        <f t="shared" si="189"/>
        <v>1.2069713434569862</v>
      </c>
      <c r="AG332">
        <f t="shared" si="190"/>
        <v>-5.1109958338349193</v>
      </c>
      <c r="AH332">
        <f t="shared" si="191"/>
        <v>54.938507929958881</v>
      </c>
      <c r="AI332">
        <f t="shared" si="192"/>
        <v>5.4852798464732828</v>
      </c>
      <c r="AJ332">
        <f t="shared" si="193"/>
        <v>55.312791942597244</v>
      </c>
      <c r="AK332">
        <v>-4.1090391005642497E-2</v>
      </c>
      <c r="AL332">
        <v>4.61275636197922E-2</v>
      </c>
      <c r="AM332">
        <v>3.44901854727566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51688.408216558266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-1.9301249102993878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1582055535.9709699</v>
      </c>
      <c r="BY332">
        <v>403.238838709677</v>
      </c>
      <c r="BZ332">
        <v>400.01025806451599</v>
      </c>
      <c r="CA332">
        <v>32.400712903225802</v>
      </c>
      <c r="CB332">
        <v>32.2084774193548</v>
      </c>
      <c r="CC332">
        <v>350.00977419354803</v>
      </c>
      <c r="CD332">
        <v>99.085693548387098</v>
      </c>
      <c r="CE332">
        <v>0.199978225806452</v>
      </c>
      <c r="CF332">
        <v>31.110609677419401</v>
      </c>
      <c r="CG332">
        <v>30.657003225806399</v>
      </c>
      <c r="CH332">
        <v>999.9</v>
      </c>
      <c r="CI332">
        <v>0</v>
      </c>
      <c r="CJ332">
        <v>0</v>
      </c>
      <c r="CK332">
        <v>10000.5835483871</v>
      </c>
      <c r="CL332">
        <v>0</v>
      </c>
      <c r="CM332">
        <v>0.21165100000000001</v>
      </c>
      <c r="CN332">
        <v>0</v>
      </c>
      <c r="CO332">
        <v>0</v>
      </c>
      <c r="CP332">
        <v>0</v>
      </c>
      <c r="CQ332">
        <v>0</v>
      </c>
      <c r="CR332">
        <v>-0.12258064516129</v>
      </c>
      <c r="CS332">
        <v>0</v>
      </c>
      <c r="CT332">
        <v>23.129032258064498</v>
      </c>
      <c r="CU332">
        <v>-3.1419354838709701</v>
      </c>
      <c r="CV332">
        <v>37.495935483871001</v>
      </c>
      <c r="CW332">
        <v>42.558</v>
      </c>
      <c r="CX332">
        <v>40.015870967741897</v>
      </c>
      <c r="CY332">
        <v>41.25</v>
      </c>
      <c r="CZ332">
        <v>38.75</v>
      </c>
      <c r="DA332">
        <v>0</v>
      </c>
      <c r="DB332">
        <v>0</v>
      </c>
      <c r="DC332">
        <v>0</v>
      </c>
      <c r="DD332">
        <v>1582055547.5</v>
      </c>
      <c r="DE332">
        <v>-0.36923076923076897</v>
      </c>
      <c r="DF332">
        <v>-36.902564608721498</v>
      </c>
      <c r="DG332">
        <v>36.516239099661703</v>
      </c>
      <c r="DH332">
        <v>22.926923076923099</v>
      </c>
      <c r="DI332">
        <v>15</v>
      </c>
      <c r="DJ332">
        <v>100</v>
      </c>
      <c r="DK332">
        <v>100</v>
      </c>
      <c r="DL332">
        <v>2.887</v>
      </c>
      <c r="DM332">
        <v>0.44600000000000001</v>
      </c>
      <c r="DN332">
        <v>2</v>
      </c>
      <c r="DO332">
        <v>343.47500000000002</v>
      </c>
      <c r="DP332">
        <v>684.10699999999997</v>
      </c>
      <c r="DQ332">
        <v>30.999500000000001</v>
      </c>
      <c r="DR332">
        <v>30.0472</v>
      </c>
      <c r="DS332">
        <v>29.9999</v>
      </c>
      <c r="DT332">
        <v>29.997499999999999</v>
      </c>
      <c r="DU332">
        <v>30.013000000000002</v>
      </c>
      <c r="DV332">
        <v>21.0746</v>
      </c>
      <c r="DW332">
        <v>14.884399999999999</v>
      </c>
      <c r="DX332">
        <v>100</v>
      </c>
      <c r="DY332">
        <v>31</v>
      </c>
      <c r="DZ332">
        <v>400</v>
      </c>
      <c r="EA332">
        <v>32.229500000000002</v>
      </c>
      <c r="EB332">
        <v>100.282</v>
      </c>
      <c r="EC332">
        <v>100.748</v>
      </c>
    </row>
    <row r="333" spans="1:133" x14ac:dyDescent="0.35">
      <c r="A333">
        <v>317</v>
      </c>
      <c r="B333">
        <v>1582055549.5999999</v>
      </c>
      <c r="C333">
        <v>1580.0999999046301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1582055540.9709699</v>
      </c>
      <c r="O333">
        <f t="shared" si="172"/>
        <v>1.1502109649013323E-4</v>
      </c>
      <c r="P333">
        <f t="shared" si="173"/>
        <v>-1.9258275691487854</v>
      </c>
      <c r="Q333">
        <f t="shared" si="174"/>
        <v>403.23603225806397</v>
      </c>
      <c r="R333">
        <f t="shared" si="175"/>
        <v>730.37756955574162</v>
      </c>
      <c r="S333">
        <f t="shared" si="176"/>
        <v>72.514894331762321</v>
      </c>
      <c r="T333">
        <f t="shared" si="177"/>
        <v>40.03493465405635</v>
      </c>
      <c r="U333">
        <f t="shared" si="178"/>
        <v>9.1176373528617932E-3</v>
      </c>
      <c r="V333">
        <f t="shared" si="179"/>
        <v>2.2470144051913303</v>
      </c>
      <c r="W333">
        <f t="shared" si="180"/>
        <v>9.0971337422592873E-3</v>
      </c>
      <c r="X333">
        <f t="shared" si="181"/>
        <v>5.6875468788830487E-3</v>
      </c>
      <c r="Y333">
        <f t="shared" si="182"/>
        <v>0</v>
      </c>
      <c r="Z333">
        <f t="shared" si="183"/>
        <v>31.071203740691239</v>
      </c>
      <c r="AA333">
        <f t="shared" si="184"/>
        <v>30.653870967741899</v>
      </c>
      <c r="AB333">
        <f t="shared" si="185"/>
        <v>4.4231058747879635</v>
      </c>
      <c r="AC333">
        <f t="shared" si="186"/>
        <v>70.845711390794506</v>
      </c>
      <c r="AD333">
        <f t="shared" si="187"/>
        <v>3.2160845603150388</v>
      </c>
      <c r="AE333">
        <f t="shared" si="188"/>
        <v>4.5395613893615696</v>
      </c>
      <c r="AF333">
        <f t="shared" si="189"/>
        <v>1.2070213144729247</v>
      </c>
      <c r="AG333">
        <f t="shared" si="190"/>
        <v>-5.072430355214876</v>
      </c>
      <c r="AH333">
        <f t="shared" si="191"/>
        <v>55.167239117468334</v>
      </c>
      <c r="AI333">
        <f t="shared" si="192"/>
        <v>5.5068078996384573</v>
      </c>
      <c r="AJ333">
        <f t="shared" si="193"/>
        <v>55.601616661891917</v>
      </c>
      <c r="AK333">
        <v>-4.1103418966445003E-2</v>
      </c>
      <c r="AL333">
        <v>4.6142188647105002E-2</v>
      </c>
      <c r="AM333">
        <v>3.44988435610072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51704.320130907538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-1.9258275691487854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1582055540.9709699</v>
      </c>
      <c r="BY333">
        <v>403.23603225806397</v>
      </c>
      <c r="BZ333">
        <v>400.01425806451601</v>
      </c>
      <c r="CA333">
        <v>32.392738709677403</v>
      </c>
      <c r="CB333">
        <v>32.201954838709703</v>
      </c>
      <c r="CC333">
        <v>350.01464516128999</v>
      </c>
      <c r="CD333">
        <v>99.0841225806452</v>
      </c>
      <c r="CE333">
        <v>0.19999751612903199</v>
      </c>
      <c r="CF333">
        <v>31.109267741935501</v>
      </c>
      <c r="CG333">
        <v>30.653870967741899</v>
      </c>
      <c r="CH333">
        <v>999.9</v>
      </c>
      <c r="CI333">
        <v>0</v>
      </c>
      <c r="CJ333">
        <v>0</v>
      </c>
      <c r="CK333">
        <v>10003.912903225801</v>
      </c>
      <c r="CL333">
        <v>0</v>
      </c>
      <c r="CM333">
        <v>0.21165100000000001</v>
      </c>
      <c r="CN333">
        <v>0</v>
      </c>
      <c r="CO333">
        <v>0</v>
      </c>
      <c r="CP333">
        <v>0</v>
      </c>
      <c r="CQ333">
        <v>0</v>
      </c>
      <c r="CR333">
        <v>-0.364516129032258</v>
      </c>
      <c r="CS333">
        <v>0</v>
      </c>
      <c r="CT333">
        <v>25.0322580645161</v>
      </c>
      <c r="CU333">
        <v>-3.0580645161290301</v>
      </c>
      <c r="CV333">
        <v>37.491870967741903</v>
      </c>
      <c r="CW333">
        <v>42.554000000000002</v>
      </c>
      <c r="CX333">
        <v>40.001838709677401</v>
      </c>
      <c r="CY333">
        <v>41.245935483871001</v>
      </c>
      <c r="CZ333">
        <v>38.745935483871001</v>
      </c>
      <c r="DA333">
        <v>0</v>
      </c>
      <c r="DB333">
        <v>0</v>
      </c>
      <c r="DC333">
        <v>0</v>
      </c>
      <c r="DD333">
        <v>1582055552.9000001</v>
      </c>
      <c r="DE333">
        <v>-1.0576923076923099</v>
      </c>
      <c r="DF333">
        <v>17.815384017732299</v>
      </c>
      <c r="DG333">
        <v>28.078632598226399</v>
      </c>
      <c r="DH333">
        <v>24.896153846153801</v>
      </c>
      <c r="DI333">
        <v>15</v>
      </c>
      <c r="DJ333">
        <v>100</v>
      </c>
      <c r="DK333">
        <v>100</v>
      </c>
      <c r="DL333">
        <v>2.887</v>
      </c>
      <c r="DM333">
        <v>0.44600000000000001</v>
      </c>
      <c r="DN333">
        <v>2</v>
      </c>
      <c r="DO333">
        <v>343.40100000000001</v>
      </c>
      <c r="DP333">
        <v>684.07500000000005</v>
      </c>
      <c r="DQ333">
        <v>30.999600000000001</v>
      </c>
      <c r="DR333">
        <v>30.044</v>
      </c>
      <c r="DS333">
        <v>29.9998</v>
      </c>
      <c r="DT333">
        <v>29.994900000000001</v>
      </c>
      <c r="DU333">
        <v>30.010400000000001</v>
      </c>
      <c r="DV333">
        <v>21.076699999999999</v>
      </c>
      <c r="DW333">
        <v>14.884399999999999</v>
      </c>
      <c r="DX333">
        <v>100</v>
      </c>
      <c r="DY333">
        <v>31</v>
      </c>
      <c r="DZ333">
        <v>400</v>
      </c>
      <c r="EA333">
        <v>32.229500000000002</v>
      </c>
      <c r="EB333">
        <v>100.28</v>
      </c>
      <c r="EC333">
        <v>100.747</v>
      </c>
    </row>
    <row r="334" spans="1:133" x14ac:dyDescent="0.35">
      <c r="A334">
        <v>318</v>
      </c>
      <c r="B334">
        <v>1582055554.5999999</v>
      </c>
      <c r="C334">
        <v>1585.0999999046301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1582055545.9709699</v>
      </c>
      <c r="O334">
        <f t="shared" si="172"/>
        <v>1.1438649629086253E-4</v>
      </c>
      <c r="P334">
        <f t="shared" si="173"/>
        <v>-1.9352108887786188</v>
      </c>
      <c r="Q334">
        <f t="shared" si="174"/>
        <v>403.22580645161298</v>
      </c>
      <c r="R334">
        <f t="shared" si="175"/>
        <v>733.94659953874873</v>
      </c>
      <c r="S334">
        <f t="shared" si="176"/>
        <v>72.86827880339311</v>
      </c>
      <c r="T334">
        <f t="shared" si="177"/>
        <v>40.033390036420379</v>
      </c>
      <c r="U334">
        <f t="shared" si="178"/>
        <v>9.0651081660265889E-3</v>
      </c>
      <c r="V334">
        <f t="shared" si="179"/>
        <v>2.246032595505544</v>
      </c>
      <c r="W334">
        <f t="shared" si="180"/>
        <v>9.0448310065705442E-3</v>
      </c>
      <c r="X334">
        <f t="shared" si="181"/>
        <v>5.654837386308325E-3</v>
      </c>
      <c r="Y334">
        <f t="shared" si="182"/>
        <v>0</v>
      </c>
      <c r="Z334">
        <f t="shared" si="183"/>
        <v>31.070672876554653</v>
      </c>
      <c r="AA334">
        <f t="shared" si="184"/>
        <v>30.651683870967702</v>
      </c>
      <c r="AB334">
        <f t="shared" si="185"/>
        <v>4.4225529240104891</v>
      </c>
      <c r="AC334">
        <f t="shared" si="186"/>
        <v>70.830425684672477</v>
      </c>
      <c r="AD334">
        <f t="shared" si="187"/>
        <v>3.2152577007410788</v>
      </c>
      <c r="AE334">
        <f t="shared" si="188"/>
        <v>4.5393736796881239</v>
      </c>
      <c r="AF334">
        <f t="shared" si="189"/>
        <v>1.2072952232694103</v>
      </c>
      <c r="AG334">
        <f t="shared" si="190"/>
        <v>-5.0444444864270377</v>
      </c>
      <c r="AH334">
        <f t="shared" si="191"/>
        <v>55.320079245650284</v>
      </c>
      <c r="AI334">
        <f t="shared" si="192"/>
        <v>5.5243988906353003</v>
      </c>
      <c r="AJ334">
        <f t="shared" si="193"/>
        <v>55.800033649858548</v>
      </c>
      <c r="AK334">
        <v>-4.1077024083721402E-2</v>
      </c>
      <c r="AL334">
        <v>4.6112558078929097E-2</v>
      </c>
      <c r="AM334">
        <v>3.4481301140459402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51672.570250812154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-1.9352108887786188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1582055545.9709699</v>
      </c>
      <c r="BY334">
        <v>403.22580645161298</v>
      </c>
      <c r="BZ334">
        <v>399.98751612903197</v>
      </c>
      <c r="CA334">
        <v>32.384838709677403</v>
      </c>
      <c r="CB334">
        <v>32.195106451612901</v>
      </c>
      <c r="CC334">
        <v>350.01567741935497</v>
      </c>
      <c r="CD334">
        <v>99.082803225806401</v>
      </c>
      <c r="CE334">
        <v>0.20000406451612901</v>
      </c>
      <c r="CF334">
        <v>31.108541935483899</v>
      </c>
      <c r="CG334">
        <v>30.651683870967702</v>
      </c>
      <c r="CH334">
        <v>999.9</v>
      </c>
      <c r="CI334">
        <v>0</v>
      </c>
      <c r="CJ334">
        <v>0</v>
      </c>
      <c r="CK334">
        <v>9997.6219354838704</v>
      </c>
      <c r="CL334">
        <v>0</v>
      </c>
      <c r="CM334">
        <v>0.21165100000000001</v>
      </c>
      <c r="CN334">
        <v>0</v>
      </c>
      <c r="CO334">
        <v>0</v>
      </c>
      <c r="CP334">
        <v>0</v>
      </c>
      <c r="CQ334">
        <v>0</v>
      </c>
      <c r="CR334">
        <v>-0.64193548387096799</v>
      </c>
      <c r="CS334">
        <v>0</v>
      </c>
      <c r="CT334">
        <v>26.551612903225799</v>
      </c>
      <c r="CU334">
        <v>-2.5935483870967699</v>
      </c>
      <c r="CV334">
        <v>37.487806451612897</v>
      </c>
      <c r="CW334">
        <v>42.543999999999997</v>
      </c>
      <c r="CX334">
        <v>39.987645161290303</v>
      </c>
      <c r="CY334">
        <v>41.245935483871001</v>
      </c>
      <c r="CZ334">
        <v>38.745935483871001</v>
      </c>
      <c r="DA334">
        <v>0</v>
      </c>
      <c r="DB334">
        <v>0</v>
      </c>
      <c r="DC334">
        <v>0</v>
      </c>
      <c r="DD334">
        <v>1582055557.7</v>
      </c>
      <c r="DE334">
        <v>-6.9230769230769207E-2</v>
      </c>
      <c r="DF334">
        <v>14.324785794110101</v>
      </c>
      <c r="DG334">
        <v>-15.770939954240699</v>
      </c>
      <c r="DH334">
        <v>27.180769230769201</v>
      </c>
      <c r="DI334">
        <v>15</v>
      </c>
      <c r="DJ334">
        <v>100</v>
      </c>
      <c r="DK334">
        <v>100</v>
      </c>
      <c r="DL334">
        <v>2.887</v>
      </c>
      <c r="DM334">
        <v>0.44600000000000001</v>
      </c>
      <c r="DN334">
        <v>2</v>
      </c>
      <c r="DO334">
        <v>343.49400000000003</v>
      </c>
      <c r="DP334">
        <v>684.15800000000002</v>
      </c>
      <c r="DQ334">
        <v>30.999600000000001</v>
      </c>
      <c r="DR334">
        <v>30.040800000000001</v>
      </c>
      <c r="DS334">
        <v>29.9999</v>
      </c>
      <c r="DT334">
        <v>29.9923</v>
      </c>
      <c r="DU334">
        <v>30.0078</v>
      </c>
      <c r="DV334">
        <v>21.077400000000001</v>
      </c>
      <c r="DW334">
        <v>14.884399999999999</v>
      </c>
      <c r="DX334">
        <v>100</v>
      </c>
      <c r="DY334">
        <v>31</v>
      </c>
      <c r="DZ334">
        <v>400</v>
      </c>
      <c r="EA334">
        <v>32.234000000000002</v>
      </c>
      <c r="EB334">
        <v>100.28100000000001</v>
      </c>
      <c r="EC334">
        <v>100.748</v>
      </c>
    </row>
    <row r="335" spans="1:133" x14ac:dyDescent="0.35">
      <c r="A335">
        <v>319</v>
      </c>
      <c r="B335">
        <v>1582055559.5999999</v>
      </c>
      <c r="C335">
        <v>1590.0999999046301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1582055550.9709699</v>
      </c>
      <c r="O335">
        <f t="shared" si="172"/>
        <v>1.1370666890972263E-4</v>
      </c>
      <c r="P335">
        <f t="shared" si="173"/>
        <v>-1.9332081213855512</v>
      </c>
      <c r="Q335">
        <f t="shared" si="174"/>
        <v>403.21919354838701</v>
      </c>
      <c r="R335">
        <f t="shared" si="175"/>
        <v>735.72992189484228</v>
      </c>
      <c r="S335">
        <f t="shared" si="176"/>
        <v>73.044900583210364</v>
      </c>
      <c r="T335">
        <f t="shared" si="177"/>
        <v>40.032497020277383</v>
      </c>
      <c r="U335">
        <f t="shared" si="178"/>
        <v>9.0079203062814056E-3</v>
      </c>
      <c r="V335">
        <f t="shared" si="179"/>
        <v>2.2462554420883363</v>
      </c>
      <c r="W335">
        <f t="shared" si="180"/>
        <v>8.9878998560977402E-3</v>
      </c>
      <c r="X335">
        <f t="shared" si="181"/>
        <v>5.6192324250403623E-3</v>
      </c>
      <c r="Y335">
        <f t="shared" si="182"/>
        <v>0</v>
      </c>
      <c r="Z335">
        <f t="shared" si="183"/>
        <v>31.071140054364733</v>
      </c>
      <c r="AA335">
        <f t="shared" si="184"/>
        <v>30.650032258064499</v>
      </c>
      <c r="AB335">
        <f t="shared" si="185"/>
        <v>4.4221353963731405</v>
      </c>
      <c r="AC335">
        <f t="shared" si="186"/>
        <v>70.810855784518594</v>
      </c>
      <c r="AD335">
        <f t="shared" si="187"/>
        <v>3.214413064841088</v>
      </c>
      <c r="AE335">
        <f t="shared" si="188"/>
        <v>4.5394354145679685</v>
      </c>
      <c r="AF335">
        <f t="shared" si="189"/>
        <v>1.2077223315320524</v>
      </c>
      <c r="AG335">
        <f t="shared" si="190"/>
        <v>-5.0144640989187677</v>
      </c>
      <c r="AH335">
        <f t="shared" si="191"/>
        <v>55.554486284159758</v>
      </c>
      <c r="AI335">
        <f t="shared" si="192"/>
        <v>5.5472183035702001</v>
      </c>
      <c r="AJ335">
        <f t="shared" si="193"/>
        <v>56.08724048881119</v>
      </c>
      <c r="AK335">
        <v>-4.1083014160097103E-2</v>
      </c>
      <c r="AL335">
        <v>4.6119282464420298E-2</v>
      </c>
      <c r="AM335">
        <v>3.44852825706531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51679.746021505925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-1.9332081213855512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1582055550.9709699</v>
      </c>
      <c r="BY335">
        <v>403.21919354838701</v>
      </c>
      <c r="BZ335">
        <v>399.98380645161302</v>
      </c>
      <c r="CA335">
        <v>32.376522580645201</v>
      </c>
      <c r="CB335">
        <v>32.187912903225801</v>
      </c>
      <c r="CC335">
        <v>350.00932258064501</v>
      </c>
      <c r="CD335">
        <v>99.082280645161305</v>
      </c>
      <c r="CE335">
        <v>0.19994019354838699</v>
      </c>
      <c r="CF335">
        <v>31.1087806451613</v>
      </c>
      <c r="CG335">
        <v>30.650032258064499</v>
      </c>
      <c r="CH335">
        <v>999.9</v>
      </c>
      <c r="CI335">
        <v>0</v>
      </c>
      <c r="CJ335">
        <v>0</v>
      </c>
      <c r="CK335">
        <v>9999.1325806451605</v>
      </c>
      <c r="CL335">
        <v>0</v>
      </c>
      <c r="CM335">
        <v>0.21165100000000001</v>
      </c>
      <c r="CN335">
        <v>0</v>
      </c>
      <c r="CO335">
        <v>0</v>
      </c>
      <c r="CP335">
        <v>0</v>
      </c>
      <c r="CQ335">
        <v>0</v>
      </c>
      <c r="CR335">
        <v>-0.25483870967741901</v>
      </c>
      <c r="CS335">
        <v>0</v>
      </c>
      <c r="CT335">
        <v>26.629032258064498</v>
      </c>
      <c r="CU335">
        <v>-2.5</v>
      </c>
      <c r="CV335">
        <v>37.485774193548401</v>
      </c>
      <c r="CW335">
        <v>42.545999999999999</v>
      </c>
      <c r="CX335">
        <v>39.989645161290298</v>
      </c>
      <c r="CY335">
        <v>41.245935483871001</v>
      </c>
      <c r="CZ335">
        <v>38.741870967741903</v>
      </c>
      <c r="DA335">
        <v>0</v>
      </c>
      <c r="DB335">
        <v>0</v>
      </c>
      <c r="DC335">
        <v>0</v>
      </c>
      <c r="DD335">
        <v>1582055562.5</v>
      </c>
      <c r="DE335">
        <v>0.67307692307692302</v>
      </c>
      <c r="DF335">
        <v>4.4205123721607702</v>
      </c>
      <c r="DG335">
        <v>-1.0461536091113199</v>
      </c>
      <c r="DH335">
        <v>27.069230769230799</v>
      </c>
      <c r="DI335">
        <v>15</v>
      </c>
      <c r="DJ335">
        <v>100</v>
      </c>
      <c r="DK335">
        <v>100</v>
      </c>
      <c r="DL335">
        <v>2.887</v>
      </c>
      <c r="DM335">
        <v>0.44600000000000001</v>
      </c>
      <c r="DN335">
        <v>2</v>
      </c>
      <c r="DO335">
        <v>343.40899999999999</v>
      </c>
      <c r="DP335">
        <v>684.19600000000003</v>
      </c>
      <c r="DQ335">
        <v>30.999600000000001</v>
      </c>
      <c r="DR335">
        <v>30.037500000000001</v>
      </c>
      <c r="DS335">
        <v>29.9999</v>
      </c>
      <c r="DT335">
        <v>29.989599999999999</v>
      </c>
      <c r="DU335">
        <v>30.005199999999999</v>
      </c>
      <c r="DV335">
        <v>21.076699999999999</v>
      </c>
      <c r="DW335">
        <v>14.884399999999999</v>
      </c>
      <c r="DX335">
        <v>100</v>
      </c>
      <c r="DY335">
        <v>31</v>
      </c>
      <c r="DZ335">
        <v>400</v>
      </c>
      <c r="EA335">
        <v>32.240900000000003</v>
      </c>
      <c r="EB335">
        <v>100.28100000000001</v>
      </c>
      <c r="EC335">
        <v>100.751</v>
      </c>
    </row>
    <row r="336" spans="1:133" x14ac:dyDescent="0.35">
      <c r="A336">
        <v>320</v>
      </c>
      <c r="B336">
        <v>1582055564.5999999</v>
      </c>
      <c r="C336">
        <v>1595.0999999046301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1582055555.9709699</v>
      </c>
      <c r="O336">
        <f t="shared" si="172"/>
        <v>1.1261942385462094E-4</v>
      </c>
      <c r="P336">
        <f t="shared" si="173"/>
        <v>-1.9339071205397882</v>
      </c>
      <c r="Q336">
        <f t="shared" si="174"/>
        <v>403.22093548387102</v>
      </c>
      <c r="R336">
        <f t="shared" si="175"/>
        <v>739.45665681690377</v>
      </c>
      <c r="S336">
        <f t="shared" si="176"/>
        <v>73.415041078427933</v>
      </c>
      <c r="T336">
        <f t="shared" si="177"/>
        <v>40.032747381920416</v>
      </c>
      <c r="U336">
        <f t="shared" si="178"/>
        <v>8.9132326403841555E-3</v>
      </c>
      <c r="V336">
        <f t="shared" si="179"/>
        <v>2.2460511326866319</v>
      </c>
      <c r="W336">
        <f t="shared" si="180"/>
        <v>8.8936285987031953E-3</v>
      </c>
      <c r="X336">
        <f t="shared" si="181"/>
        <v>5.5602755920147601E-3</v>
      </c>
      <c r="Y336">
        <f t="shared" si="182"/>
        <v>0</v>
      </c>
      <c r="Z336">
        <f t="shared" si="183"/>
        <v>31.07193238348307</v>
      </c>
      <c r="AA336">
        <f t="shared" si="184"/>
        <v>30.651435483871001</v>
      </c>
      <c r="AB336">
        <f t="shared" si="185"/>
        <v>4.4224901295741263</v>
      </c>
      <c r="AC336">
        <f t="shared" si="186"/>
        <v>70.79188056162053</v>
      </c>
      <c r="AD336">
        <f t="shared" si="187"/>
        <v>3.2136314271476687</v>
      </c>
      <c r="AE336">
        <f t="shared" si="188"/>
        <v>4.5395480408948528</v>
      </c>
      <c r="AF336">
        <f t="shared" si="189"/>
        <v>1.2088587024264577</v>
      </c>
      <c r="AG336">
        <f t="shared" si="190"/>
        <v>-4.9665165919887837</v>
      </c>
      <c r="AH336">
        <f t="shared" si="191"/>
        <v>55.432250286854355</v>
      </c>
      <c r="AI336">
        <f t="shared" si="192"/>
        <v>5.5355665270677186</v>
      </c>
      <c r="AJ336">
        <f t="shared" si="193"/>
        <v>56.001300221933292</v>
      </c>
      <c r="AK336">
        <v>-4.1077522339449397E-2</v>
      </c>
      <c r="AL336">
        <v>4.6113117414633399E-2</v>
      </c>
      <c r="AM336">
        <v>3.4481632324190099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51673.048785397295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-1.9339071205397882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1582055555.9709699</v>
      </c>
      <c r="BY336">
        <v>403.22093548387102</v>
      </c>
      <c r="BZ336">
        <v>399.98367741935499</v>
      </c>
      <c r="CA336">
        <v>32.368587096774199</v>
      </c>
      <c r="CB336">
        <v>32.181783870967699</v>
      </c>
      <c r="CC336">
        <v>350.01780645161301</v>
      </c>
      <c r="CD336">
        <v>99.082422580645201</v>
      </c>
      <c r="CE336">
        <v>0.19999025806451601</v>
      </c>
      <c r="CF336">
        <v>31.109216129032301</v>
      </c>
      <c r="CG336">
        <v>30.651435483871001</v>
      </c>
      <c r="CH336">
        <v>999.9</v>
      </c>
      <c r="CI336">
        <v>0</v>
      </c>
      <c r="CJ336">
        <v>0</v>
      </c>
      <c r="CK336">
        <v>9997.7816129032308</v>
      </c>
      <c r="CL336">
        <v>0</v>
      </c>
      <c r="CM336">
        <v>0.21165100000000001</v>
      </c>
      <c r="CN336">
        <v>0</v>
      </c>
      <c r="CO336">
        <v>0</v>
      </c>
      <c r="CP336">
        <v>0</v>
      </c>
      <c r="CQ336">
        <v>0</v>
      </c>
      <c r="CR336">
        <v>0.71612903225806501</v>
      </c>
      <c r="CS336">
        <v>0</v>
      </c>
      <c r="CT336">
        <v>24.525806451612901</v>
      </c>
      <c r="CU336">
        <v>-2.7580645161290298</v>
      </c>
      <c r="CV336">
        <v>37.485774193548401</v>
      </c>
      <c r="CW336">
        <v>42.542000000000002</v>
      </c>
      <c r="CX336">
        <v>40.003741935483902</v>
      </c>
      <c r="CY336">
        <v>41.245935483871001</v>
      </c>
      <c r="CZ336">
        <v>38.745935483871001</v>
      </c>
      <c r="DA336">
        <v>0</v>
      </c>
      <c r="DB336">
        <v>0</v>
      </c>
      <c r="DC336">
        <v>0</v>
      </c>
      <c r="DD336">
        <v>1582055567.9000001</v>
      </c>
      <c r="DE336">
        <v>0.496153846153846</v>
      </c>
      <c r="DF336">
        <v>6.0478627936436702</v>
      </c>
      <c r="DG336">
        <v>-25.309401566057399</v>
      </c>
      <c r="DH336">
        <v>24.8115384615385</v>
      </c>
      <c r="DI336">
        <v>15</v>
      </c>
      <c r="DJ336">
        <v>100</v>
      </c>
      <c r="DK336">
        <v>100</v>
      </c>
      <c r="DL336">
        <v>2.887</v>
      </c>
      <c r="DM336">
        <v>0.44600000000000001</v>
      </c>
      <c r="DN336">
        <v>2</v>
      </c>
      <c r="DO336">
        <v>343.51400000000001</v>
      </c>
      <c r="DP336">
        <v>684.26400000000001</v>
      </c>
      <c r="DQ336">
        <v>31</v>
      </c>
      <c r="DR336">
        <v>30.0349</v>
      </c>
      <c r="DS336">
        <v>29.9999</v>
      </c>
      <c r="DT336">
        <v>29.987100000000002</v>
      </c>
      <c r="DU336">
        <v>30.0032</v>
      </c>
      <c r="DV336">
        <v>21.0748</v>
      </c>
      <c r="DW336">
        <v>14.884399999999999</v>
      </c>
      <c r="DX336">
        <v>100</v>
      </c>
      <c r="DY336">
        <v>31</v>
      </c>
      <c r="DZ336">
        <v>400</v>
      </c>
      <c r="EA336">
        <v>32.250500000000002</v>
      </c>
      <c r="EB336">
        <v>100.283</v>
      </c>
      <c r="EC336">
        <v>100.751</v>
      </c>
    </row>
    <row r="337" spans="1:133" x14ac:dyDescent="0.35">
      <c r="A337">
        <v>321</v>
      </c>
      <c r="B337">
        <v>1582055569.5999999</v>
      </c>
      <c r="C337">
        <v>1600.0999999046301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1582055560.9709699</v>
      </c>
      <c r="O337">
        <f t="shared" ref="O337:O400" si="215">CC337*AP337*(CA337-CB337)/(100*BU337*(1000-AP337*CA337))</f>
        <v>1.1131685583084996E-4</v>
      </c>
      <c r="P337">
        <f t="shared" ref="P337:P400" si="216">CC337*AP337*(BZ337-BY337*(1000-AP337*CB337)/(1000-AP337*CA337))/(100*BU337)</f>
        <v>-1.921572597608183</v>
      </c>
      <c r="Q337">
        <f t="shared" ref="Q337:Q400" si="217">BY337 - IF(AP337&gt;1, P337*BU337*100/(AR337*CK337), 0)</f>
        <v>403.22151612903201</v>
      </c>
      <c r="R337">
        <f t="shared" ref="R337:R400" si="218">((X337-O337/2)*Q337-P337)/(X337+O337/2)</f>
        <v>741.66005183406367</v>
      </c>
      <c r="S337">
        <f t="shared" ref="S337:S400" si="219">R337*(CD337+CE337)/1000</f>
        <v>73.634449194222782</v>
      </c>
      <c r="T337">
        <f t="shared" ref="T337:T400" si="220">(BY337 - IF(AP337&gt;1, P337*BU337*100/(AR337*CK337), 0))*(CD337+CE337)/1000</f>
        <v>40.033158277835412</v>
      </c>
      <c r="U337">
        <f t="shared" ref="U337:U400" si="221">2/((1/W337-1/V337)+SIGN(W337)*SQRT((1/W337-1/V337)*(1/W337-1/V337) + 4*BV337/((BV337+1)*(BV337+1))*(2*1/W337*1/V337-1/V337*1/V337)))</f>
        <v>8.7995290063537113E-3</v>
      </c>
      <c r="V337">
        <f t="shared" ref="V337:V400" si="222">AM337+AL337*BU337+AK337*BU337*BU337</f>
        <v>2.2459633814262343</v>
      </c>
      <c r="W337">
        <f t="shared" ref="W337:W400" si="223">O337*(1000-(1000*0.61365*EXP(17.502*AA337/(240.97+AA337))/(CD337+CE337)+CA337)/2)/(1000*0.61365*EXP(17.502*AA337/(240.97+AA337))/(CD337+CE337)-CA337)</f>
        <v>8.7804206173974376E-3</v>
      </c>
      <c r="X337">
        <f t="shared" ref="X337:X400" si="224">1/((BV337+1)/(U337/1.6)+1/(V337/1.37)) + BV337/((BV337+1)/(U337/1.6) + BV337/(V337/1.37))</f>
        <v>5.4894762072993731E-3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31.073555890200073</v>
      </c>
      <c r="AA337">
        <f t="shared" ref="AA337:AA400" si="227">($C$7*CG337+$D$7*CH337+$E$7*Z337)</f>
        <v>30.654138709677401</v>
      </c>
      <c r="AB337">
        <f t="shared" ref="AB337:AB400" si="228">0.61365*EXP(17.502*AA337/(240.97+AA337))</f>
        <v>4.4231735705401016</v>
      </c>
      <c r="AC337">
        <f t="shared" ref="AC337:AC400" si="229">(AD337/AE337*100)</f>
        <v>70.770499563405536</v>
      </c>
      <c r="AD337">
        <f t="shared" ref="AD337:AD400" si="230">CA337*(CD337+CE337)/1000</f>
        <v>3.2128792893600089</v>
      </c>
      <c r="AE337">
        <f t="shared" ref="AE337:AE400" si="231">0.61365*EXP(17.502*CF337/(240.97+CF337))</f>
        <v>4.5398567329335986</v>
      </c>
      <c r="AF337">
        <f t="shared" ref="AF337:AF400" si="232">(AB337-CA337*(CD337+CE337)/1000)</f>
        <v>1.2102942811800927</v>
      </c>
      <c r="AG337">
        <f t="shared" ref="AG337:AG400" si="233">(-O337*44100)</f>
        <v>-4.9090733421404833</v>
      </c>
      <c r="AH337">
        <f t="shared" ref="AH337:AH400" si="234">2*29.3*V337*0.92*(CF337-AA337)</f>
        <v>55.247286246118975</v>
      </c>
      <c r="AI337">
        <f t="shared" ref="AI337:AI400" si="235">2*0.95*0.0000000567*(((CF337+$B$7)+273)^4-(AA337+273)^4)</f>
        <v>5.5174173400396507</v>
      </c>
      <c r="AJ337">
        <f t="shared" ref="AJ337:AJ400" si="236">Y337+AI337+AG337+AH337</f>
        <v>55.855630244018144</v>
      </c>
      <c r="AK337">
        <v>-4.1075163730456901E-2</v>
      </c>
      <c r="AL337">
        <v>4.6110469669413803E-2</v>
      </c>
      <c r="AM337">
        <v>3.4480064577062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51670.018625917095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-1.921572597608183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1582055560.9709699</v>
      </c>
      <c r="BY337">
        <v>403.22151612903201</v>
      </c>
      <c r="BZ337">
        <v>400.00448387096799</v>
      </c>
      <c r="CA337">
        <v>32.360725806451597</v>
      </c>
      <c r="CB337">
        <v>32.176080645161299</v>
      </c>
      <c r="CC337">
        <v>350.01587096774199</v>
      </c>
      <c r="CD337">
        <v>99.083293548387104</v>
      </c>
      <c r="CE337">
        <v>0.19999535483871</v>
      </c>
      <c r="CF337">
        <v>31.110409677419401</v>
      </c>
      <c r="CG337">
        <v>30.654138709677401</v>
      </c>
      <c r="CH337">
        <v>999.9</v>
      </c>
      <c r="CI337">
        <v>0</v>
      </c>
      <c r="CJ337">
        <v>0</v>
      </c>
      <c r="CK337">
        <v>9997.1196774193504</v>
      </c>
      <c r="CL337">
        <v>0</v>
      </c>
      <c r="CM337">
        <v>0.21165100000000001</v>
      </c>
      <c r="CN337">
        <v>0</v>
      </c>
      <c r="CO337">
        <v>0</v>
      </c>
      <c r="CP337">
        <v>0</v>
      </c>
      <c r="CQ337">
        <v>0</v>
      </c>
      <c r="CR337">
        <v>5.4838709677419398E-2</v>
      </c>
      <c r="CS337">
        <v>0</v>
      </c>
      <c r="CT337">
        <v>24.383870967741899</v>
      </c>
      <c r="CU337">
        <v>-2.7258064516128999</v>
      </c>
      <c r="CV337">
        <v>37.485774193548401</v>
      </c>
      <c r="CW337">
        <v>42.552</v>
      </c>
      <c r="CX337">
        <v>39.973451612903197</v>
      </c>
      <c r="CY337">
        <v>41.245935483871001</v>
      </c>
      <c r="CZ337">
        <v>38.733741935483899</v>
      </c>
      <c r="DA337">
        <v>0</v>
      </c>
      <c r="DB337">
        <v>0</v>
      </c>
      <c r="DC337">
        <v>0</v>
      </c>
      <c r="DD337">
        <v>1582055572.7</v>
      </c>
      <c r="DE337">
        <v>1.7615384615384599</v>
      </c>
      <c r="DF337">
        <v>-16.047863509098502</v>
      </c>
      <c r="DG337">
        <v>1.8564103088352899</v>
      </c>
      <c r="DH337">
        <v>24.519230769230798</v>
      </c>
      <c r="DI337">
        <v>15</v>
      </c>
      <c r="DJ337">
        <v>100</v>
      </c>
      <c r="DK337">
        <v>100</v>
      </c>
      <c r="DL337">
        <v>2.887</v>
      </c>
      <c r="DM337">
        <v>0.44600000000000001</v>
      </c>
      <c r="DN337">
        <v>2</v>
      </c>
      <c r="DO337">
        <v>343.43900000000002</v>
      </c>
      <c r="DP337">
        <v>684.32500000000005</v>
      </c>
      <c r="DQ337">
        <v>31.000299999999999</v>
      </c>
      <c r="DR337">
        <v>30.031700000000001</v>
      </c>
      <c r="DS337">
        <v>29.9999</v>
      </c>
      <c r="DT337">
        <v>29.984100000000002</v>
      </c>
      <c r="DU337">
        <v>30.000599999999999</v>
      </c>
      <c r="DV337">
        <v>21.0777</v>
      </c>
      <c r="DW337">
        <v>14.884399999999999</v>
      </c>
      <c r="DX337">
        <v>100</v>
      </c>
      <c r="DY337">
        <v>31</v>
      </c>
      <c r="DZ337">
        <v>400</v>
      </c>
      <c r="EA337">
        <v>32.260899999999999</v>
      </c>
      <c r="EB337">
        <v>100.286</v>
      </c>
      <c r="EC337">
        <v>100.748</v>
      </c>
    </row>
    <row r="338" spans="1:133" x14ac:dyDescent="0.35">
      <c r="A338">
        <v>322</v>
      </c>
      <c r="B338">
        <v>1582055574.5999999</v>
      </c>
      <c r="C338">
        <v>1605.0999999046301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1582055565.9709699</v>
      </c>
      <c r="O338">
        <f t="shared" si="215"/>
        <v>1.1022273071336025E-4</v>
      </c>
      <c r="P338">
        <f t="shared" si="216"/>
        <v>-1.9325461643444795</v>
      </c>
      <c r="Q338">
        <f t="shared" si="217"/>
        <v>403.224774193548</v>
      </c>
      <c r="R338">
        <f t="shared" si="218"/>
        <v>747.57227390300466</v>
      </c>
      <c r="S338">
        <f t="shared" si="219"/>
        <v>74.221752487626944</v>
      </c>
      <c r="T338">
        <f t="shared" si="220"/>
        <v>40.033653509942589</v>
      </c>
      <c r="U338">
        <f t="shared" si="221"/>
        <v>8.7008291142777559E-3</v>
      </c>
      <c r="V338">
        <f t="shared" si="222"/>
        <v>2.2460779383305405</v>
      </c>
      <c r="W338">
        <f t="shared" si="223"/>
        <v>8.6821474390003841E-3</v>
      </c>
      <c r="X338">
        <f t="shared" si="224"/>
        <v>5.4280172481360137E-3</v>
      </c>
      <c r="Y338">
        <f t="shared" si="225"/>
        <v>0</v>
      </c>
      <c r="Z338">
        <f t="shared" si="226"/>
        <v>31.075629548601238</v>
      </c>
      <c r="AA338">
        <f t="shared" si="227"/>
        <v>30.658374193548401</v>
      </c>
      <c r="AB338">
        <f t="shared" si="228"/>
        <v>4.4242445884891675</v>
      </c>
      <c r="AC338">
        <f t="shared" si="229"/>
        <v>70.750387915487863</v>
      </c>
      <c r="AD338">
        <f t="shared" si="230"/>
        <v>3.2122791163033537</v>
      </c>
      <c r="AE338">
        <f t="shared" si="231"/>
        <v>4.5402989452728617</v>
      </c>
      <c r="AF338">
        <f t="shared" si="232"/>
        <v>1.2119654721858137</v>
      </c>
      <c r="AG338">
        <f t="shared" si="233"/>
        <v>-4.8608224244591867</v>
      </c>
      <c r="AH338">
        <f t="shared" si="234"/>
        <v>54.944252869829214</v>
      </c>
      <c r="AI338">
        <f t="shared" si="235"/>
        <v>5.4870352286964925</v>
      </c>
      <c r="AJ338">
        <f t="shared" si="236"/>
        <v>55.570465674066519</v>
      </c>
      <c r="AK338">
        <v>-4.10782428474303E-2</v>
      </c>
      <c r="AL338">
        <v>4.6113926247961901E-2</v>
      </c>
      <c r="AM338">
        <v>3.4482111233502599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51673.452372402098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-1.9325461643444795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1582055565.9709699</v>
      </c>
      <c r="BY338">
        <v>403.224774193548</v>
      </c>
      <c r="BZ338">
        <v>399.98816129032298</v>
      </c>
      <c r="CA338">
        <v>32.354541935483901</v>
      </c>
      <c r="CB338">
        <v>32.1717096774194</v>
      </c>
      <c r="CC338">
        <v>350.01435483871001</v>
      </c>
      <c r="CD338">
        <v>99.083716129032297</v>
      </c>
      <c r="CE338">
        <v>0.199998741935484</v>
      </c>
      <c r="CF338">
        <v>31.112119354838701</v>
      </c>
      <c r="CG338">
        <v>30.658374193548401</v>
      </c>
      <c r="CH338">
        <v>999.9</v>
      </c>
      <c r="CI338">
        <v>0</v>
      </c>
      <c r="CJ338">
        <v>0</v>
      </c>
      <c r="CK338">
        <v>9997.8264516129002</v>
      </c>
      <c r="CL338">
        <v>0</v>
      </c>
      <c r="CM338">
        <v>0.21165100000000001</v>
      </c>
      <c r="CN338">
        <v>0</v>
      </c>
      <c r="CO338">
        <v>0</v>
      </c>
      <c r="CP338">
        <v>0</v>
      </c>
      <c r="CQ338">
        <v>0</v>
      </c>
      <c r="CR338">
        <v>9.3548387096774197E-2</v>
      </c>
      <c r="CS338">
        <v>0</v>
      </c>
      <c r="CT338">
        <v>25.035483870967699</v>
      </c>
      <c r="CU338">
        <v>-2.7225806451612899</v>
      </c>
      <c r="CV338">
        <v>37.487806451612897</v>
      </c>
      <c r="CW338">
        <v>42.558</v>
      </c>
      <c r="CX338">
        <v>39.963322580645098</v>
      </c>
      <c r="CY338">
        <v>41.241870967741903</v>
      </c>
      <c r="CZ338">
        <v>38.7296774193548</v>
      </c>
      <c r="DA338">
        <v>0</v>
      </c>
      <c r="DB338">
        <v>0</v>
      </c>
      <c r="DC338">
        <v>0</v>
      </c>
      <c r="DD338">
        <v>1582055577.5</v>
      </c>
      <c r="DE338">
        <v>0.66923076923076896</v>
      </c>
      <c r="DF338">
        <v>-16.095726472049499</v>
      </c>
      <c r="DG338">
        <v>29.353845937658399</v>
      </c>
      <c r="DH338">
        <v>24.730769230769202</v>
      </c>
      <c r="DI338">
        <v>15</v>
      </c>
      <c r="DJ338">
        <v>100</v>
      </c>
      <c r="DK338">
        <v>100</v>
      </c>
      <c r="DL338">
        <v>2.887</v>
      </c>
      <c r="DM338">
        <v>0.44600000000000001</v>
      </c>
      <c r="DN338">
        <v>2</v>
      </c>
      <c r="DO338">
        <v>343.40100000000001</v>
      </c>
      <c r="DP338">
        <v>684.54899999999998</v>
      </c>
      <c r="DQ338">
        <v>31.000499999999999</v>
      </c>
      <c r="DR338">
        <v>30.028400000000001</v>
      </c>
      <c r="DS338">
        <v>29.9999</v>
      </c>
      <c r="DT338">
        <v>29.9815</v>
      </c>
      <c r="DU338">
        <v>29.998000000000001</v>
      </c>
      <c r="DV338">
        <v>21.081199999999999</v>
      </c>
      <c r="DW338">
        <v>14.6075</v>
      </c>
      <c r="DX338">
        <v>100</v>
      </c>
      <c r="DY338">
        <v>31</v>
      </c>
      <c r="DZ338">
        <v>400</v>
      </c>
      <c r="EA338">
        <v>32.263500000000001</v>
      </c>
      <c r="EB338">
        <v>100.285</v>
      </c>
      <c r="EC338">
        <v>100.748</v>
      </c>
    </row>
    <row r="339" spans="1:133" x14ac:dyDescent="0.35">
      <c r="A339">
        <v>323</v>
      </c>
      <c r="B339">
        <v>1582055579.5999999</v>
      </c>
      <c r="C339">
        <v>1610.0999999046301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1582055570.9709699</v>
      </c>
      <c r="O339">
        <f t="shared" si="215"/>
        <v>1.0477229561014875E-4</v>
      </c>
      <c r="P339">
        <f t="shared" si="216"/>
        <v>-1.9483243486699016</v>
      </c>
      <c r="Q339">
        <f t="shared" si="217"/>
        <v>403.22145161290302</v>
      </c>
      <c r="R339">
        <f t="shared" si="218"/>
        <v>769.27394315213508</v>
      </c>
      <c r="S339">
        <f t="shared" si="219"/>
        <v>76.37632696089014</v>
      </c>
      <c r="T339">
        <f t="shared" si="220"/>
        <v>40.033298541013181</v>
      </c>
      <c r="U339">
        <f t="shared" si="221"/>
        <v>8.2619947017758631E-3</v>
      </c>
      <c r="V339">
        <f t="shared" si="222"/>
        <v>2.2465734407340063</v>
      </c>
      <c r="W339">
        <f t="shared" si="223"/>
        <v>8.2451516973705841E-3</v>
      </c>
      <c r="X339">
        <f t="shared" si="224"/>
        <v>5.1547301964388909E-3</v>
      </c>
      <c r="Y339">
        <f t="shared" si="225"/>
        <v>0</v>
      </c>
      <c r="Z339">
        <f t="shared" si="226"/>
        <v>31.079592577537692</v>
      </c>
      <c r="AA339">
        <f t="shared" si="227"/>
        <v>30.660709677419401</v>
      </c>
      <c r="AB339">
        <f t="shared" si="228"/>
        <v>4.424835254042641</v>
      </c>
      <c r="AC339">
        <f t="shared" si="229"/>
        <v>70.729921272805555</v>
      </c>
      <c r="AD339">
        <f t="shared" si="230"/>
        <v>3.2117435334503814</v>
      </c>
      <c r="AE339">
        <f t="shared" si="231"/>
        <v>4.5408555186463104</v>
      </c>
      <c r="AF339">
        <f t="shared" si="232"/>
        <v>1.2130917205922596</v>
      </c>
      <c r="AG339">
        <f t="shared" si="233"/>
        <v>-4.6204582364075604</v>
      </c>
      <c r="AH339">
        <f t="shared" si="234"/>
        <v>54.934104053637341</v>
      </c>
      <c r="AI339">
        <f t="shared" si="235"/>
        <v>5.4849331991343417</v>
      </c>
      <c r="AJ339">
        <f t="shared" si="236"/>
        <v>55.798579016364123</v>
      </c>
      <c r="AK339">
        <v>-4.1091562833144399E-2</v>
      </c>
      <c r="AL339">
        <v>4.6128879098820803E-2</v>
      </c>
      <c r="AM339">
        <v>3.44909642813428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51689.156345509349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-1.9483243486699016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1582055570.9709699</v>
      </c>
      <c r="BY339">
        <v>403.22145161290302</v>
      </c>
      <c r="BZ339">
        <v>399.95400000000001</v>
      </c>
      <c r="CA339">
        <v>32.349167741935503</v>
      </c>
      <c r="CB339">
        <v>32.1753741935484</v>
      </c>
      <c r="CC339">
        <v>350.01183870967702</v>
      </c>
      <c r="CD339">
        <v>99.083661290322596</v>
      </c>
      <c r="CE339">
        <v>0.19999135483871</v>
      </c>
      <c r="CF339">
        <v>31.114270967741898</v>
      </c>
      <c r="CG339">
        <v>30.660709677419401</v>
      </c>
      <c r="CH339">
        <v>999.9</v>
      </c>
      <c r="CI339">
        <v>0</v>
      </c>
      <c r="CJ339">
        <v>0</v>
      </c>
      <c r="CK339">
        <v>10001.073870967701</v>
      </c>
      <c r="CL339">
        <v>0</v>
      </c>
      <c r="CM339">
        <v>0.21165100000000001</v>
      </c>
      <c r="CN339">
        <v>0</v>
      </c>
      <c r="CO339">
        <v>0</v>
      </c>
      <c r="CP339">
        <v>0</v>
      </c>
      <c r="CQ339">
        <v>0</v>
      </c>
      <c r="CR339">
        <v>-1.9354838709677399E-2</v>
      </c>
      <c r="CS339">
        <v>0</v>
      </c>
      <c r="CT339">
        <v>25.496774193548401</v>
      </c>
      <c r="CU339">
        <v>-2.4451612903225799</v>
      </c>
      <c r="CV339">
        <v>37.485774193548401</v>
      </c>
      <c r="CW339">
        <v>42.558</v>
      </c>
      <c r="CX339">
        <v>39.951193548387103</v>
      </c>
      <c r="CY339">
        <v>41.237806451612897</v>
      </c>
      <c r="CZ339">
        <v>38.7296774193548</v>
      </c>
      <c r="DA339">
        <v>0</v>
      </c>
      <c r="DB339">
        <v>0</v>
      </c>
      <c r="DC339">
        <v>0</v>
      </c>
      <c r="DD339">
        <v>1582055582.9000001</v>
      </c>
      <c r="DE339">
        <v>-0.230769230769231</v>
      </c>
      <c r="DF339">
        <v>9.0803418714894093</v>
      </c>
      <c r="DG339">
        <v>2.4512818823131401</v>
      </c>
      <c r="DH339">
        <v>26.042307692307698</v>
      </c>
      <c r="DI339">
        <v>15</v>
      </c>
      <c r="DJ339">
        <v>100</v>
      </c>
      <c r="DK339">
        <v>100</v>
      </c>
      <c r="DL339">
        <v>2.887</v>
      </c>
      <c r="DM339">
        <v>0.44600000000000001</v>
      </c>
      <c r="DN339">
        <v>2</v>
      </c>
      <c r="DO339">
        <v>343.387</v>
      </c>
      <c r="DP339">
        <v>684.29300000000001</v>
      </c>
      <c r="DQ339">
        <v>31.000699999999998</v>
      </c>
      <c r="DR339">
        <v>30.0258</v>
      </c>
      <c r="DS339">
        <v>29.9998</v>
      </c>
      <c r="DT339">
        <v>29.9788</v>
      </c>
      <c r="DU339">
        <v>29.996099999999998</v>
      </c>
      <c r="DV339">
        <v>21.082000000000001</v>
      </c>
      <c r="DW339">
        <v>14.6075</v>
      </c>
      <c r="DX339">
        <v>100</v>
      </c>
      <c r="DY339">
        <v>31</v>
      </c>
      <c r="DZ339">
        <v>400</v>
      </c>
      <c r="EA339">
        <v>32.270800000000001</v>
      </c>
      <c r="EB339">
        <v>100.28400000000001</v>
      </c>
      <c r="EC339">
        <v>100.746</v>
      </c>
    </row>
    <row r="340" spans="1:133" x14ac:dyDescent="0.35">
      <c r="A340">
        <v>324</v>
      </c>
      <c r="B340">
        <v>1582055584.5999999</v>
      </c>
      <c r="C340">
        <v>1615.0999999046301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1582055575.9709699</v>
      </c>
      <c r="O340">
        <f t="shared" si="215"/>
        <v>9.4758370475991305E-5</v>
      </c>
      <c r="P340">
        <f t="shared" si="216"/>
        <v>-1.9465927171368131</v>
      </c>
      <c r="Q340">
        <f t="shared" si="217"/>
        <v>403.22193548387099</v>
      </c>
      <c r="R340">
        <f t="shared" si="218"/>
        <v>808.86994078674684</v>
      </c>
      <c r="S340">
        <f t="shared" si="219"/>
        <v>80.307438661730657</v>
      </c>
      <c r="T340">
        <f t="shared" si="220"/>
        <v>40.033284979584266</v>
      </c>
      <c r="U340">
        <f t="shared" si="221"/>
        <v>7.4632195859057286E-3</v>
      </c>
      <c r="V340">
        <f t="shared" si="222"/>
        <v>2.2463740954648759</v>
      </c>
      <c r="W340">
        <f t="shared" si="223"/>
        <v>7.4494717900568498E-3</v>
      </c>
      <c r="X340">
        <f t="shared" si="224"/>
        <v>4.6571529180698904E-3</v>
      </c>
      <c r="Y340">
        <f t="shared" si="225"/>
        <v>0</v>
      </c>
      <c r="Z340">
        <f t="shared" si="226"/>
        <v>31.085059437584249</v>
      </c>
      <c r="AA340">
        <f t="shared" si="227"/>
        <v>30.6644516129032</v>
      </c>
      <c r="AB340">
        <f t="shared" si="228"/>
        <v>4.4257817674814355</v>
      </c>
      <c r="AC340">
        <f t="shared" si="229"/>
        <v>70.714874914505586</v>
      </c>
      <c r="AD340">
        <f t="shared" si="230"/>
        <v>3.2114545124149916</v>
      </c>
      <c r="AE340">
        <f t="shared" si="231"/>
        <v>4.5414129860197674</v>
      </c>
      <c r="AF340">
        <f t="shared" si="232"/>
        <v>1.2143272550664439</v>
      </c>
      <c r="AG340">
        <f t="shared" si="233"/>
        <v>-4.1788441379912165</v>
      </c>
      <c r="AH340">
        <f t="shared" si="234"/>
        <v>54.737021816532419</v>
      </c>
      <c r="AI340">
        <f t="shared" si="235"/>
        <v>5.465899449926753</v>
      </c>
      <c r="AJ340">
        <f t="shared" si="236"/>
        <v>56.024077128467958</v>
      </c>
      <c r="AK340">
        <v>-4.10862037598776E-2</v>
      </c>
      <c r="AL340">
        <v>4.6122863069598299E-2</v>
      </c>
      <c r="AM340">
        <v>3.4487402524028798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51682.321649344434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-1.9465927171368131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1582055575.9709699</v>
      </c>
      <c r="BY340">
        <v>403.22193548387099</v>
      </c>
      <c r="BZ340">
        <v>399.950516129032</v>
      </c>
      <c r="CA340">
        <v>32.346306451612897</v>
      </c>
      <c r="CB340">
        <v>32.189122580645197</v>
      </c>
      <c r="CC340">
        <v>350.010290322581</v>
      </c>
      <c r="CD340">
        <v>99.083525806451604</v>
      </c>
      <c r="CE340">
        <v>0.19997406451612901</v>
      </c>
      <c r="CF340">
        <v>31.116425806451598</v>
      </c>
      <c r="CG340">
        <v>30.6644516129032</v>
      </c>
      <c r="CH340">
        <v>999.9</v>
      </c>
      <c r="CI340">
        <v>0</v>
      </c>
      <c r="CJ340">
        <v>0</v>
      </c>
      <c r="CK340">
        <v>9999.78322580645</v>
      </c>
      <c r="CL340">
        <v>0</v>
      </c>
      <c r="CM340">
        <v>0.21165100000000001</v>
      </c>
      <c r="CN340">
        <v>0</v>
      </c>
      <c r="CO340">
        <v>0</v>
      </c>
      <c r="CP340">
        <v>0</v>
      </c>
      <c r="CQ340">
        <v>0</v>
      </c>
      <c r="CR340">
        <v>-1.0290322580645199</v>
      </c>
      <c r="CS340">
        <v>0</v>
      </c>
      <c r="CT340">
        <v>25.367741935483899</v>
      </c>
      <c r="CU340">
        <v>-2.5225806451612902</v>
      </c>
      <c r="CV340">
        <v>37.481709677419403</v>
      </c>
      <c r="CW340">
        <v>42.554000000000002</v>
      </c>
      <c r="CX340">
        <v>39.953225806451599</v>
      </c>
      <c r="CY340">
        <v>41.237806451612897</v>
      </c>
      <c r="CZ340">
        <v>38.721548387096803</v>
      </c>
      <c r="DA340">
        <v>0</v>
      </c>
      <c r="DB340">
        <v>0</v>
      </c>
      <c r="DC340">
        <v>0</v>
      </c>
      <c r="DD340">
        <v>1582055587.7</v>
      </c>
      <c r="DE340">
        <v>-0.33461538461538498</v>
      </c>
      <c r="DF340">
        <v>-5.2341877384384201</v>
      </c>
      <c r="DG340">
        <v>-14.8547005441403</v>
      </c>
      <c r="DH340">
        <v>24.5346153846154</v>
      </c>
      <c r="DI340">
        <v>15</v>
      </c>
      <c r="DJ340">
        <v>100</v>
      </c>
      <c r="DK340">
        <v>100</v>
      </c>
      <c r="DL340">
        <v>2.887</v>
      </c>
      <c r="DM340">
        <v>0.44600000000000001</v>
      </c>
      <c r="DN340">
        <v>2</v>
      </c>
      <c r="DO340">
        <v>343.39699999999999</v>
      </c>
      <c r="DP340">
        <v>684.44600000000003</v>
      </c>
      <c r="DQ340">
        <v>31.000699999999998</v>
      </c>
      <c r="DR340">
        <v>30.023199999999999</v>
      </c>
      <c r="DS340">
        <v>29.9999</v>
      </c>
      <c r="DT340">
        <v>29.976199999999999</v>
      </c>
      <c r="DU340">
        <v>29.993500000000001</v>
      </c>
      <c r="DV340">
        <v>21.081299999999999</v>
      </c>
      <c r="DW340">
        <v>14.6075</v>
      </c>
      <c r="DX340">
        <v>100</v>
      </c>
      <c r="DY340">
        <v>31</v>
      </c>
      <c r="DZ340">
        <v>400</v>
      </c>
      <c r="EA340">
        <v>32.274299999999997</v>
      </c>
      <c r="EB340">
        <v>100.285</v>
      </c>
      <c r="EC340">
        <v>100.748</v>
      </c>
    </row>
    <row r="341" spans="1:133" x14ac:dyDescent="0.35">
      <c r="A341">
        <v>325</v>
      </c>
      <c r="B341">
        <v>1582055589.5999999</v>
      </c>
      <c r="C341">
        <v>1620.0999999046301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1582055580.9709699</v>
      </c>
      <c r="O341">
        <f t="shared" si="215"/>
        <v>8.5703066783756994E-5</v>
      </c>
      <c r="P341">
        <f t="shared" si="216"/>
        <v>-1.9440423113305871</v>
      </c>
      <c r="Q341">
        <f t="shared" si="217"/>
        <v>403.23335483871</v>
      </c>
      <c r="R341">
        <f t="shared" si="218"/>
        <v>852.18460332931818</v>
      </c>
      <c r="S341">
        <f t="shared" si="219"/>
        <v>84.607251461093782</v>
      </c>
      <c r="T341">
        <f t="shared" si="220"/>
        <v>40.034126076736015</v>
      </c>
      <c r="U341">
        <f t="shared" si="221"/>
        <v>6.7461965832616337E-3</v>
      </c>
      <c r="V341">
        <f t="shared" si="222"/>
        <v>2.2463131481781251</v>
      </c>
      <c r="W341">
        <f t="shared" si="223"/>
        <v>6.7349610579582513E-3</v>
      </c>
      <c r="X341">
        <f t="shared" si="224"/>
        <v>4.210358548128481E-3</v>
      </c>
      <c r="Y341">
        <f t="shared" si="225"/>
        <v>0</v>
      </c>
      <c r="Z341">
        <f t="shared" si="226"/>
        <v>31.090669142015976</v>
      </c>
      <c r="AA341">
        <f t="shared" si="227"/>
        <v>30.666603225806501</v>
      </c>
      <c r="AB341">
        <f t="shared" si="228"/>
        <v>4.4263260925751498</v>
      </c>
      <c r="AC341">
        <f t="shared" si="229"/>
        <v>70.706208975542054</v>
      </c>
      <c r="AD341">
        <f t="shared" si="230"/>
        <v>3.2115389662839662</v>
      </c>
      <c r="AE341">
        <f t="shared" si="231"/>
        <v>4.5420890368975488</v>
      </c>
      <c r="AF341">
        <f t="shared" si="232"/>
        <v>1.2147871262911836</v>
      </c>
      <c r="AG341">
        <f t="shared" si="233"/>
        <v>-3.7795052451636835</v>
      </c>
      <c r="AH341">
        <f t="shared" si="234"/>
        <v>54.791400474264194</v>
      </c>
      <c r="AI341">
        <f t="shared" si="235"/>
        <v>5.4716066961209728</v>
      </c>
      <c r="AJ341">
        <f t="shared" si="236"/>
        <v>56.483501925221482</v>
      </c>
      <c r="AK341">
        <v>-4.1084565376668603E-2</v>
      </c>
      <c r="AL341">
        <v>4.6121023840915799E-2</v>
      </c>
      <c r="AM341">
        <v>3.4486313586927002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51679.884831724987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-1.9440423113305871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1582055580.9709699</v>
      </c>
      <c r="BY341">
        <v>403.23335483871</v>
      </c>
      <c r="BZ341">
        <v>399.96016129032301</v>
      </c>
      <c r="CA341">
        <v>32.347393548387103</v>
      </c>
      <c r="CB341">
        <v>32.205235483871</v>
      </c>
      <c r="CC341">
        <v>350.02219354838701</v>
      </c>
      <c r="CD341">
        <v>99.082770967741894</v>
      </c>
      <c r="CE341">
        <v>0.200003129032258</v>
      </c>
      <c r="CF341">
        <v>31.119038709677401</v>
      </c>
      <c r="CG341">
        <v>30.666603225806501</v>
      </c>
      <c r="CH341">
        <v>999.9</v>
      </c>
      <c r="CI341">
        <v>0</v>
      </c>
      <c r="CJ341">
        <v>0</v>
      </c>
      <c r="CK341">
        <v>9999.4606451612908</v>
      </c>
      <c r="CL341">
        <v>0</v>
      </c>
      <c r="CM341">
        <v>0.21165100000000001</v>
      </c>
      <c r="CN341">
        <v>0</v>
      </c>
      <c r="CO341">
        <v>0</v>
      </c>
      <c r="CP341">
        <v>0</v>
      </c>
      <c r="CQ341">
        <v>0</v>
      </c>
      <c r="CR341">
        <v>-0.88709677419354804</v>
      </c>
      <c r="CS341">
        <v>0</v>
      </c>
      <c r="CT341">
        <v>25.070967741935501</v>
      </c>
      <c r="CU341">
        <v>-2.37096774193548</v>
      </c>
      <c r="CV341">
        <v>37.467483870967698</v>
      </c>
      <c r="CW341">
        <v>42.543999999999997</v>
      </c>
      <c r="CX341">
        <v>39.949290322580602</v>
      </c>
      <c r="CY341">
        <v>41.2296774193548</v>
      </c>
      <c r="CZ341">
        <v>38.719516129032201</v>
      </c>
      <c r="DA341">
        <v>0</v>
      </c>
      <c r="DB341">
        <v>0</v>
      </c>
      <c r="DC341">
        <v>0</v>
      </c>
      <c r="DD341">
        <v>1582055592.5</v>
      </c>
      <c r="DE341">
        <v>-0.51923076923076905</v>
      </c>
      <c r="DF341">
        <v>5.2000001809644401</v>
      </c>
      <c r="DG341">
        <v>-18.916238592099301</v>
      </c>
      <c r="DH341">
        <v>24.919230769230801</v>
      </c>
      <c r="DI341">
        <v>15</v>
      </c>
      <c r="DJ341">
        <v>100</v>
      </c>
      <c r="DK341">
        <v>100</v>
      </c>
      <c r="DL341">
        <v>2.887</v>
      </c>
      <c r="DM341">
        <v>0.44600000000000001</v>
      </c>
      <c r="DN341">
        <v>2</v>
      </c>
      <c r="DO341">
        <v>343.44600000000003</v>
      </c>
      <c r="DP341">
        <v>684.60799999999995</v>
      </c>
      <c r="DQ341">
        <v>31.000900000000001</v>
      </c>
      <c r="DR341">
        <v>30.020600000000002</v>
      </c>
      <c r="DS341">
        <v>29.9999</v>
      </c>
      <c r="DT341">
        <v>29.974</v>
      </c>
      <c r="DU341">
        <v>29.991499999999998</v>
      </c>
      <c r="DV341">
        <v>21.082699999999999</v>
      </c>
      <c r="DW341">
        <v>14.6075</v>
      </c>
      <c r="DX341">
        <v>100</v>
      </c>
      <c r="DY341">
        <v>31</v>
      </c>
      <c r="DZ341">
        <v>400</v>
      </c>
      <c r="EA341">
        <v>32.270600000000002</v>
      </c>
      <c r="EB341">
        <v>100.286</v>
      </c>
      <c r="EC341">
        <v>100.748</v>
      </c>
    </row>
    <row r="342" spans="1:133" x14ac:dyDescent="0.35">
      <c r="A342">
        <v>326</v>
      </c>
      <c r="B342">
        <v>1582055594.5999999</v>
      </c>
      <c r="C342">
        <v>1625.0999999046301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1582055585.9709699</v>
      </c>
      <c r="O342">
        <f t="shared" si="215"/>
        <v>7.9048215910179281E-5</v>
      </c>
      <c r="P342">
        <f t="shared" si="216"/>
        <v>-1.9307588331738719</v>
      </c>
      <c r="Q342">
        <f t="shared" si="217"/>
        <v>403.23983870967697</v>
      </c>
      <c r="R342">
        <f t="shared" si="218"/>
        <v>887.71333143340848</v>
      </c>
      <c r="S342">
        <f t="shared" si="219"/>
        <v>88.134883719967732</v>
      </c>
      <c r="T342">
        <f t="shared" si="220"/>
        <v>40.034879546699592</v>
      </c>
      <c r="U342">
        <f t="shared" si="221"/>
        <v>6.2160978279624099E-3</v>
      </c>
      <c r="V342">
        <f t="shared" si="222"/>
        <v>2.2463791533475792</v>
      </c>
      <c r="W342">
        <f t="shared" si="223"/>
        <v>6.206557578855491E-3</v>
      </c>
      <c r="X342">
        <f t="shared" si="224"/>
        <v>3.8799544019306768E-3</v>
      </c>
      <c r="Y342">
        <f t="shared" si="225"/>
        <v>0</v>
      </c>
      <c r="Z342">
        <f t="shared" si="226"/>
        <v>31.094872787376644</v>
      </c>
      <c r="AA342">
        <f t="shared" si="227"/>
        <v>30.672319354838699</v>
      </c>
      <c r="AB342">
        <f t="shared" si="228"/>
        <v>4.4277724689269551</v>
      </c>
      <c r="AC342">
        <f t="shared" si="229"/>
        <v>70.7067654070961</v>
      </c>
      <c r="AD342">
        <f t="shared" si="230"/>
        <v>3.211930168810782</v>
      </c>
      <c r="AE342">
        <f t="shared" si="231"/>
        <v>4.5426065671622897</v>
      </c>
      <c r="AF342">
        <f t="shared" si="232"/>
        <v>1.2158423001161731</v>
      </c>
      <c r="AG342">
        <f t="shared" si="233"/>
        <v>-3.4860263216389065</v>
      </c>
      <c r="AH342">
        <f t="shared" si="234"/>
        <v>54.342961983526251</v>
      </c>
      <c r="AI342">
        <f t="shared" si="235"/>
        <v>5.4268716832629424</v>
      </c>
      <c r="AJ342">
        <f t="shared" si="236"/>
        <v>56.283807345150286</v>
      </c>
      <c r="AK342">
        <v>-4.1086339727532999E-2</v>
      </c>
      <c r="AL342">
        <v>4.6123015705202802E-2</v>
      </c>
      <c r="AM342">
        <v>3.4487492893075502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51681.691253019359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-1.9307588331738719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1582055585.9709699</v>
      </c>
      <c r="BY342">
        <v>403.23983870967697</v>
      </c>
      <c r="BZ342">
        <v>399.984806451613</v>
      </c>
      <c r="CA342">
        <v>32.351245161290301</v>
      </c>
      <c r="CB342">
        <v>32.220125806451598</v>
      </c>
      <c r="CC342">
        <v>350.02112903225799</v>
      </c>
      <c r="CD342">
        <v>99.083032258064506</v>
      </c>
      <c r="CE342">
        <v>0.200013967741935</v>
      </c>
      <c r="CF342">
        <v>31.1210387096774</v>
      </c>
      <c r="CG342">
        <v>30.672319354838699</v>
      </c>
      <c r="CH342">
        <v>999.9</v>
      </c>
      <c r="CI342">
        <v>0</v>
      </c>
      <c r="CJ342">
        <v>0</v>
      </c>
      <c r="CK342">
        <v>9999.8661290322598</v>
      </c>
      <c r="CL342">
        <v>0</v>
      </c>
      <c r="CM342">
        <v>0.21165100000000001</v>
      </c>
      <c r="CN342">
        <v>0</v>
      </c>
      <c r="CO342">
        <v>0</v>
      </c>
      <c r="CP342">
        <v>0</v>
      </c>
      <c r="CQ342">
        <v>0</v>
      </c>
      <c r="CR342">
        <v>-0.83548387096774201</v>
      </c>
      <c r="CS342">
        <v>0</v>
      </c>
      <c r="CT342">
        <v>25.3354838709677</v>
      </c>
      <c r="CU342">
        <v>-2.3258064516129</v>
      </c>
      <c r="CV342">
        <v>37.469516129032201</v>
      </c>
      <c r="CW342">
        <v>42.536000000000001</v>
      </c>
      <c r="CX342">
        <v>39.957419354838699</v>
      </c>
      <c r="CY342">
        <v>41.2296774193548</v>
      </c>
      <c r="CZ342">
        <v>38.723580645161299</v>
      </c>
      <c r="DA342">
        <v>0</v>
      </c>
      <c r="DB342">
        <v>0</v>
      </c>
      <c r="DC342">
        <v>0</v>
      </c>
      <c r="DD342">
        <v>1582055597.9000001</v>
      </c>
      <c r="DE342">
        <v>-1.06153846153846</v>
      </c>
      <c r="DF342">
        <v>1.07350424101557</v>
      </c>
      <c r="DG342">
        <v>35.935043207266602</v>
      </c>
      <c r="DH342">
        <v>26.05</v>
      </c>
      <c r="DI342">
        <v>15</v>
      </c>
      <c r="DJ342">
        <v>100</v>
      </c>
      <c r="DK342">
        <v>100</v>
      </c>
      <c r="DL342">
        <v>2.887</v>
      </c>
      <c r="DM342">
        <v>0.44600000000000001</v>
      </c>
      <c r="DN342">
        <v>2</v>
      </c>
      <c r="DO342">
        <v>343.32400000000001</v>
      </c>
      <c r="DP342">
        <v>684.57600000000002</v>
      </c>
      <c r="DQ342">
        <v>31.000900000000001</v>
      </c>
      <c r="DR342">
        <v>30.0181</v>
      </c>
      <c r="DS342">
        <v>29.9999</v>
      </c>
      <c r="DT342">
        <v>29.971399999999999</v>
      </c>
      <c r="DU342">
        <v>29.988900000000001</v>
      </c>
      <c r="DV342">
        <v>21.082000000000001</v>
      </c>
      <c r="DW342">
        <v>14.6075</v>
      </c>
      <c r="DX342">
        <v>100</v>
      </c>
      <c r="DY342">
        <v>31</v>
      </c>
      <c r="DZ342">
        <v>400</v>
      </c>
      <c r="EA342">
        <v>32.273699999999998</v>
      </c>
      <c r="EB342">
        <v>100.286</v>
      </c>
      <c r="EC342">
        <v>100.748</v>
      </c>
    </row>
    <row r="343" spans="1:133" x14ac:dyDescent="0.35">
      <c r="A343">
        <v>327</v>
      </c>
      <c r="B343">
        <v>1582055599.5999999</v>
      </c>
      <c r="C343">
        <v>1630.0999999046301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1582055590.9709699</v>
      </c>
      <c r="O343">
        <f t="shared" si="215"/>
        <v>7.9449501108292954E-5</v>
      </c>
      <c r="P343">
        <f t="shared" si="216"/>
        <v>-1.9359422521881353</v>
      </c>
      <c r="Q343">
        <f t="shared" si="217"/>
        <v>403.25535483870999</v>
      </c>
      <c r="R343">
        <f t="shared" si="218"/>
        <v>886.77985780568031</v>
      </c>
      <c r="S343">
        <f t="shared" si="219"/>
        <v>88.042907944282774</v>
      </c>
      <c r="T343">
        <f t="shared" si="220"/>
        <v>40.036739413496647</v>
      </c>
      <c r="U343">
        <f t="shared" si="221"/>
        <v>6.2447716210999099E-3</v>
      </c>
      <c r="V343">
        <f t="shared" si="222"/>
        <v>2.2467556254592695</v>
      </c>
      <c r="W343">
        <f t="shared" si="223"/>
        <v>6.2351448382070556E-3</v>
      </c>
      <c r="X343">
        <f t="shared" si="224"/>
        <v>3.8978291970624608E-3</v>
      </c>
      <c r="Y343">
        <f t="shared" si="225"/>
        <v>0</v>
      </c>
      <c r="Z343">
        <f t="shared" si="226"/>
        <v>31.096369807731921</v>
      </c>
      <c r="AA343">
        <f t="shared" si="227"/>
        <v>30.676887096774198</v>
      </c>
      <c r="AB343">
        <f t="shared" si="228"/>
        <v>4.4289285599811343</v>
      </c>
      <c r="AC343">
        <f t="shared" si="229"/>
        <v>70.713153334121998</v>
      </c>
      <c r="AD343">
        <f t="shared" si="230"/>
        <v>3.2125178656294873</v>
      </c>
      <c r="AE343">
        <f t="shared" si="231"/>
        <v>4.5430273070276384</v>
      </c>
      <c r="AF343">
        <f t="shared" si="232"/>
        <v>1.2164106943516471</v>
      </c>
      <c r="AG343">
        <f t="shared" si="233"/>
        <v>-3.5037229988757193</v>
      </c>
      <c r="AH343">
        <f t="shared" si="234"/>
        <v>53.995721273090091</v>
      </c>
      <c r="AI343">
        <f t="shared" si="235"/>
        <v>5.3914563019796082</v>
      </c>
      <c r="AJ343">
        <f t="shared" si="236"/>
        <v>55.883454576193976</v>
      </c>
      <c r="AK343">
        <v>-4.1096460947557097E-2</v>
      </c>
      <c r="AL343">
        <v>4.6134377661347502E-2</v>
      </c>
      <c r="AM343">
        <v>3.44942195360324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51693.64319579638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-1.9359422521881353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1582055590.9709699</v>
      </c>
      <c r="BY343">
        <v>403.25535483870999</v>
      </c>
      <c r="BZ343">
        <v>399.99164516129002</v>
      </c>
      <c r="CA343">
        <v>32.3569064516129</v>
      </c>
      <c r="CB343">
        <v>32.225119354838696</v>
      </c>
      <c r="CC343">
        <v>350.013451612903</v>
      </c>
      <c r="CD343">
        <v>99.083864516128997</v>
      </c>
      <c r="CE343">
        <v>0.19997370967741901</v>
      </c>
      <c r="CF343">
        <v>31.122664516128999</v>
      </c>
      <c r="CG343">
        <v>30.676887096774198</v>
      </c>
      <c r="CH343">
        <v>999.9</v>
      </c>
      <c r="CI343">
        <v>0</v>
      </c>
      <c r="CJ343">
        <v>0</v>
      </c>
      <c r="CK343">
        <v>10002.245483871</v>
      </c>
      <c r="CL343">
        <v>0</v>
      </c>
      <c r="CM343">
        <v>0.21165100000000001</v>
      </c>
      <c r="CN343">
        <v>0</v>
      </c>
      <c r="CO343">
        <v>0</v>
      </c>
      <c r="CP343">
        <v>0</v>
      </c>
      <c r="CQ343">
        <v>0</v>
      </c>
      <c r="CR343">
        <v>9.6774193548384898E-3</v>
      </c>
      <c r="CS343">
        <v>0</v>
      </c>
      <c r="CT343">
        <v>26.1645161290323</v>
      </c>
      <c r="CU343">
        <v>-2.0548387096774201</v>
      </c>
      <c r="CV343">
        <v>37.471548387096803</v>
      </c>
      <c r="CW343">
        <v>42.521999999999998</v>
      </c>
      <c r="CX343">
        <v>39.943258064516101</v>
      </c>
      <c r="CY343">
        <v>41.237806451612897</v>
      </c>
      <c r="CZ343">
        <v>38.727645161290297</v>
      </c>
      <c r="DA343">
        <v>0</v>
      </c>
      <c r="DB343">
        <v>0</v>
      </c>
      <c r="DC343">
        <v>0</v>
      </c>
      <c r="DD343">
        <v>1582055602.7</v>
      </c>
      <c r="DE343">
        <v>-0.45769230769230801</v>
      </c>
      <c r="DF343">
        <v>19.1760681204284</v>
      </c>
      <c r="DG343">
        <v>3.7606838234619402</v>
      </c>
      <c r="DH343">
        <v>26.5846153846154</v>
      </c>
      <c r="DI343">
        <v>15</v>
      </c>
      <c r="DJ343">
        <v>100</v>
      </c>
      <c r="DK343">
        <v>100</v>
      </c>
      <c r="DL343">
        <v>2.887</v>
      </c>
      <c r="DM343">
        <v>0.44600000000000001</v>
      </c>
      <c r="DN343">
        <v>2</v>
      </c>
      <c r="DO343">
        <v>343.39400000000001</v>
      </c>
      <c r="DP343">
        <v>684.63800000000003</v>
      </c>
      <c r="DQ343">
        <v>31.000900000000001</v>
      </c>
      <c r="DR343">
        <v>30.016100000000002</v>
      </c>
      <c r="DS343">
        <v>30</v>
      </c>
      <c r="DT343">
        <v>29.968800000000002</v>
      </c>
      <c r="DU343">
        <v>29.986499999999999</v>
      </c>
      <c r="DV343">
        <v>21.083500000000001</v>
      </c>
      <c r="DW343">
        <v>14.6075</v>
      </c>
      <c r="DX343">
        <v>100</v>
      </c>
      <c r="DY343">
        <v>31</v>
      </c>
      <c r="DZ343">
        <v>400</v>
      </c>
      <c r="EA343">
        <v>32.273000000000003</v>
      </c>
      <c r="EB343">
        <v>100.283</v>
      </c>
      <c r="EC343">
        <v>100.75</v>
      </c>
    </row>
    <row r="344" spans="1:133" x14ac:dyDescent="0.35">
      <c r="A344">
        <v>328</v>
      </c>
      <c r="B344">
        <v>1582055604.5999999</v>
      </c>
      <c r="C344">
        <v>1635.0999999046301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1582055595.9709699</v>
      </c>
      <c r="O344">
        <f t="shared" si="215"/>
        <v>8.1220174087860011E-5</v>
      </c>
      <c r="P344">
        <f t="shared" si="216"/>
        <v>-1.9305096975700793</v>
      </c>
      <c r="Q344">
        <f t="shared" si="217"/>
        <v>403.249161290323</v>
      </c>
      <c r="R344">
        <f t="shared" si="218"/>
        <v>874.69923967682473</v>
      </c>
      <c r="S344">
        <f t="shared" si="219"/>
        <v>86.844436219513398</v>
      </c>
      <c r="T344">
        <f t="shared" si="220"/>
        <v>40.03655711555043</v>
      </c>
      <c r="U344">
        <f t="shared" si="221"/>
        <v>6.3842213612891512E-3</v>
      </c>
      <c r="V344">
        <f t="shared" si="222"/>
        <v>2.2468515622617886</v>
      </c>
      <c r="W344">
        <f t="shared" si="223"/>
        <v>6.3741606363618194E-3</v>
      </c>
      <c r="X344">
        <f t="shared" si="224"/>
        <v>3.9847529736309392E-3</v>
      </c>
      <c r="Y344">
        <f t="shared" si="225"/>
        <v>0</v>
      </c>
      <c r="Z344">
        <f t="shared" si="226"/>
        <v>31.096678396837426</v>
      </c>
      <c r="AA344">
        <f t="shared" si="227"/>
        <v>30.6785580645161</v>
      </c>
      <c r="AB344">
        <f t="shared" si="228"/>
        <v>4.4293515459868775</v>
      </c>
      <c r="AC344">
        <f t="shared" si="229"/>
        <v>70.718911323434114</v>
      </c>
      <c r="AD344">
        <f t="shared" si="230"/>
        <v>3.212942993263471</v>
      </c>
      <c r="AE344">
        <f t="shared" si="231"/>
        <v>4.5432585614462058</v>
      </c>
      <c r="AF344">
        <f t="shared" si="232"/>
        <v>1.2164085527234065</v>
      </c>
      <c r="AG344">
        <f t="shared" si="233"/>
        <v>-3.5818096772746264</v>
      </c>
      <c r="AH344">
        <f t="shared" si="234"/>
        <v>53.903856333972648</v>
      </c>
      <c r="AI344">
        <f t="shared" si="235"/>
        <v>5.3821219177217037</v>
      </c>
      <c r="AJ344">
        <f t="shared" si="236"/>
        <v>55.704168574419725</v>
      </c>
      <c r="AK344">
        <v>-4.1099040393372303E-2</v>
      </c>
      <c r="AL344">
        <v>4.6137273315246898E-2</v>
      </c>
      <c r="AM344">
        <v>3.4495933765317099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51696.626016203947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-1.9305096975700793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1582055595.9709699</v>
      </c>
      <c r="BY344">
        <v>403.249161290323</v>
      </c>
      <c r="BZ344">
        <v>399.99593548387099</v>
      </c>
      <c r="CA344">
        <v>32.360838709677402</v>
      </c>
      <c r="CB344">
        <v>32.226112903225797</v>
      </c>
      <c r="CC344">
        <v>350.00787096774201</v>
      </c>
      <c r="CD344">
        <v>99.084938709677402</v>
      </c>
      <c r="CE344">
        <v>0.19997235483871001</v>
      </c>
      <c r="CF344">
        <v>31.1235580645161</v>
      </c>
      <c r="CG344">
        <v>30.6785580645161</v>
      </c>
      <c r="CH344">
        <v>999.9</v>
      </c>
      <c r="CI344">
        <v>0</v>
      </c>
      <c r="CJ344">
        <v>0</v>
      </c>
      <c r="CK344">
        <v>10002.7648387097</v>
      </c>
      <c r="CL344">
        <v>0</v>
      </c>
      <c r="CM344">
        <v>0.21165100000000001</v>
      </c>
      <c r="CN344">
        <v>0</v>
      </c>
      <c r="CO344">
        <v>0</v>
      </c>
      <c r="CP344">
        <v>0</v>
      </c>
      <c r="CQ344">
        <v>0</v>
      </c>
      <c r="CR344">
        <v>0.967741935483871</v>
      </c>
      <c r="CS344">
        <v>0</v>
      </c>
      <c r="CT344">
        <v>25.464516129032301</v>
      </c>
      <c r="CU344">
        <v>-2.36774193548387</v>
      </c>
      <c r="CV344">
        <v>37.469516129032201</v>
      </c>
      <c r="CW344">
        <v>42.527999999999999</v>
      </c>
      <c r="CX344">
        <v>39.955258064516102</v>
      </c>
      <c r="CY344">
        <v>41.241870967741903</v>
      </c>
      <c r="CZ344">
        <v>38.7296774193548</v>
      </c>
      <c r="DA344">
        <v>0</v>
      </c>
      <c r="DB344">
        <v>0</v>
      </c>
      <c r="DC344">
        <v>0</v>
      </c>
      <c r="DD344">
        <v>1582055607.5</v>
      </c>
      <c r="DE344">
        <v>0.86153846153846103</v>
      </c>
      <c r="DF344">
        <v>16.1230764386031</v>
      </c>
      <c r="DG344">
        <v>-37.439316161553897</v>
      </c>
      <c r="DH344">
        <v>25.6884615384615</v>
      </c>
      <c r="DI344">
        <v>15</v>
      </c>
      <c r="DJ344">
        <v>100</v>
      </c>
      <c r="DK344">
        <v>100</v>
      </c>
      <c r="DL344">
        <v>2.887</v>
      </c>
      <c r="DM344">
        <v>0.44600000000000001</v>
      </c>
      <c r="DN344">
        <v>2</v>
      </c>
      <c r="DO344">
        <v>343.36</v>
      </c>
      <c r="DP344">
        <v>684.69799999999998</v>
      </c>
      <c r="DQ344">
        <v>31.0002</v>
      </c>
      <c r="DR344">
        <v>30.013500000000001</v>
      </c>
      <c r="DS344">
        <v>30</v>
      </c>
      <c r="DT344">
        <v>29.966899999999999</v>
      </c>
      <c r="DU344">
        <v>29.983799999999999</v>
      </c>
      <c r="DV344">
        <v>21.0825</v>
      </c>
      <c r="DW344">
        <v>14.6075</v>
      </c>
      <c r="DX344">
        <v>100</v>
      </c>
      <c r="DY344">
        <v>31</v>
      </c>
      <c r="DZ344">
        <v>400</v>
      </c>
      <c r="EA344">
        <v>32.274900000000002</v>
      </c>
      <c r="EB344">
        <v>100.28400000000001</v>
      </c>
      <c r="EC344">
        <v>100.752</v>
      </c>
    </row>
    <row r="345" spans="1:133" x14ac:dyDescent="0.35">
      <c r="A345">
        <v>329</v>
      </c>
      <c r="B345">
        <v>1582055609.5999999</v>
      </c>
      <c r="C345">
        <v>1640.0999999046301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1582055600.9709699</v>
      </c>
      <c r="O345">
        <f t="shared" si="215"/>
        <v>8.2495842242189676E-5</v>
      </c>
      <c r="P345">
        <f t="shared" si="216"/>
        <v>-1.9237382380666974</v>
      </c>
      <c r="Q345">
        <f t="shared" si="217"/>
        <v>403.25803225806402</v>
      </c>
      <c r="R345">
        <f t="shared" si="218"/>
        <v>865.37598952271594</v>
      </c>
      <c r="S345">
        <f t="shared" si="219"/>
        <v>85.919396873047617</v>
      </c>
      <c r="T345">
        <f t="shared" si="220"/>
        <v>40.037726185278395</v>
      </c>
      <c r="U345">
        <f t="shared" si="221"/>
        <v>6.4883189483491404E-3</v>
      </c>
      <c r="V345">
        <f t="shared" si="222"/>
        <v>2.2466096143601444</v>
      </c>
      <c r="W345">
        <f t="shared" si="223"/>
        <v>6.4779266305292262E-3</v>
      </c>
      <c r="X345">
        <f t="shared" si="224"/>
        <v>4.0496364458155049E-3</v>
      </c>
      <c r="Y345">
        <f t="shared" si="225"/>
        <v>0</v>
      </c>
      <c r="Z345">
        <f t="shared" si="226"/>
        <v>31.095176098266201</v>
      </c>
      <c r="AA345">
        <f t="shared" si="227"/>
        <v>30.676587096774199</v>
      </c>
      <c r="AB345">
        <f t="shared" si="228"/>
        <v>4.4288526222043885</v>
      </c>
      <c r="AC345">
        <f t="shared" si="229"/>
        <v>70.727116970917834</v>
      </c>
      <c r="AD345">
        <f t="shared" si="230"/>
        <v>3.2131185816966443</v>
      </c>
      <c r="AE345">
        <f t="shared" si="231"/>
        <v>4.5429797216502426</v>
      </c>
      <c r="AF345">
        <f t="shared" si="232"/>
        <v>1.2157340405077441</v>
      </c>
      <c r="AG345">
        <f t="shared" si="233"/>
        <v>-3.6380666428805646</v>
      </c>
      <c r="AH345">
        <f t="shared" si="234"/>
        <v>54.006277682046239</v>
      </c>
      <c r="AI345">
        <f t="shared" si="235"/>
        <v>5.3928479466104395</v>
      </c>
      <c r="AJ345">
        <f t="shared" si="236"/>
        <v>55.761058985776117</v>
      </c>
      <c r="AK345">
        <v>-4.1092535348128997E-2</v>
      </c>
      <c r="AL345">
        <v>4.6129970832088002E-2</v>
      </c>
      <c r="AM345">
        <v>3.4491610619002602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51688.976605574317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-1.9237382380666974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1582055600.9709699</v>
      </c>
      <c r="BY345">
        <v>403.25803225806402</v>
      </c>
      <c r="BZ345">
        <v>400.017290322581</v>
      </c>
      <c r="CA345">
        <v>32.362374193548398</v>
      </c>
      <c r="CB345">
        <v>32.225532258064497</v>
      </c>
      <c r="CC345">
        <v>350.007096774194</v>
      </c>
      <c r="CD345">
        <v>99.085645161290302</v>
      </c>
      <c r="CE345">
        <v>0.199980870967742</v>
      </c>
      <c r="CF345">
        <v>31.1224806451613</v>
      </c>
      <c r="CG345">
        <v>30.676587096774199</v>
      </c>
      <c r="CH345">
        <v>999.9</v>
      </c>
      <c r="CI345">
        <v>0</v>
      </c>
      <c r="CJ345">
        <v>0</v>
      </c>
      <c r="CK345">
        <v>10001.1103225806</v>
      </c>
      <c r="CL345">
        <v>0</v>
      </c>
      <c r="CM345">
        <v>0.21165100000000001</v>
      </c>
      <c r="CN345">
        <v>0</v>
      </c>
      <c r="CO345">
        <v>0</v>
      </c>
      <c r="CP345">
        <v>0</v>
      </c>
      <c r="CQ345">
        <v>0</v>
      </c>
      <c r="CR345">
        <v>1.4290322580645201</v>
      </c>
      <c r="CS345">
        <v>0</v>
      </c>
      <c r="CT345">
        <v>25.193548387096801</v>
      </c>
      <c r="CU345">
        <v>-2.45483870967742</v>
      </c>
      <c r="CV345">
        <v>37.473580645161299</v>
      </c>
      <c r="CW345">
        <v>42.527999999999999</v>
      </c>
      <c r="CX345">
        <v>39.971354838709701</v>
      </c>
      <c r="CY345">
        <v>41.25</v>
      </c>
      <c r="CZ345">
        <v>38.725612903225802</v>
      </c>
      <c r="DA345">
        <v>0</v>
      </c>
      <c r="DB345">
        <v>0</v>
      </c>
      <c r="DC345">
        <v>0</v>
      </c>
      <c r="DD345">
        <v>1582055612.9000001</v>
      </c>
      <c r="DE345">
        <v>1.56538461538462</v>
      </c>
      <c r="DF345">
        <v>5.6239313020206598</v>
      </c>
      <c r="DG345">
        <v>29.001709434877998</v>
      </c>
      <c r="DH345">
        <v>24.957692307692302</v>
      </c>
      <c r="DI345">
        <v>15</v>
      </c>
      <c r="DJ345">
        <v>100</v>
      </c>
      <c r="DK345">
        <v>100</v>
      </c>
      <c r="DL345">
        <v>2.887</v>
      </c>
      <c r="DM345">
        <v>0.44600000000000001</v>
      </c>
      <c r="DN345">
        <v>2</v>
      </c>
      <c r="DO345">
        <v>343.322</v>
      </c>
      <c r="DP345">
        <v>684.875</v>
      </c>
      <c r="DQ345">
        <v>30.9999</v>
      </c>
      <c r="DR345">
        <v>30.011600000000001</v>
      </c>
      <c r="DS345">
        <v>29.9999</v>
      </c>
      <c r="DT345">
        <v>29.964300000000001</v>
      </c>
      <c r="DU345">
        <v>29.981300000000001</v>
      </c>
      <c r="DV345">
        <v>21.080300000000001</v>
      </c>
      <c r="DW345">
        <v>14.6075</v>
      </c>
      <c r="DX345">
        <v>100</v>
      </c>
      <c r="DY345">
        <v>31</v>
      </c>
      <c r="DZ345">
        <v>400</v>
      </c>
      <c r="EA345">
        <v>32.282200000000003</v>
      </c>
      <c r="EB345">
        <v>100.282</v>
      </c>
      <c r="EC345">
        <v>100.753</v>
      </c>
    </row>
    <row r="346" spans="1:133" x14ac:dyDescent="0.35">
      <c r="A346">
        <v>330</v>
      </c>
      <c r="B346">
        <v>1582055614.5999999</v>
      </c>
      <c r="C346">
        <v>1645.0999999046301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1582055605.9709699</v>
      </c>
      <c r="O346">
        <f t="shared" si="215"/>
        <v>8.3279127239717013E-5</v>
      </c>
      <c r="P346">
        <f t="shared" si="216"/>
        <v>-1.9184012018973409</v>
      </c>
      <c r="Q346">
        <f t="shared" si="217"/>
        <v>403.25406451612901</v>
      </c>
      <c r="R346">
        <f t="shared" si="218"/>
        <v>859.46941810760416</v>
      </c>
      <c r="S346">
        <f t="shared" si="219"/>
        <v>85.332715253978591</v>
      </c>
      <c r="T346">
        <f t="shared" si="220"/>
        <v>40.037217773414923</v>
      </c>
      <c r="U346">
        <f t="shared" si="221"/>
        <v>6.5527319909305954E-3</v>
      </c>
      <c r="V346">
        <f t="shared" si="222"/>
        <v>2.2464697084485445</v>
      </c>
      <c r="W346">
        <f t="shared" si="223"/>
        <v>6.5421318316237443E-3</v>
      </c>
      <c r="X346">
        <f t="shared" si="224"/>
        <v>4.0897833280269628E-3</v>
      </c>
      <c r="Y346">
        <f t="shared" si="225"/>
        <v>0</v>
      </c>
      <c r="Z346">
        <f t="shared" si="226"/>
        <v>31.092731360463123</v>
      </c>
      <c r="AA346">
        <f t="shared" si="227"/>
        <v>30.674099999999999</v>
      </c>
      <c r="AB346">
        <f t="shared" si="228"/>
        <v>4.4282231172193134</v>
      </c>
      <c r="AC346">
        <f t="shared" si="229"/>
        <v>70.733070248930815</v>
      </c>
      <c r="AD346">
        <f t="shared" si="230"/>
        <v>3.2129892917216756</v>
      </c>
      <c r="AE346">
        <f t="shared" si="231"/>
        <v>4.5424145741365471</v>
      </c>
      <c r="AF346">
        <f t="shared" si="232"/>
        <v>1.2152338254976378</v>
      </c>
      <c r="AG346">
        <f t="shared" si="233"/>
        <v>-3.6726095112715202</v>
      </c>
      <c r="AH346">
        <f t="shared" si="234"/>
        <v>54.039638667313639</v>
      </c>
      <c r="AI346">
        <f t="shared" si="235"/>
        <v>5.3963908906968072</v>
      </c>
      <c r="AJ346">
        <f t="shared" si="236"/>
        <v>55.763420046738929</v>
      </c>
      <c r="AK346">
        <v>-4.1088774105977E-2</v>
      </c>
      <c r="AL346">
        <v>4.61257485082694E-2</v>
      </c>
      <c r="AM346">
        <v>3.4489110852141001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51684.804266199499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-1.9184012018973409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1582055605.9709699</v>
      </c>
      <c r="BY346">
        <v>403.25406451612901</v>
      </c>
      <c r="BZ346">
        <v>400.02300000000002</v>
      </c>
      <c r="CA346">
        <v>32.361164516129001</v>
      </c>
      <c r="CB346">
        <v>32.2230225806452</v>
      </c>
      <c r="CC346">
        <v>350.00574193548402</v>
      </c>
      <c r="CD346">
        <v>99.085374193548404</v>
      </c>
      <c r="CE346">
        <v>0.19996796774193501</v>
      </c>
      <c r="CF346">
        <v>31.120296774193498</v>
      </c>
      <c r="CG346">
        <v>30.674099999999999</v>
      </c>
      <c r="CH346">
        <v>999.9</v>
      </c>
      <c r="CI346">
        <v>0</v>
      </c>
      <c r="CJ346">
        <v>0</v>
      </c>
      <c r="CK346">
        <v>10000.222258064499</v>
      </c>
      <c r="CL346">
        <v>0</v>
      </c>
      <c r="CM346">
        <v>0.21165100000000001</v>
      </c>
      <c r="CN346">
        <v>0</v>
      </c>
      <c r="CO346">
        <v>0</v>
      </c>
      <c r="CP346">
        <v>0</v>
      </c>
      <c r="CQ346">
        <v>0</v>
      </c>
      <c r="CR346">
        <v>2.0096774193548401</v>
      </c>
      <c r="CS346">
        <v>0</v>
      </c>
      <c r="CT346">
        <v>24.945161290322599</v>
      </c>
      <c r="CU346">
        <v>-2.6645161290322599</v>
      </c>
      <c r="CV346">
        <v>37.475612903225802</v>
      </c>
      <c r="CW346">
        <v>42.54</v>
      </c>
      <c r="CX346">
        <v>39.993580645161302</v>
      </c>
      <c r="CY346">
        <v>41.25</v>
      </c>
      <c r="CZ346">
        <v>38.725612903225802</v>
      </c>
      <c r="DA346">
        <v>0</v>
      </c>
      <c r="DB346">
        <v>0</v>
      </c>
      <c r="DC346">
        <v>0</v>
      </c>
      <c r="DD346">
        <v>1582055617.7</v>
      </c>
      <c r="DE346">
        <v>1.31538461538462</v>
      </c>
      <c r="DF346">
        <v>-1.6615384719964501</v>
      </c>
      <c r="DG346">
        <v>24.263247907696702</v>
      </c>
      <c r="DH346">
        <v>25.673076923076898</v>
      </c>
      <c r="DI346">
        <v>15</v>
      </c>
      <c r="DJ346">
        <v>100</v>
      </c>
      <c r="DK346">
        <v>100</v>
      </c>
      <c r="DL346">
        <v>2.887</v>
      </c>
      <c r="DM346">
        <v>0.44600000000000001</v>
      </c>
      <c r="DN346">
        <v>2</v>
      </c>
      <c r="DO346">
        <v>343.21699999999998</v>
      </c>
      <c r="DP346">
        <v>684.80399999999997</v>
      </c>
      <c r="DQ346">
        <v>31</v>
      </c>
      <c r="DR346">
        <v>30.009</v>
      </c>
      <c r="DS346">
        <v>30</v>
      </c>
      <c r="DT346">
        <v>29.962299999999999</v>
      </c>
      <c r="DU346">
        <v>29.979199999999999</v>
      </c>
      <c r="DV346">
        <v>21.080200000000001</v>
      </c>
      <c r="DW346">
        <v>14.6075</v>
      </c>
      <c r="DX346">
        <v>100</v>
      </c>
      <c r="DY346">
        <v>31</v>
      </c>
      <c r="DZ346">
        <v>400</v>
      </c>
      <c r="EA346">
        <v>32.290700000000001</v>
      </c>
      <c r="EB346">
        <v>100.28400000000001</v>
      </c>
      <c r="EC346">
        <v>100.75</v>
      </c>
    </row>
    <row r="347" spans="1:133" x14ac:dyDescent="0.35">
      <c r="A347">
        <v>331</v>
      </c>
      <c r="B347">
        <v>1582055619.5999999</v>
      </c>
      <c r="C347">
        <v>1650.0999999046301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1582055610.9709699</v>
      </c>
      <c r="O347">
        <f t="shared" si="215"/>
        <v>8.3634028547655863E-5</v>
      </c>
      <c r="P347">
        <f t="shared" si="216"/>
        <v>-1.9189531810025877</v>
      </c>
      <c r="Q347">
        <f t="shared" si="217"/>
        <v>403.25561290322599</v>
      </c>
      <c r="R347">
        <f t="shared" si="218"/>
        <v>857.40886550041193</v>
      </c>
      <c r="S347">
        <f t="shared" si="219"/>
        <v>85.126953535508662</v>
      </c>
      <c r="T347">
        <f t="shared" si="220"/>
        <v>40.036816977056901</v>
      </c>
      <c r="U347">
        <f t="shared" si="221"/>
        <v>6.5839880145199632E-3</v>
      </c>
      <c r="V347">
        <f t="shared" si="222"/>
        <v>2.2467195549046384</v>
      </c>
      <c r="W347">
        <f t="shared" si="223"/>
        <v>6.5732877672895831E-3</v>
      </c>
      <c r="X347">
        <f t="shared" si="224"/>
        <v>4.1092647599508536E-3</v>
      </c>
      <c r="Y347">
        <f t="shared" si="225"/>
        <v>0</v>
      </c>
      <c r="Z347">
        <f t="shared" si="226"/>
        <v>31.090452116581279</v>
      </c>
      <c r="AA347">
        <f t="shared" si="227"/>
        <v>30.6706161290323</v>
      </c>
      <c r="AB347">
        <f t="shared" si="228"/>
        <v>4.4273414514247609</v>
      </c>
      <c r="AC347">
        <f t="shared" si="229"/>
        <v>70.73594028153623</v>
      </c>
      <c r="AD347">
        <f t="shared" si="230"/>
        <v>3.2127234837796133</v>
      </c>
      <c r="AE347">
        <f t="shared" si="231"/>
        <v>4.5418544957381597</v>
      </c>
      <c r="AF347">
        <f t="shared" si="232"/>
        <v>1.2146179676451476</v>
      </c>
      <c r="AG347">
        <f t="shared" si="233"/>
        <v>-3.6882606589516236</v>
      </c>
      <c r="AH347">
        <f t="shared" si="234"/>
        <v>54.205455859556459</v>
      </c>
      <c r="AI347">
        <f t="shared" si="235"/>
        <v>5.4121965494626707</v>
      </c>
      <c r="AJ347">
        <f t="shared" si="236"/>
        <v>55.929391750067509</v>
      </c>
      <c r="AK347">
        <v>-4.1095491146842099E-2</v>
      </c>
      <c r="AL347">
        <v>4.6133288975085597E-2</v>
      </c>
      <c r="AM347">
        <v>3.4493575023404399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51693.245747992041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-1.9189531810025877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1582055610.9709699</v>
      </c>
      <c r="BY347">
        <v>403.25561290322599</v>
      </c>
      <c r="BZ347">
        <v>400.02396774193602</v>
      </c>
      <c r="CA347">
        <v>32.358935483871001</v>
      </c>
      <c r="CB347">
        <v>32.220209677419398</v>
      </c>
      <c r="CC347">
        <v>350.018741935484</v>
      </c>
      <c r="CD347">
        <v>99.083964516129001</v>
      </c>
      <c r="CE347">
        <v>0.200002516129032</v>
      </c>
      <c r="CF347">
        <v>31.118132258064499</v>
      </c>
      <c r="CG347">
        <v>30.6706161290323</v>
      </c>
      <c r="CH347">
        <v>999.9</v>
      </c>
      <c r="CI347">
        <v>0</v>
      </c>
      <c r="CJ347">
        <v>0</v>
      </c>
      <c r="CK347">
        <v>10001.999354838699</v>
      </c>
      <c r="CL347">
        <v>0</v>
      </c>
      <c r="CM347">
        <v>0.21165100000000001</v>
      </c>
      <c r="CN347">
        <v>0</v>
      </c>
      <c r="CO347">
        <v>0</v>
      </c>
      <c r="CP347">
        <v>0</v>
      </c>
      <c r="CQ347">
        <v>0</v>
      </c>
      <c r="CR347">
        <v>2.5806451612903198</v>
      </c>
      <c r="CS347">
        <v>0</v>
      </c>
      <c r="CT347">
        <v>25.022580645161302</v>
      </c>
      <c r="CU347">
        <v>-2.5322580645161299</v>
      </c>
      <c r="CV347">
        <v>37.465451612903202</v>
      </c>
      <c r="CW347">
        <v>42.543999999999997</v>
      </c>
      <c r="CX347">
        <v>39.977516129032203</v>
      </c>
      <c r="CY347">
        <v>41.25</v>
      </c>
      <c r="CZ347">
        <v>38.737806451612897</v>
      </c>
      <c r="DA347">
        <v>0</v>
      </c>
      <c r="DB347">
        <v>0</v>
      </c>
      <c r="DC347">
        <v>0</v>
      </c>
      <c r="DD347">
        <v>1582055622.5</v>
      </c>
      <c r="DE347">
        <v>2.4423076923076898</v>
      </c>
      <c r="DF347">
        <v>17.699145540682601</v>
      </c>
      <c r="DG347">
        <v>-31.299145333653499</v>
      </c>
      <c r="DH347">
        <v>25.480769230769202</v>
      </c>
      <c r="DI347">
        <v>15</v>
      </c>
      <c r="DJ347">
        <v>100</v>
      </c>
      <c r="DK347">
        <v>100</v>
      </c>
      <c r="DL347">
        <v>2.887</v>
      </c>
      <c r="DM347">
        <v>0.44600000000000001</v>
      </c>
      <c r="DN347">
        <v>2</v>
      </c>
      <c r="DO347">
        <v>343.35700000000003</v>
      </c>
      <c r="DP347">
        <v>684.64099999999996</v>
      </c>
      <c r="DQ347">
        <v>30.9999</v>
      </c>
      <c r="DR347">
        <v>30.006599999999999</v>
      </c>
      <c r="DS347">
        <v>30</v>
      </c>
      <c r="DT347">
        <v>29.959700000000002</v>
      </c>
      <c r="DU347">
        <v>29.9772</v>
      </c>
      <c r="DV347">
        <v>21.081900000000001</v>
      </c>
      <c r="DW347">
        <v>14.6075</v>
      </c>
      <c r="DX347">
        <v>100</v>
      </c>
      <c r="DY347">
        <v>31</v>
      </c>
      <c r="DZ347">
        <v>400</v>
      </c>
      <c r="EA347">
        <v>32.2883</v>
      </c>
      <c r="EB347">
        <v>100.288</v>
      </c>
      <c r="EC347">
        <v>100.751</v>
      </c>
    </row>
    <row r="348" spans="1:133" x14ac:dyDescent="0.35">
      <c r="A348">
        <v>332</v>
      </c>
      <c r="B348">
        <v>1582055624.5999999</v>
      </c>
      <c r="C348">
        <v>1655.0999999046301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1582055615.9709699</v>
      </c>
      <c r="O348">
        <f t="shared" si="215"/>
        <v>8.3705615998569467E-5</v>
      </c>
      <c r="P348">
        <f t="shared" si="216"/>
        <v>-1.9240013029126786</v>
      </c>
      <c r="Q348">
        <f t="shared" si="217"/>
        <v>403.25790322580599</v>
      </c>
      <c r="R348">
        <f t="shared" si="218"/>
        <v>858.28255537397592</v>
      </c>
      <c r="S348">
        <f t="shared" si="219"/>
        <v>85.212599465589051</v>
      </c>
      <c r="T348">
        <f t="shared" si="220"/>
        <v>40.036528732593403</v>
      </c>
      <c r="U348">
        <f t="shared" si="221"/>
        <v>6.5888761452660592E-3</v>
      </c>
      <c r="V348">
        <f t="shared" si="222"/>
        <v>2.2460777495244333</v>
      </c>
      <c r="W348">
        <f t="shared" si="223"/>
        <v>6.5781569610936699E-3</v>
      </c>
      <c r="X348">
        <f t="shared" si="224"/>
        <v>4.1123097034009735E-3</v>
      </c>
      <c r="Y348">
        <f t="shared" si="225"/>
        <v>0</v>
      </c>
      <c r="Z348">
        <f t="shared" si="226"/>
        <v>31.089437332075615</v>
      </c>
      <c r="AA348">
        <f t="shared" si="227"/>
        <v>30.6703612903226</v>
      </c>
      <c r="AB348">
        <f t="shared" si="228"/>
        <v>4.4272769652073629</v>
      </c>
      <c r="AC348">
        <f t="shared" si="229"/>
        <v>70.735729037117707</v>
      </c>
      <c r="AD348">
        <f t="shared" si="230"/>
        <v>3.2125338236404368</v>
      </c>
      <c r="AE348">
        <f t="shared" si="231"/>
        <v>4.541599934531952</v>
      </c>
      <c r="AF348">
        <f t="shared" si="232"/>
        <v>1.2147431415669261</v>
      </c>
      <c r="AG348">
        <f t="shared" si="233"/>
        <v>-3.6914176655369135</v>
      </c>
      <c r="AH348">
        <f t="shared" si="234"/>
        <v>54.101692436312462</v>
      </c>
      <c r="AI348">
        <f t="shared" si="235"/>
        <v>5.4033466901171625</v>
      </c>
      <c r="AJ348">
        <f t="shared" si="236"/>
        <v>55.813621460892712</v>
      </c>
      <c r="AK348">
        <v>-4.1078237772490603E-2</v>
      </c>
      <c r="AL348">
        <v>4.6113920550897497E-2</v>
      </c>
      <c r="AM348">
        <v>3.4482107860287101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51672.570256555577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-1.9240013029126786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1582055615.9709699</v>
      </c>
      <c r="BY348">
        <v>403.25790322580599</v>
      </c>
      <c r="BZ348">
        <v>400.01764516128998</v>
      </c>
      <c r="CA348">
        <v>32.357441935483898</v>
      </c>
      <c r="CB348">
        <v>32.2185967741935</v>
      </c>
      <c r="CC348">
        <v>350.01774193548403</v>
      </c>
      <c r="CD348">
        <v>99.082706451612907</v>
      </c>
      <c r="CE348">
        <v>0.199981903225806</v>
      </c>
      <c r="CF348">
        <v>31.117148387096801</v>
      </c>
      <c r="CG348">
        <v>30.6703612903226</v>
      </c>
      <c r="CH348">
        <v>999.9</v>
      </c>
      <c r="CI348">
        <v>0</v>
      </c>
      <c r="CJ348">
        <v>0</v>
      </c>
      <c r="CK348">
        <v>9997.9270967741904</v>
      </c>
      <c r="CL348">
        <v>0</v>
      </c>
      <c r="CM348">
        <v>0.21165100000000001</v>
      </c>
      <c r="CN348">
        <v>0</v>
      </c>
      <c r="CO348">
        <v>0</v>
      </c>
      <c r="CP348">
        <v>0</v>
      </c>
      <c r="CQ348">
        <v>0</v>
      </c>
      <c r="CR348">
        <v>1.4258064516129001</v>
      </c>
      <c r="CS348">
        <v>0</v>
      </c>
      <c r="CT348">
        <v>24.9096774193548</v>
      </c>
      <c r="CU348">
        <v>-2.45483870967742</v>
      </c>
      <c r="CV348">
        <v>37.4593548387097</v>
      </c>
      <c r="CW348">
        <v>42.543999999999997</v>
      </c>
      <c r="CX348">
        <v>39.973483870967698</v>
      </c>
      <c r="CY348">
        <v>41.25</v>
      </c>
      <c r="CZ348">
        <v>38.741870967741903</v>
      </c>
      <c r="DA348">
        <v>0</v>
      </c>
      <c r="DB348">
        <v>0</v>
      </c>
      <c r="DC348">
        <v>0</v>
      </c>
      <c r="DD348">
        <v>1582055627.9000001</v>
      </c>
      <c r="DE348">
        <v>1.07692307692308</v>
      </c>
      <c r="DF348">
        <v>-32.0888885821822</v>
      </c>
      <c r="DG348">
        <v>-3.5965814427380001</v>
      </c>
      <c r="DH348">
        <v>23.8</v>
      </c>
      <c r="DI348">
        <v>15</v>
      </c>
      <c r="DJ348">
        <v>100</v>
      </c>
      <c r="DK348">
        <v>100</v>
      </c>
      <c r="DL348">
        <v>2.887</v>
      </c>
      <c r="DM348">
        <v>0.44600000000000001</v>
      </c>
      <c r="DN348">
        <v>2</v>
      </c>
      <c r="DO348">
        <v>343.32299999999998</v>
      </c>
      <c r="DP348">
        <v>684.89499999999998</v>
      </c>
      <c r="DQ348">
        <v>30.9999</v>
      </c>
      <c r="DR348">
        <v>30.004000000000001</v>
      </c>
      <c r="DS348">
        <v>30</v>
      </c>
      <c r="DT348">
        <v>29.957699999999999</v>
      </c>
      <c r="DU348">
        <v>29.975300000000001</v>
      </c>
      <c r="DV348">
        <v>21.080400000000001</v>
      </c>
      <c r="DW348">
        <v>14.3287</v>
      </c>
      <c r="DX348">
        <v>100</v>
      </c>
      <c r="DY348">
        <v>31</v>
      </c>
      <c r="DZ348">
        <v>400</v>
      </c>
      <c r="EA348">
        <v>32.293300000000002</v>
      </c>
      <c r="EB348">
        <v>100.285</v>
      </c>
      <c r="EC348">
        <v>100.752</v>
      </c>
    </row>
    <row r="349" spans="1:133" x14ac:dyDescent="0.35">
      <c r="A349">
        <v>333</v>
      </c>
      <c r="B349">
        <v>1582055629.5999999</v>
      </c>
      <c r="C349">
        <v>1660.0999999046301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1582055620.9709699</v>
      </c>
      <c r="O349">
        <f t="shared" si="215"/>
        <v>1.2654868236493895E-4</v>
      </c>
      <c r="P349">
        <f t="shared" si="216"/>
        <v>-1.9382726782070616</v>
      </c>
      <c r="Q349">
        <f t="shared" si="217"/>
        <v>403.23932258064502</v>
      </c>
      <c r="R349">
        <f t="shared" si="218"/>
        <v>701.84510537454548</v>
      </c>
      <c r="S349">
        <f t="shared" si="219"/>
        <v>69.680729131958643</v>
      </c>
      <c r="T349">
        <f t="shared" si="220"/>
        <v>40.034488802342899</v>
      </c>
      <c r="U349">
        <f t="shared" si="221"/>
        <v>1.0032323725944361E-2</v>
      </c>
      <c r="V349">
        <f t="shared" si="222"/>
        <v>2.2458447358354379</v>
      </c>
      <c r="W349">
        <f t="shared" si="223"/>
        <v>1.000749305009482E-2</v>
      </c>
      <c r="X349">
        <f t="shared" si="224"/>
        <v>6.2569089305505423E-3</v>
      </c>
      <c r="Y349">
        <f t="shared" si="225"/>
        <v>0</v>
      </c>
      <c r="Z349">
        <f t="shared" si="226"/>
        <v>31.075427450730093</v>
      </c>
      <c r="AA349">
        <f t="shared" si="227"/>
        <v>30.668903225806499</v>
      </c>
      <c r="AB349">
        <f t="shared" si="228"/>
        <v>4.4269080218242669</v>
      </c>
      <c r="AC349">
        <f t="shared" si="229"/>
        <v>70.894856601608993</v>
      </c>
      <c r="AD349">
        <f t="shared" si="230"/>
        <v>3.2197933042692157</v>
      </c>
      <c r="AE349">
        <f t="shared" si="231"/>
        <v>4.5416458380933395</v>
      </c>
      <c r="AF349">
        <f t="shared" si="232"/>
        <v>1.2071147175550512</v>
      </c>
      <c r="AG349">
        <f t="shared" si="233"/>
        <v>-5.580796892293808</v>
      </c>
      <c r="AH349">
        <f t="shared" si="234"/>
        <v>54.294100877952154</v>
      </c>
      <c r="AI349">
        <f t="shared" si="235"/>
        <v>5.4230916199750894</v>
      </c>
      <c r="AJ349">
        <f t="shared" si="236"/>
        <v>54.136395605633439</v>
      </c>
      <c r="AK349">
        <v>-4.1071974864695299E-2</v>
      </c>
      <c r="AL349">
        <v>4.6106889888236399E-2</v>
      </c>
      <c r="AM349">
        <v>3.44779449163505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51664.972839920752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-1.9382726782070616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1582055620.9709699</v>
      </c>
      <c r="BY349">
        <v>403.23932258064502</v>
      </c>
      <c r="BZ349">
        <v>400.00422580645198</v>
      </c>
      <c r="CA349">
        <v>32.4307193548387</v>
      </c>
      <c r="CB349">
        <v>32.2208258064516</v>
      </c>
      <c r="CC349">
        <v>350.01919354838702</v>
      </c>
      <c r="CD349">
        <v>99.082209677419399</v>
      </c>
      <c r="CE349">
        <v>0.19999461290322601</v>
      </c>
      <c r="CF349">
        <v>31.1173258064516</v>
      </c>
      <c r="CG349">
        <v>30.668903225806499</v>
      </c>
      <c r="CH349">
        <v>999.9</v>
      </c>
      <c r="CI349">
        <v>0</v>
      </c>
      <c r="CJ349">
        <v>0</v>
      </c>
      <c r="CK349">
        <v>9996.4529032258106</v>
      </c>
      <c r="CL349">
        <v>0</v>
      </c>
      <c r="CM349">
        <v>0.21165100000000001</v>
      </c>
      <c r="CN349">
        <v>0</v>
      </c>
      <c r="CO349">
        <v>0</v>
      </c>
      <c r="CP349">
        <v>0</v>
      </c>
      <c r="CQ349">
        <v>0</v>
      </c>
      <c r="CR349">
        <v>1.0387096774193501</v>
      </c>
      <c r="CS349">
        <v>0</v>
      </c>
      <c r="CT349">
        <v>23.580645161290299</v>
      </c>
      <c r="CU349">
        <v>-2.8193548387096801</v>
      </c>
      <c r="CV349">
        <v>37.467483870967698</v>
      </c>
      <c r="CW349">
        <v>42.545999999999999</v>
      </c>
      <c r="CX349">
        <v>39.995709677419299</v>
      </c>
      <c r="CY349">
        <v>41.25</v>
      </c>
      <c r="CZ349">
        <v>38.733741935483899</v>
      </c>
      <c r="DA349">
        <v>0</v>
      </c>
      <c r="DB349">
        <v>0</v>
      </c>
      <c r="DC349">
        <v>0</v>
      </c>
      <c r="DD349">
        <v>1582055632.7</v>
      </c>
      <c r="DE349">
        <v>3.0769230769230799E-2</v>
      </c>
      <c r="DF349">
        <v>-39.350427391553197</v>
      </c>
      <c r="DG349">
        <v>16.680341803529799</v>
      </c>
      <c r="DH349">
        <v>23.803846153846099</v>
      </c>
      <c r="DI349">
        <v>15</v>
      </c>
      <c r="DJ349">
        <v>100</v>
      </c>
      <c r="DK349">
        <v>100</v>
      </c>
      <c r="DL349">
        <v>2.89</v>
      </c>
      <c r="DM349">
        <v>0.52</v>
      </c>
      <c r="DN349">
        <v>2</v>
      </c>
      <c r="DO349">
        <v>343.38200000000001</v>
      </c>
      <c r="DP349">
        <v>684.70899999999995</v>
      </c>
      <c r="DQ349">
        <v>30.999700000000001</v>
      </c>
      <c r="DR349">
        <v>30.001899999999999</v>
      </c>
      <c r="DS349">
        <v>29.9999</v>
      </c>
      <c r="DT349">
        <v>29.955400000000001</v>
      </c>
      <c r="DU349">
        <v>29.973299999999998</v>
      </c>
      <c r="DV349">
        <v>21.079699999999999</v>
      </c>
      <c r="DW349">
        <v>14.3287</v>
      </c>
      <c r="DX349">
        <v>100</v>
      </c>
      <c r="DY349">
        <v>31</v>
      </c>
      <c r="DZ349">
        <v>400</v>
      </c>
      <c r="EA349">
        <v>32.301400000000001</v>
      </c>
      <c r="EB349">
        <v>100.288</v>
      </c>
      <c r="EC349">
        <v>100.75</v>
      </c>
    </row>
    <row r="350" spans="1:133" x14ac:dyDescent="0.35">
      <c r="A350">
        <v>334</v>
      </c>
      <c r="B350">
        <v>1582055647.0999999</v>
      </c>
      <c r="C350">
        <v>1677.5999999046301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1582055620.9709699</v>
      </c>
      <c r="O350">
        <f t="shared" si="215"/>
        <v>8.1926455003763997E-5</v>
      </c>
      <c r="P350">
        <f t="shared" si="216"/>
        <v>-1.91852889972675</v>
      </c>
      <c r="Q350">
        <f t="shared" si="217"/>
        <v>403.23632258064498</v>
      </c>
      <c r="R350">
        <f t="shared" si="218"/>
        <v>866.8705812111674</v>
      </c>
      <c r="S350">
        <f t="shared" si="219"/>
        <v>86.06482213707784</v>
      </c>
      <c r="T350">
        <f t="shared" si="220"/>
        <v>40.034190955730033</v>
      </c>
      <c r="U350">
        <f t="shared" si="221"/>
        <v>6.4500874835437382E-3</v>
      </c>
      <c r="V350">
        <f t="shared" si="222"/>
        <v>2.2458447358354379</v>
      </c>
      <c r="W350">
        <f t="shared" si="223"/>
        <v>6.4398136788511792E-3</v>
      </c>
      <c r="X350">
        <f t="shared" si="224"/>
        <v>4.0258052267066399E-3</v>
      </c>
      <c r="Y350">
        <f t="shared" si="225"/>
        <v>0</v>
      </c>
      <c r="Z350">
        <f t="shared" si="226"/>
        <v>31.090201195664655</v>
      </c>
      <c r="AA350">
        <f t="shared" si="227"/>
        <v>30.668903225806499</v>
      </c>
      <c r="AB350">
        <f t="shared" si="228"/>
        <v>4.4269080218242669</v>
      </c>
      <c r="AC350">
        <f t="shared" si="229"/>
        <v>70.733089625948736</v>
      </c>
      <c r="AD350">
        <f t="shared" si="230"/>
        <v>3.2124464211517321</v>
      </c>
      <c r="AE350">
        <f t="shared" si="231"/>
        <v>4.5416458380933395</v>
      </c>
      <c r="AF350">
        <f t="shared" si="232"/>
        <v>1.2144616006725348</v>
      </c>
      <c r="AG350">
        <f t="shared" si="233"/>
        <v>-3.6129566656659922</v>
      </c>
      <c r="AH350">
        <f t="shared" si="234"/>
        <v>54.294100877952154</v>
      </c>
      <c r="AI350">
        <f t="shared" si="235"/>
        <v>5.4230916199750894</v>
      </c>
      <c r="AJ350">
        <f t="shared" si="236"/>
        <v>56.104235832261253</v>
      </c>
      <c r="AK350">
        <v>-4.1071974864695299E-2</v>
      </c>
      <c r="AL350">
        <v>4.6106889888236399E-2</v>
      </c>
      <c r="AM350">
        <v>3.44779449163505</v>
      </c>
      <c r="AN350">
        <v>44</v>
      </c>
      <c r="AO350">
        <v>13</v>
      </c>
      <c r="AP350">
        <f t="shared" si="237"/>
        <v>1</v>
      </c>
      <c r="AQ350">
        <f t="shared" si="238"/>
        <v>0</v>
      </c>
      <c r="AR350">
        <f t="shared" si="239"/>
        <v>51664.972839920752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-1.91852889972675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1582055620.9709699</v>
      </c>
      <c r="BY350">
        <v>403.23632258064498</v>
      </c>
      <c r="BZ350">
        <v>400.00422580645198</v>
      </c>
      <c r="CA350">
        <v>32.356719354838702</v>
      </c>
      <c r="CB350">
        <v>32.2208258064516</v>
      </c>
      <c r="CC350">
        <v>350.01919354838702</v>
      </c>
      <c r="CD350">
        <v>99.082209677419399</v>
      </c>
      <c r="CE350">
        <v>0.19999461290322601</v>
      </c>
      <c r="CF350">
        <v>31.1173258064516</v>
      </c>
      <c r="CG350">
        <v>30.668903225806499</v>
      </c>
      <c r="CH350">
        <v>999.9</v>
      </c>
      <c r="CI350">
        <v>0</v>
      </c>
      <c r="CJ350">
        <v>0</v>
      </c>
      <c r="CK350">
        <v>9996.4529032258106</v>
      </c>
      <c r="CL350">
        <v>0</v>
      </c>
      <c r="CM350">
        <v>0.21165100000000001</v>
      </c>
      <c r="CN350">
        <v>0</v>
      </c>
      <c r="CO350">
        <v>0</v>
      </c>
      <c r="CP350">
        <v>0</v>
      </c>
      <c r="CQ350">
        <v>0</v>
      </c>
      <c r="CR350">
        <v>1.0387096774193501</v>
      </c>
      <c r="CS350">
        <v>0</v>
      </c>
      <c r="CT350">
        <v>23.580645161290299</v>
      </c>
      <c r="CU350">
        <v>-2.8193548387096801</v>
      </c>
      <c r="CV350">
        <v>37.467483870967698</v>
      </c>
      <c r="CW350">
        <v>42.545999999999999</v>
      </c>
      <c r="CX350">
        <v>39.995709677419299</v>
      </c>
      <c r="CY350">
        <v>41.25</v>
      </c>
      <c r="CZ350">
        <v>38.733741935483899</v>
      </c>
      <c r="DA350">
        <v>0</v>
      </c>
      <c r="DB350">
        <v>0</v>
      </c>
      <c r="DC350">
        <v>0</v>
      </c>
      <c r="DD350">
        <v>1582055650.7</v>
      </c>
      <c r="DE350">
        <v>1.87307692307692</v>
      </c>
      <c r="DF350">
        <v>2.8683761479534402</v>
      </c>
      <c r="DG350">
        <v>-27.329914715765401</v>
      </c>
      <c r="DH350">
        <v>24.269230769230798</v>
      </c>
      <c r="DI350">
        <v>15</v>
      </c>
      <c r="DJ350">
        <v>100</v>
      </c>
      <c r="DK350">
        <v>100</v>
      </c>
      <c r="DL350">
        <v>2.89</v>
      </c>
      <c r="DM350">
        <v>0.52</v>
      </c>
      <c r="DN350">
        <v>2</v>
      </c>
      <c r="DO350">
        <v>291.35300000000001</v>
      </c>
      <c r="DP350">
        <v>285.83100000000002</v>
      </c>
      <c r="DQ350">
        <v>30.9998</v>
      </c>
      <c r="DR350">
        <v>29.9939</v>
      </c>
      <c r="DS350">
        <v>29.9999</v>
      </c>
      <c r="DT350">
        <v>29.945</v>
      </c>
      <c r="DU350">
        <v>29.976099999999999</v>
      </c>
      <c r="DV350">
        <v>21.079699999999999</v>
      </c>
      <c r="DW350">
        <v>14.3287</v>
      </c>
      <c r="DX350">
        <v>100</v>
      </c>
      <c r="DY350">
        <v>31</v>
      </c>
      <c r="DZ350">
        <v>400</v>
      </c>
      <c r="EA350">
        <v>32.296999999999997</v>
      </c>
      <c r="EB350">
        <v>100.288</v>
      </c>
      <c r="EC350">
        <v>100.754</v>
      </c>
    </row>
    <row r="351" spans="1:133" x14ac:dyDescent="0.35">
      <c r="A351">
        <v>335</v>
      </c>
      <c r="B351">
        <v>1582055652.0999999</v>
      </c>
      <c r="C351">
        <v>1682.5999999046301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1582055631.05161</v>
      </c>
      <c r="O351">
        <f t="shared" si="215"/>
        <v>6.5671859557216584E-5</v>
      </c>
      <c r="P351">
        <f t="shared" si="216"/>
        <v>-1.4982057511293538</v>
      </c>
      <c r="Q351">
        <f t="shared" si="217"/>
        <v>402.51438709677399</v>
      </c>
      <c r="R351">
        <f t="shared" si="218"/>
        <v>854.43107977192176</v>
      </c>
      <c r="S351">
        <f t="shared" si="219"/>
        <v>84.829814684814139</v>
      </c>
      <c r="T351">
        <f t="shared" si="220"/>
        <v>39.9625220497661</v>
      </c>
      <c r="U351">
        <f t="shared" si="221"/>
        <v>5.1638769730494452E-3</v>
      </c>
      <c r="V351">
        <f t="shared" si="222"/>
        <v>2.245569476019448</v>
      </c>
      <c r="W351">
        <f t="shared" si="223"/>
        <v>5.1572889667177374E-3</v>
      </c>
      <c r="X351">
        <f t="shared" si="224"/>
        <v>3.2238967970386594E-3</v>
      </c>
      <c r="Y351">
        <f t="shared" si="225"/>
        <v>0</v>
      </c>
      <c r="Z351">
        <f t="shared" si="226"/>
        <v>31.095422356217849</v>
      </c>
      <c r="AA351">
        <f t="shared" si="227"/>
        <v>30.665251612903202</v>
      </c>
      <c r="AB351">
        <f t="shared" si="228"/>
        <v>4.4259841484117031</v>
      </c>
      <c r="AC351">
        <f t="shared" si="229"/>
        <v>70.687887106678076</v>
      </c>
      <c r="AD351">
        <f t="shared" si="230"/>
        <v>3.2103645743549563</v>
      </c>
      <c r="AE351">
        <f t="shared" si="231"/>
        <v>4.5416049421735574</v>
      </c>
      <c r="AF351">
        <f t="shared" si="232"/>
        <v>1.2156195740567468</v>
      </c>
      <c r="AG351">
        <f t="shared" si="233"/>
        <v>-2.8961290064732514</v>
      </c>
      <c r="AH351">
        <f t="shared" si="234"/>
        <v>54.710386316366296</v>
      </c>
      <c r="AI351">
        <f t="shared" si="235"/>
        <v>5.4652388479889851</v>
      </c>
      <c r="AJ351">
        <f t="shared" si="236"/>
        <v>57.279496157882029</v>
      </c>
      <c r="AK351">
        <v>-4.1064577224714301E-2</v>
      </c>
      <c r="AL351">
        <v>4.60985853892888E-2</v>
      </c>
      <c r="AM351">
        <v>3.44730274377343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51656.076910002914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-1.4982057511293538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1582055631.05161</v>
      </c>
      <c r="BY351">
        <v>402.51438709677399</v>
      </c>
      <c r="BZ351">
        <v>399.99167741935503</v>
      </c>
      <c r="CA351">
        <v>32.335745161290298</v>
      </c>
      <c r="CB351">
        <v>32.226819354838703</v>
      </c>
      <c r="CC351">
        <v>350.04548387096798</v>
      </c>
      <c r="CD351">
        <v>99.082374193548404</v>
      </c>
      <c r="CE351">
        <v>0.19984609677419399</v>
      </c>
      <c r="CF351">
        <v>31.1171677419355</v>
      </c>
      <c r="CG351">
        <v>30.665251612903202</v>
      </c>
      <c r="CH351">
        <v>999.9</v>
      </c>
      <c r="CI351">
        <v>0</v>
      </c>
      <c r="CJ351">
        <v>0</v>
      </c>
      <c r="CK351">
        <v>9994.6358064516098</v>
      </c>
      <c r="CL351">
        <v>0</v>
      </c>
      <c r="CM351">
        <v>0.21165100000000001</v>
      </c>
      <c r="CN351">
        <v>0</v>
      </c>
      <c r="CO351">
        <v>0</v>
      </c>
      <c r="CP351">
        <v>0</v>
      </c>
      <c r="CQ351">
        <v>0</v>
      </c>
      <c r="CR351">
        <v>-1.01935483870968</v>
      </c>
      <c r="CS351">
        <v>0</v>
      </c>
      <c r="CT351">
        <v>23.5903225806452</v>
      </c>
      <c r="CU351">
        <v>-3.1225806451612899</v>
      </c>
      <c r="CV351">
        <v>37.467483870967698</v>
      </c>
      <c r="CW351">
        <v>42.542000000000002</v>
      </c>
      <c r="CX351">
        <v>40.011774193548398</v>
      </c>
      <c r="CY351">
        <v>41.241870967741903</v>
      </c>
      <c r="CZ351">
        <v>38.725612903225802</v>
      </c>
      <c r="DA351">
        <v>0</v>
      </c>
      <c r="DB351">
        <v>0</v>
      </c>
      <c r="DC351">
        <v>0</v>
      </c>
      <c r="DD351">
        <v>1582055655.5</v>
      </c>
      <c r="DE351">
        <v>1.04615384615385</v>
      </c>
      <c r="DF351">
        <v>-10.6940170850717</v>
      </c>
      <c r="DG351">
        <v>-10.0649574935389</v>
      </c>
      <c r="DH351">
        <v>22.953846153846101</v>
      </c>
      <c r="DI351">
        <v>15</v>
      </c>
      <c r="DJ351">
        <v>100</v>
      </c>
      <c r="DK351">
        <v>100</v>
      </c>
      <c r="DL351">
        <v>2.89</v>
      </c>
      <c r="DM351">
        <v>0.52</v>
      </c>
      <c r="DN351">
        <v>2</v>
      </c>
      <c r="DO351">
        <v>338.02300000000002</v>
      </c>
      <c r="DP351">
        <v>657.35699999999997</v>
      </c>
      <c r="DQ351">
        <v>31.0001</v>
      </c>
      <c r="DR351">
        <v>29.9925</v>
      </c>
      <c r="DS351">
        <v>29.9999</v>
      </c>
      <c r="DT351">
        <v>29.944400000000002</v>
      </c>
      <c r="DU351">
        <v>29.970300000000002</v>
      </c>
      <c r="DV351">
        <v>21.084399999999999</v>
      </c>
      <c r="DW351">
        <v>14.046200000000001</v>
      </c>
      <c r="DX351">
        <v>100</v>
      </c>
      <c r="DY351">
        <v>31</v>
      </c>
      <c r="DZ351">
        <v>400</v>
      </c>
      <c r="EA351">
        <v>32.320599999999999</v>
      </c>
      <c r="EB351">
        <v>100.285</v>
      </c>
      <c r="EC351">
        <v>100.754</v>
      </c>
    </row>
    <row r="352" spans="1:133" x14ac:dyDescent="0.35">
      <c r="A352">
        <v>336</v>
      </c>
      <c r="B352">
        <v>1582055657.0999999</v>
      </c>
      <c r="C352">
        <v>1687.5999999046301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1582055641.1322601</v>
      </c>
      <c r="O352">
        <f t="shared" si="215"/>
        <v>6.7014266129076844E-5</v>
      </c>
      <c r="P352">
        <f t="shared" si="216"/>
        <v>-1.4854647598437387</v>
      </c>
      <c r="Q352">
        <f t="shared" si="217"/>
        <v>402.46764516129002</v>
      </c>
      <c r="R352">
        <f t="shared" si="218"/>
        <v>840.52926534265259</v>
      </c>
      <c r="S352">
        <f t="shared" si="219"/>
        <v>83.449900770051798</v>
      </c>
      <c r="T352">
        <f t="shared" si="220"/>
        <v>39.958019829534848</v>
      </c>
      <c r="U352">
        <f t="shared" si="221"/>
        <v>5.2793645305078537E-3</v>
      </c>
      <c r="V352">
        <f t="shared" si="222"/>
        <v>2.2465459986599958</v>
      </c>
      <c r="W352">
        <f t="shared" si="223"/>
        <v>5.2724817550587107E-3</v>
      </c>
      <c r="X352">
        <f t="shared" si="224"/>
        <v>3.2959187256964371E-3</v>
      </c>
      <c r="Y352">
        <f t="shared" si="225"/>
        <v>0</v>
      </c>
      <c r="Z352">
        <f t="shared" si="226"/>
        <v>31.094638230075159</v>
      </c>
      <c r="AA352">
        <f t="shared" si="227"/>
        <v>30.665316129032298</v>
      </c>
      <c r="AB352">
        <f t="shared" si="228"/>
        <v>4.4260004698057873</v>
      </c>
      <c r="AC352">
        <f t="shared" si="229"/>
        <v>70.739484068896374</v>
      </c>
      <c r="AD352">
        <f t="shared" si="230"/>
        <v>3.2126441422245073</v>
      </c>
      <c r="AE352">
        <f t="shared" si="231"/>
        <v>4.541514805360424</v>
      </c>
      <c r="AF352">
        <f t="shared" si="232"/>
        <v>1.21335632758128</v>
      </c>
      <c r="AG352">
        <f t="shared" si="233"/>
        <v>-2.9553291362922889</v>
      </c>
      <c r="AH352">
        <f t="shared" si="234"/>
        <v>54.684168923794495</v>
      </c>
      <c r="AI352">
        <f t="shared" si="235"/>
        <v>5.4602377546233249</v>
      </c>
      <c r="AJ352">
        <f t="shared" si="236"/>
        <v>57.189077542125531</v>
      </c>
      <c r="AK352">
        <v>-4.1090825072216397E-2</v>
      </c>
      <c r="AL352">
        <v>4.61280508975477E-2</v>
      </c>
      <c r="AM352">
        <v>3.4490473958745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51687.813732151408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-1.4854647598437387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1582055641.1322601</v>
      </c>
      <c r="BY352">
        <v>402.46764516129002</v>
      </c>
      <c r="BZ352">
        <v>399.96758064516098</v>
      </c>
      <c r="CA352">
        <v>32.358593548387098</v>
      </c>
      <c r="CB352">
        <v>32.247438709677397</v>
      </c>
      <c r="CC352">
        <v>350.02945161290302</v>
      </c>
      <c r="CD352">
        <v>99.082751612903195</v>
      </c>
      <c r="CE352">
        <v>0.19981261290322599</v>
      </c>
      <c r="CF352">
        <v>31.1168193548387</v>
      </c>
      <c r="CG352">
        <v>30.665316129032298</v>
      </c>
      <c r="CH352">
        <v>999.9</v>
      </c>
      <c r="CI352">
        <v>0</v>
      </c>
      <c r="CJ352">
        <v>0</v>
      </c>
      <c r="CK352">
        <v>10000.986129032301</v>
      </c>
      <c r="CL352">
        <v>0</v>
      </c>
      <c r="CM352">
        <v>0.21165100000000001</v>
      </c>
      <c r="CN352">
        <v>0</v>
      </c>
      <c r="CO352">
        <v>0</v>
      </c>
      <c r="CP352">
        <v>0</v>
      </c>
      <c r="CQ352">
        <v>0</v>
      </c>
      <c r="CR352">
        <v>-1.67741935483871</v>
      </c>
      <c r="CS352">
        <v>0</v>
      </c>
      <c r="CT352">
        <v>22.658064516128999</v>
      </c>
      <c r="CU352">
        <v>-3.3193548387096801</v>
      </c>
      <c r="CV352">
        <v>37.4695161290323</v>
      </c>
      <c r="CW352">
        <v>42.536000000000001</v>
      </c>
      <c r="CX352">
        <v>40.015838709677404</v>
      </c>
      <c r="CY352">
        <v>41.241870967741903</v>
      </c>
      <c r="CZ352">
        <v>38.721548387096803</v>
      </c>
      <c r="DA352">
        <v>0</v>
      </c>
      <c r="DB352">
        <v>0</v>
      </c>
      <c r="DC352">
        <v>0</v>
      </c>
      <c r="DD352">
        <v>1582055660.3</v>
      </c>
      <c r="DE352">
        <v>0.20384615384615401</v>
      </c>
      <c r="DF352">
        <v>-10.3692308908961</v>
      </c>
      <c r="DG352">
        <v>-8.7897436856787703</v>
      </c>
      <c r="DH352">
        <v>21.842307692307699</v>
      </c>
      <c r="DI352">
        <v>15</v>
      </c>
      <c r="DJ352">
        <v>100</v>
      </c>
      <c r="DK352">
        <v>100</v>
      </c>
      <c r="DL352">
        <v>2.89</v>
      </c>
      <c r="DM352">
        <v>0.52</v>
      </c>
      <c r="DN352">
        <v>2</v>
      </c>
      <c r="DO352">
        <v>342.93700000000001</v>
      </c>
      <c r="DP352">
        <v>682.78099999999995</v>
      </c>
      <c r="DQ352">
        <v>31</v>
      </c>
      <c r="DR352">
        <v>29.989899999999999</v>
      </c>
      <c r="DS352">
        <v>29.9999</v>
      </c>
      <c r="DT352">
        <v>29.945</v>
      </c>
      <c r="DU352">
        <v>29.9633</v>
      </c>
      <c r="DV352">
        <v>21.084599999999998</v>
      </c>
      <c r="DW352">
        <v>14.046200000000001</v>
      </c>
      <c r="DX352">
        <v>100</v>
      </c>
      <c r="DY352">
        <v>31</v>
      </c>
      <c r="DZ352">
        <v>400</v>
      </c>
      <c r="EA352">
        <v>32.314799999999998</v>
      </c>
      <c r="EB352">
        <v>100.28700000000001</v>
      </c>
      <c r="EC352">
        <v>100.754</v>
      </c>
    </row>
    <row r="353" spans="1:133" x14ac:dyDescent="0.35">
      <c r="A353">
        <v>337</v>
      </c>
      <c r="B353">
        <v>1582055662.0999999</v>
      </c>
      <c r="C353">
        <v>1692.5999999046301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1582055651.2128999</v>
      </c>
      <c r="O353">
        <f t="shared" si="215"/>
        <v>6.5760514855979878E-5</v>
      </c>
      <c r="P353">
        <f t="shared" si="216"/>
        <v>-1.4835326770554231</v>
      </c>
      <c r="Q353">
        <f t="shared" si="217"/>
        <v>402.45509677419398</v>
      </c>
      <c r="R353">
        <f t="shared" si="218"/>
        <v>847.34059426596912</v>
      </c>
      <c r="S353">
        <f t="shared" si="219"/>
        <v>84.12574505856675</v>
      </c>
      <c r="T353">
        <f t="shared" si="220"/>
        <v>39.956583099946982</v>
      </c>
      <c r="U353">
        <f t="shared" si="221"/>
        <v>5.1933358766335386E-3</v>
      </c>
      <c r="V353">
        <f t="shared" si="222"/>
        <v>2.2468922794038138</v>
      </c>
      <c r="W353">
        <f t="shared" si="223"/>
        <v>5.1866764591471095E-3</v>
      </c>
      <c r="X353">
        <f t="shared" si="224"/>
        <v>3.2422703844786427E-3</v>
      </c>
      <c r="Y353">
        <f t="shared" si="225"/>
        <v>0</v>
      </c>
      <c r="Z353">
        <f t="shared" si="226"/>
        <v>31.095227231035988</v>
      </c>
      <c r="AA353">
        <f t="shared" si="227"/>
        <v>30.663883870967702</v>
      </c>
      <c r="AB353">
        <f t="shared" si="228"/>
        <v>4.4256381471960182</v>
      </c>
      <c r="AC353">
        <f t="shared" si="229"/>
        <v>70.797389601380189</v>
      </c>
      <c r="AD353">
        <f t="shared" si="230"/>
        <v>3.2153052467978158</v>
      </c>
      <c r="AE353">
        <f t="shared" si="231"/>
        <v>4.5415590389721565</v>
      </c>
      <c r="AF353">
        <f t="shared" si="232"/>
        <v>1.2103329003982024</v>
      </c>
      <c r="AG353">
        <f t="shared" si="233"/>
        <v>-2.9000387051487126</v>
      </c>
      <c r="AH353">
        <f t="shared" si="234"/>
        <v>54.88680378322929</v>
      </c>
      <c r="AI353">
        <f t="shared" si="235"/>
        <v>5.4795922143730431</v>
      </c>
      <c r="AJ353">
        <f t="shared" si="236"/>
        <v>57.466357292453623</v>
      </c>
      <c r="AK353">
        <v>-4.1100135182185797E-2</v>
      </c>
      <c r="AL353">
        <v>4.6138502311598703E-2</v>
      </c>
      <c r="AM353">
        <v>3.4496661320929101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51699.005574431547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-1.4835326770554231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1582055651.2128999</v>
      </c>
      <c r="BY353">
        <v>402.45509677419398</v>
      </c>
      <c r="BZ353">
        <v>399.95758064516099</v>
      </c>
      <c r="CA353">
        <v>32.3855516129032</v>
      </c>
      <c r="CB353">
        <v>32.276483870967702</v>
      </c>
      <c r="CC353">
        <v>350.04387096774201</v>
      </c>
      <c r="CD353">
        <v>99.082241935483907</v>
      </c>
      <c r="CE353">
        <v>0.199847967741936</v>
      </c>
      <c r="CF353">
        <v>31.116990322580602</v>
      </c>
      <c r="CG353">
        <v>30.663883870967702</v>
      </c>
      <c r="CH353">
        <v>999.9</v>
      </c>
      <c r="CI353">
        <v>0</v>
      </c>
      <c r="CJ353">
        <v>0</v>
      </c>
      <c r="CK353">
        <v>10003.303548387101</v>
      </c>
      <c r="CL353">
        <v>0</v>
      </c>
      <c r="CM353">
        <v>0.21165100000000001</v>
      </c>
      <c r="CN353">
        <v>0</v>
      </c>
      <c r="CO353">
        <v>0</v>
      </c>
      <c r="CP353">
        <v>0</v>
      </c>
      <c r="CQ353">
        <v>0</v>
      </c>
      <c r="CR353">
        <v>-1.7967741935483901</v>
      </c>
      <c r="CS353">
        <v>0</v>
      </c>
      <c r="CT353">
        <v>23.4709677419355</v>
      </c>
      <c r="CU353">
        <v>-2.9258064516129001</v>
      </c>
      <c r="CV353">
        <v>37.455290322580602</v>
      </c>
      <c r="CW353">
        <v>42.533999999999999</v>
      </c>
      <c r="CX353">
        <v>40.027935483870998</v>
      </c>
      <c r="CY353">
        <v>41.231709677419403</v>
      </c>
      <c r="CZ353">
        <v>38.711387096774203</v>
      </c>
      <c r="DA353">
        <v>0</v>
      </c>
      <c r="DB353">
        <v>0</v>
      </c>
      <c r="DC353">
        <v>0</v>
      </c>
      <c r="DD353">
        <v>1582055665.0999999</v>
      </c>
      <c r="DE353">
        <v>-0.765384615384615</v>
      </c>
      <c r="DF353">
        <v>-16.5846155293194</v>
      </c>
      <c r="DG353">
        <v>7.8290601076593802</v>
      </c>
      <c r="DH353">
        <v>22.684615384615402</v>
      </c>
      <c r="DI353">
        <v>15</v>
      </c>
      <c r="DJ353">
        <v>100</v>
      </c>
      <c r="DK353">
        <v>100</v>
      </c>
      <c r="DL353">
        <v>2.89</v>
      </c>
      <c r="DM353">
        <v>0.52</v>
      </c>
      <c r="DN353">
        <v>2</v>
      </c>
      <c r="DO353">
        <v>343.18299999999999</v>
      </c>
      <c r="DP353">
        <v>683.85199999999998</v>
      </c>
      <c r="DQ353">
        <v>31.0001</v>
      </c>
      <c r="DR353">
        <v>29.988499999999998</v>
      </c>
      <c r="DS353">
        <v>29.9999</v>
      </c>
      <c r="DT353">
        <v>29.942399999999999</v>
      </c>
      <c r="DU353">
        <v>29.96</v>
      </c>
      <c r="DV353">
        <v>21.088000000000001</v>
      </c>
      <c r="DW353">
        <v>14.046200000000001</v>
      </c>
      <c r="DX353">
        <v>100</v>
      </c>
      <c r="DY353">
        <v>31</v>
      </c>
      <c r="DZ353">
        <v>400</v>
      </c>
      <c r="EA353">
        <v>32.311799999999998</v>
      </c>
      <c r="EB353">
        <v>100.289</v>
      </c>
      <c r="EC353">
        <v>100.754</v>
      </c>
    </row>
    <row r="354" spans="1:133" x14ac:dyDescent="0.35">
      <c r="A354">
        <v>338</v>
      </c>
      <c r="B354">
        <v>1582055667.0999999</v>
      </c>
      <c r="C354">
        <v>1697.5999999046301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1582055658.4709699</v>
      </c>
      <c r="O354">
        <f t="shared" si="215"/>
        <v>7.9779031348377585E-5</v>
      </c>
      <c r="P354">
        <f t="shared" si="216"/>
        <v>-1.7728304583575774</v>
      </c>
      <c r="Q354">
        <f t="shared" si="217"/>
        <v>402.93716129032299</v>
      </c>
      <c r="R354">
        <f t="shared" si="218"/>
        <v>839.39260607646042</v>
      </c>
      <c r="S354">
        <f t="shared" si="219"/>
        <v>83.336451863602264</v>
      </c>
      <c r="T354">
        <f t="shared" si="220"/>
        <v>40.004347313572588</v>
      </c>
      <c r="U354">
        <f t="shared" si="221"/>
        <v>6.3258044488900267E-3</v>
      </c>
      <c r="V354">
        <f t="shared" si="222"/>
        <v>2.2466996894184237</v>
      </c>
      <c r="W354">
        <f t="shared" si="223"/>
        <v>6.3159261765569751E-3</v>
      </c>
      <c r="X354">
        <f t="shared" si="224"/>
        <v>3.9483400796479721E-3</v>
      </c>
      <c r="Y354">
        <f t="shared" si="225"/>
        <v>0</v>
      </c>
      <c r="Z354">
        <f t="shared" si="226"/>
        <v>31.091066476966979</v>
      </c>
      <c r="AA354">
        <f t="shared" si="227"/>
        <v>30.665003225806501</v>
      </c>
      <c r="AB354">
        <f t="shared" si="228"/>
        <v>4.4259213115340943</v>
      </c>
      <c r="AC354">
        <f t="shared" si="229"/>
        <v>70.901951359272019</v>
      </c>
      <c r="AD354">
        <f t="shared" si="230"/>
        <v>3.2201421522199882</v>
      </c>
      <c r="AE354">
        <f t="shared" si="231"/>
        <v>4.5416833958532266</v>
      </c>
      <c r="AF354">
        <f t="shared" si="232"/>
        <v>1.2057791593141061</v>
      </c>
      <c r="AG354">
        <f t="shared" si="233"/>
        <v>-3.5182552824634516</v>
      </c>
      <c r="AH354">
        <f t="shared" si="234"/>
        <v>54.804736101114017</v>
      </c>
      <c r="AI354">
        <f t="shared" si="235"/>
        <v>5.4719112563597117</v>
      </c>
      <c r="AJ354">
        <f t="shared" si="236"/>
        <v>56.758392075010278</v>
      </c>
      <c r="AK354">
        <v>-4.1094957045080101E-2</v>
      </c>
      <c r="AL354">
        <v>4.6132689399067901E-2</v>
      </c>
      <c r="AM354">
        <v>3.4493220066468999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51692.670282204235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-1.7728304583575774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1582055658.4709699</v>
      </c>
      <c r="BY354">
        <v>402.93716129032299</v>
      </c>
      <c r="BZ354">
        <v>399.95354838709699</v>
      </c>
      <c r="CA354">
        <v>32.434348387096797</v>
      </c>
      <c r="CB354">
        <v>32.302038709677397</v>
      </c>
      <c r="CC354">
        <v>350.04899999999998</v>
      </c>
      <c r="CD354">
        <v>99.081925806451594</v>
      </c>
      <c r="CE354">
        <v>0.19992545161290301</v>
      </c>
      <c r="CF354">
        <v>31.117470967741902</v>
      </c>
      <c r="CG354">
        <v>30.665003225806501</v>
      </c>
      <c r="CH354">
        <v>999.9</v>
      </c>
      <c r="CI354">
        <v>0</v>
      </c>
      <c r="CJ354">
        <v>0</v>
      </c>
      <c r="CK354">
        <v>10002.0751612903</v>
      </c>
      <c r="CL354">
        <v>0</v>
      </c>
      <c r="CM354">
        <v>0.21165100000000001</v>
      </c>
      <c r="CN354">
        <v>0</v>
      </c>
      <c r="CO354">
        <v>0</v>
      </c>
      <c r="CP354">
        <v>0</v>
      </c>
      <c r="CQ354">
        <v>0</v>
      </c>
      <c r="CR354">
        <v>-0.12580645161290299</v>
      </c>
      <c r="CS354">
        <v>0</v>
      </c>
      <c r="CT354">
        <v>22.822580645161299</v>
      </c>
      <c r="CU354">
        <v>-2.6354838709677399</v>
      </c>
      <c r="CV354">
        <v>37.447161290322597</v>
      </c>
      <c r="CW354">
        <v>42.533999999999999</v>
      </c>
      <c r="CX354">
        <v>40.033999999999999</v>
      </c>
      <c r="CY354">
        <v>41.2296774193548</v>
      </c>
      <c r="CZ354">
        <v>38.703258064516099</v>
      </c>
      <c r="DA354">
        <v>0</v>
      </c>
      <c r="DB354">
        <v>0</v>
      </c>
      <c r="DC354">
        <v>0</v>
      </c>
      <c r="DD354">
        <v>1582055670.5</v>
      </c>
      <c r="DE354">
        <v>-1.0269230769230799</v>
      </c>
      <c r="DF354">
        <v>-5.4188035154802998</v>
      </c>
      <c r="DG354">
        <v>17.6683764697584</v>
      </c>
      <c r="DH354">
        <v>23.115384615384599</v>
      </c>
      <c r="DI354">
        <v>15</v>
      </c>
      <c r="DJ354">
        <v>100</v>
      </c>
      <c r="DK354">
        <v>100</v>
      </c>
      <c r="DL354">
        <v>2.89</v>
      </c>
      <c r="DM354">
        <v>0.52</v>
      </c>
      <c r="DN354">
        <v>2</v>
      </c>
      <c r="DO354">
        <v>343.15699999999998</v>
      </c>
      <c r="DP354">
        <v>684.44899999999996</v>
      </c>
      <c r="DQ354">
        <v>31</v>
      </c>
      <c r="DR354">
        <v>29.985900000000001</v>
      </c>
      <c r="DS354">
        <v>29.9999</v>
      </c>
      <c r="DT354">
        <v>29.939800000000002</v>
      </c>
      <c r="DU354">
        <v>29.957899999999999</v>
      </c>
      <c r="DV354">
        <v>21.086400000000001</v>
      </c>
      <c r="DW354">
        <v>14.046200000000001</v>
      </c>
      <c r="DX354">
        <v>100</v>
      </c>
      <c r="DY354">
        <v>31</v>
      </c>
      <c r="DZ354">
        <v>400</v>
      </c>
      <c r="EA354">
        <v>32.311799999999998</v>
      </c>
      <c r="EB354">
        <v>100.29</v>
      </c>
      <c r="EC354">
        <v>100.754</v>
      </c>
    </row>
    <row r="355" spans="1:133" x14ac:dyDescent="0.35">
      <c r="A355">
        <v>339</v>
      </c>
      <c r="B355">
        <v>1582055672.0999999</v>
      </c>
      <c r="C355">
        <v>1702.5999999046301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1582055663.4709699</v>
      </c>
      <c r="O355">
        <f t="shared" si="215"/>
        <v>8.3856825000493436E-5</v>
      </c>
      <c r="P355">
        <f t="shared" si="216"/>
        <v>-1.8935794823648033</v>
      </c>
      <c r="Q355">
        <f t="shared" si="217"/>
        <v>403.16854838709702</v>
      </c>
      <c r="R355">
        <f t="shared" si="218"/>
        <v>845.74743980451137</v>
      </c>
      <c r="S355">
        <f t="shared" si="219"/>
        <v>83.966913534680671</v>
      </c>
      <c r="T355">
        <f t="shared" si="220"/>
        <v>40.027101530625899</v>
      </c>
      <c r="U355">
        <f t="shared" si="221"/>
        <v>6.6657057919032618E-3</v>
      </c>
      <c r="V355">
        <f t="shared" si="222"/>
        <v>2.2464960508427496</v>
      </c>
      <c r="W355">
        <f t="shared" si="223"/>
        <v>6.6547374317885615E-3</v>
      </c>
      <c r="X355">
        <f t="shared" si="224"/>
        <v>4.1601948338228075E-3</v>
      </c>
      <c r="Y355">
        <f t="shared" si="225"/>
        <v>0</v>
      </c>
      <c r="Z355">
        <f t="shared" si="226"/>
        <v>31.090475870658008</v>
      </c>
      <c r="AA355">
        <f t="shared" si="227"/>
        <v>30.663022580645201</v>
      </c>
      <c r="AB355">
        <f t="shared" si="228"/>
        <v>4.4254202764468404</v>
      </c>
      <c r="AC355">
        <f t="shared" si="229"/>
        <v>70.952016281978985</v>
      </c>
      <c r="AD355">
        <f t="shared" si="230"/>
        <v>3.2225556995367248</v>
      </c>
      <c r="AE355">
        <f t="shared" si="231"/>
        <v>4.5418803698679637</v>
      </c>
      <c r="AF355">
        <f t="shared" si="232"/>
        <v>1.2028645769101156</v>
      </c>
      <c r="AG355">
        <f t="shared" si="233"/>
        <v>-3.6980859825217607</v>
      </c>
      <c r="AH355">
        <f t="shared" si="234"/>
        <v>55.131852948552854</v>
      </c>
      <c r="AI355">
        <f t="shared" si="235"/>
        <v>5.5050377121692602</v>
      </c>
      <c r="AJ355">
        <f t="shared" si="236"/>
        <v>56.938804678200356</v>
      </c>
      <c r="AK355">
        <v>-4.1089482280976898E-2</v>
      </c>
      <c r="AL355">
        <v>4.6126543496746303E-2</v>
      </c>
      <c r="AM355">
        <v>3.4489581519774402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51685.923105211914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-1.8935794823648033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1582055663.4709699</v>
      </c>
      <c r="BY355">
        <v>403.16854838709702</v>
      </c>
      <c r="BZ355">
        <v>399.98054838709697</v>
      </c>
      <c r="CA355">
        <v>32.458835483870999</v>
      </c>
      <c r="CB355">
        <v>32.319754838709699</v>
      </c>
      <c r="CC355">
        <v>350.01964516128999</v>
      </c>
      <c r="CD355">
        <v>99.081322580645207</v>
      </c>
      <c r="CE355">
        <v>0.19998716129032301</v>
      </c>
      <c r="CF355">
        <v>31.118232258064499</v>
      </c>
      <c r="CG355">
        <v>30.663022580645201</v>
      </c>
      <c r="CH355">
        <v>999.9</v>
      </c>
      <c r="CI355">
        <v>0</v>
      </c>
      <c r="CJ355">
        <v>0</v>
      </c>
      <c r="CK355">
        <v>10000.803548387101</v>
      </c>
      <c r="CL355">
        <v>0</v>
      </c>
      <c r="CM355">
        <v>0.21165100000000001</v>
      </c>
      <c r="CN355">
        <v>0</v>
      </c>
      <c r="CO355">
        <v>0</v>
      </c>
      <c r="CP355">
        <v>0</v>
      </c>
      <c r="CQ355">
        <v>0</v>
      </c>
      <c r="CR355">
        <v>-1.4225806451612899</v>
      </c>
      <c r="CS355">
        <v>0</v>
      </c>
      <c r="CT355">
        <v>23.758064516129</v>
      </c>
      <c r="CU355">
        <v>-2.5161290322580601</v>
      </c>
      <c r="CV355">
        <v>37.439032258064501</v>
      </c>
      <c r="CW355">
        <v>42.53</v>
      </c>
      <c r="CX355">
        <v>40.031999999999996</v>
      </c>
      <c r="CY355">
        <v>41.215451612903202</v>
      </c>
      <c r="CZ355">
        <v>38.689032258064501</v>
      </c>
      <c r="DA355">
        <v>0</v>
      </c>
      <c r="DB355">
        <v>0</v>
      </c>
      <c r="DC355">
        <v>0</v>
      </c>
      <c r="DD355">
        <v>1582055675.3</v>
      </c>
      <c r="DE355">
        <v>-1.34230769230769</v>
      </c>
      <c r="DF355">
        <v>3.7572646263246101</v>
      </c>
      <c r="DG355">
        <v>-0.12649546840100601</v>
      </c>
      <c r="DH355">
        <v>24.526923076923101</v>
      </c>
      <c r="DI355">
        <v>15</v>
      </c>
      <c r="DJ355">
        <v>100</v>
      </c>
      <c r="DK355">
        <v>100</v>
      </c>
      <c r="DL355">
        <v>2.89</v>
      </c>
      <c r="DM355">
        <v>0.52</v>
      </c>
      <c r="DN355">
        <v>2</v>
      </c>
      <c r="DO355">
        <v>343.274</v>
      </c>
      <c r="DP355">
        <v>684.673</v>
      </c>
      <c r="DQ355">
        <v>30.9998</v>
      </c>
      <c r="DR355">
        <v>29.9834</v>
      </c>
      <c r="DS355">
        <v>29.9999</v>
      </c>
      <c r="DT355">
        <v>29.9373</v>
      </c>
      <c r="DU355">
        <v>29.955300000000001</v>
      </c>
      <c r="DV355">
        <v>21.086099999999998</v>
      </c>
      <c r="DW355">
        <v>14.046200000000001</v>
      </c>
      <c r="DX355">
        <v>100</v>
      </c>
      <c r="DY355">
        <v>31</v>
      </c>
      <c r="DZ355">
        <v>400</v>
      </c>
      <c r="EA355">
        <v>32.311799999999998</v>
      </c>
      <c r="EB355">
        <v>100.289</v>
      </c>
      <c r="EC355">
        <v>100.756</v>
      </c>
    </row>
    <row r="356" spans="1:133" x14ac:dyDescent="0.35">
      <c r="A356">
        <v>340</v>
      </c>
      <c r="B356">
        <v>1582055677.0999999</v>
      </c>
      <c r="C356">
        <v>1707.5999999046301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1582055668.4709699</v>
      </c>
      <c r="O356">
        <f t="shared" si="215"/>
        <v>8.8333197637048094E-5</v>
      </c>
      <c r="P356">
        <f t="shared" si="216"/>
        <v>-1.9025758144300857</v>
      </c>
      <c r="Q356">
        <f t="shared" si="217"/>
        <v>403.18135483870998</v>
      </c>
      <c r="R356">
        <f t="shared" si="218"/>
        <v>824.73086005595394</v>
      </c>
      <c r="S356">
        <f t="shared" si="219"/>
        <v>81.879953378634028</v>
      </c>
      <c r="T356">
        <f t="shared" si="220"/>
        <v>40.028174203507248</v>
      </c>
      <c r="U356">
        <f t="shared" si="221"/>
        <v>7.0258660352249813E-3</v>
      </c>
      <c r="V356">
        <f t="shared" si="222"/>
        <v>2.2453819511409625</v>
      </c>
      <c r="W356">
        <f t="shared" si="223"/>
        <v>7.0136755081166829E-3</v>
      </c>
      <c r="X356">
        <f t="shared" si="224"/>
        <v>4.3846406777252192E-3</v>
      </c>
      <c r="Y356">
        <f t="shared" si="225"/>
        <v>0</v>
      </c>
      <c r="Z356">
        <f t="shared" si="226"/>
        <v>31.089058437726472</v>
      </c>
      <c r="AA356">
        <f t="shared" si="227"/>
        <v>30.664419354838699</v>
      </c>
      <c r="AB356">
        <f t="shared" si="228"/>
        <v>4.4257736071291536</v>
      </c>
      <c r="AC356">
        <f t="shared" si="229"/>
        <v>70.973781052563609</v>
      </c>
      <c r="AD356">
        <f t="shared" si="230"/>
        <v>3.223558446614875</v>
      </c>
      <c r="AE356">
        <f t="shared" si="231"/>
        <v>4.5419004015405182</v>
      </c>
      <c r="AF356">
        <f t="shared" si="232"/>
        <v>1.2022151605142786</v>
      </c>
      <c r="AG356">
        <f t="shared" si="233"/>
        <v>-3.8954940157938212</v>
      </c>
      <c r="AH356">
        <f t="shared" si="234"/>
        <v>54.944799630339233</v>
      </c>
      <c r="AI356">
        <f t="shared" si="235"/>
        <v>5.4891221359853706</v>
      </c>
      <c r="AJ356">
        <f t="shared" si="236"/>
        <v>56.538427750530779</v>
      </c>
      <c r="AK356">
        <v>-4.10595379384813E-2</v>
      </c>
      <c r="AL356">
        <v>4.6092928349026598E-2</v>
      </c>
      <c r="AM356">
        <v>3.4469677468321298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51649.769031427189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-1.9025758144300857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1582055668.4709699</v>
      </c>
      <c r="BY356">
        <v>403.18135483870998</v>
      </c>
      <c r="BZ356">
        <v>399.98103225806398</v>
      </c>
      <c r="CA356">
        <v>32.469096774193503</v>
      </c>
      <c r="CB356">
        <v>32.322593548387097</v>
      </c>
      <c r="CC356">
        <v>350.02</v>
      </c>
      <c r="CD356">
        <v>99.0808161290323</v>
      </c>
      <c r="CE356">
        <v>0.20000061290322599</v>
      </c>
      <c r="CF356">
        <v>31.118309677419401</v>
      </c>
      <c r="CG356">
        <v>30.664419354838699</v>
      </c>
      <c r="CH356">
        <v>999.9</v>
      </c>
      <c r="CI356">
        <v>0</v>
      </c>
      <c r="CJ356">
        <v>0</v>
      </c>
      <c r="CK356">
        <v>9993.5664516129109</v>
      </c>
      <c r="CL356">
        <v>0</v>
      </c>
      <c r="CM356">
        <v>0.21165100000000001</v>
      </c>
      <c r="CN356">
        <v>0</v>
      </c>
      <c r="CO356">
        <v>0</v>
      </c>
      <c r="CP356">
        <v>0</v>
      </c>
      <c r="CQ356">
        <v>0</v>
      </c>
      <c r="CR356">
        <v>0.57741935483870999</v>
      </c>
      <c r="CS356">
        <v>0</v>
      </c>
      <c r="CT356">
        <v>22.935483870967701</v>
      </c>
      <c r="CU356">
        <v>-2.6258064516128998</v>
      </c>
      <c r="CV356">
        <v>37.436999999999998</v>
      </c>
      <c r="CW356">
        <v>42.526000000000003</v>
      </c>
      <c r="CX356">
        <v>40.023935483871</v>
      </c>
      <c r="CY356">
        <v>41.215451612903202</v>
      </c>
      <c r="CZ356">
        <v>38.691064516129003</v>
      </c>
      <c r="DA356">
        <v>0</v>
      </c>
      <c r="DB356">
        <v>0</v>
      </c>
      <c r="DC356">
        <v>0</v>
      </c>
      <c r="DD356">
        <v>1582055680.0999999</v>
      </c>
      <c r="DE356">
        <v>0.89230769230769202</v>
      </c>
      <c r="DF356">
        <v>33.825640827241102</v>
      </c>
      <c r="DG356">
        <v>-7.3470085667852798</v>
      </c>
      <c r="DH356">
        <v>23.680769230769201</v>
      </c>
      <c r="DI356">
        <v>15</v>
      </c>
      <c r="DJ356">
        <v>100</v>
      </c>
      <c r="DK356">
        <v>100</v>
      </c>
      <c r="DL356">
        <v>2.89</v>
      </c>
      <c r="DM356">
        <v>0.52</v>
      </c>
      <c r="DN356">
        <v>2</v>
      </c>
      <c r="DO356">
        <v>343.17200000000003</v>
      </c>
      <c r="DP356">
        <v>684.90700000000004</v>
      </c>
      <c r="DQ356">
        <v>30.999700000000001</v>
      </c>
      <c r="DR356">
        <v>29.982099999999999</v>
      </c>
      <c r="DS356">
        <v>29.9999</v>
      </c>
      <c r="DT356">
        <v>29.936</v>
      </c>
      <c r="DU356">
        <v>29.953600000000002</v>
      </c>
      <c r="DV356">
        <v>21.0898</v>
      </c>
      <c r="DW356">
        <v>14.046200000000001</v>
      </c>
      <c r="DX356">
        <v>100</v>
      </c>
      <c r="DY356">
        <v>31</v>
      </c>
      <c r="DZ356">
        <v>400</v>
      </c>
      <c r="EA356">
        <v>32.311799999999998</v>
      </c>
      <c r="EB356">
        <v>100.289</v>
      </c>
      <c r="EC356">
        <v>100.756</v>
      </c>
    </row>
    <row r="357" spans="1:133" x14ac:dyDescent="0.35">
      <c r="A357">
        <v>341</v>
      </c>
      <c r="B357">
        <v>1582055682.0999999</v>
      </c>
      <c r="C357">
        <v>1712.5999999046301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1582055673.4709699</v>
      </c>
      <c r="O357">
        <f t="shared" si="215"/>
        <v>9.366474407400875E-5</v>
      </c>
      <c r="P357">
        <f t="shared" si="216"/>
        <v>-1.915065616617893</v>
      </c>
      <c r="Q357">
        <f t="shared" si="217"/>
        <v>403.19451612903202</v>
      </c>
      <c r="R357">
        <f t="shared" si="218"/>
        <v>802.70424175444941</v>
      </c>
      <c r="S357">
        <f t="shared" si="219"/>
        <v>79.692892896285315</v>
      </c>
      <c r="T357">
        <f t="shared" si="220"/>
        <v>40.029360403043391</v>
      </c>
      <c r="U357">
        <f t="shared" si="221"/>
        <v>7.455239389120444E-3</v>
      </c>
      <c r="V357">
        <f t="shared" si="222"/>
        <v>2.2455750983222473</v>
      </c>
      <c r="W357">
        <f t="shared" si="223"/>
        <v>7.4415160771369579E-3</v>
      </c>
      <c r="X357">
        <f t="shared" si="224"/>
        <v>4.652178403016796E-3</v>
      </c>
      <c r="Y357">
        <f t="shared" si="225"/>
        <v>0</v>
      </c>
      <c r="Z357">
        <f t="shared" si="226"/>
        <v>31.087330824047058</v>
      </c>
      <c r="AA357">
        <f t="shared" si="227"/>
        <v>30.664603225806399</v>
      </c>
      <c r="AB357">
        <f t="shared" si="228"/>
        <v>4.4258201213127544</v>
      </c>
      <c r="AC357">
        <f t="shared" si="229"/>
        <v>70.990918056503588</v>
      </c>
      <c r="AD357">
        <f t="shared" si="230"/>
        <v>3.2243433100901528</v>
      </c>
      <c r="AE357">
        <f t="shared" si="231"/>
        <v>4.5419095827494598</v>
      </c>
      <c r="AF357">
        <f t="shared" si="232"/>
        <v>1.2014768112226015</v>
      </c>
      <c r="AG357">
        <f t="shared" si="233"/>
        <v>-4.1306152136637859</v>
      </c>
      <c r="AH357">
        <f t="shared" si="234"/>
        <v>54.931561714866071</v>
      </c>
      <c r="AI357">
        <f t="shared" si="235"/>
        <v>5.4873335560795891</v>
      </c>
      <c r="AJ357">
        <f t="shared" si="236"/>
        <v>56.288280057281874</v>
      </c>
      <c r="AK357">
        <v>-4.1064728316606298E-2</v>
      </c>
      <c r="AL357">
        <v>4.6098755003174001E-2</v>
      </c>
      <c r="AM357">
        <v>3.4473127877010299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51656.0200394044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-1.915065616617893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1582055673.4709699</v>
      </c>
      <c r="BY357">
        <v>403.19451612903202</v>
      </c>
      <c r="BZ357">
        <v>399.97632258064499</v>
      </c>
      <c r="CA357">
        <v>32.4771</v>
      </c>
      <c r="CB357">
        <v>32.321748387096797</v>
      </c>
      <c r="CC357">
        <v>350.00390322580603</v>
      </c>
      <c r="CD357">
        <v>99.080529032258099</v>
      </c>
      <c r="CE357">
        <v>0.19998893548387101</v>
      </c>
      <c r="CF357">
        <v>31.1183451612903</v>
      </c>
      <c r="CG357">
        <v>30.664603225806399</v>
      </c>
      <c r="CH357">
        <v>999.9</v>
      </c>
      <c r="CI357">
        <v>0</v>
      </c>
      <c r="CJ357">
        <v>0</v>
      </c>
      <c r="CK357">
        <v>9994.8587096774208</v>
      </c>
      <c r="CL357">
        <v>0</v>
      </c>
      <c r="CM357">
        <v>0.21165100000000001</v>
      </c>
      <c r="CN357">
        <v>0</v>
      </c>
      <c r="CO357">
        <v>0</v>
      </c>
      <c r="CP357">
        <v>0</v>
      </c>
      <c r="CQ357">
        <v>0</v>
      </c>
      <c r="CR357">
        <v>1.2677419354838699</v>
      </c>
      <c r="CS357">
        <v>0</v>
      </c>
      <c r="CT357">
        <v>24.1</v>
      </c>
      <c r="CU357">
        <v>-2.5806451612903198</v>
      </c>
      <c r="CV357">
        <v>37.439032258064501</v>
      </c>
      <c r="CW357">
        <v>42.527999999999999</v>
      </c>
      <c r="CX357">
        <v>40.017935483871</v>
      </c>
      <c r="CY357">
        <v>41.221548387096803</v>
      </c>
      <c r="CZ357">
        <v>38.691064516129003</v>
      </c>
      <c r="DA357">
        <v>0</v>
      </c>
      <c r="DB357">
        <v>0</v>
      </c>
      <c r="DC357">
        <v>0</v>
      </c>
      <c r="DD357">
        <v>1582055685.5</v>
      </c>
      <c r="DE357">
        <v>1.7</v>
      </c>
      <c r="DF357">
        <v>22.755555175282002</v>
      </c>
      <c r="DG357">
        <v>15.2991452548189</v>
      </c>
      <c r="DH357">
        <v>23.734615384615399</v>
      </c>
      <c r="DI357">
        <v>15</v>
      </c>
      <c r="DJ357">
        <v>100</v>
      </c>
      <c r="DK357">
        <v>100</v>
      </c>
      <c r="DL357">
        <v>2.89</v>
      </c>
      <c r="DM357">
        <v>0.52</v>
      </c>
      <c r="DN357">
        <v>2</v>
      </c>
      <c r="DO357">
        <v>343.11799999999999</v>
      </c>
      <c r="DP357">
        <v>684.90599999999995</v>
      </c>
      <c r="DQ357">
        <v>30.999700000000001</v>
      </c>
      <c r="DR357">
        <v>29.980699999999999</v>
      </c>
      <c r="DS357">
        <v>29.9999</v>
      </c>
      <c r="DT357">
        <v>29.9346</v>
      </c>
      <c r="DU357">
        <v>29.951599999999999</v>
      </c>
      <c r="DV357">
        <v>21.088899999999999</v>
      </c>
      <c r="DW357">
        <v>14.046200000000001</v>
      </c>
      <c r="DX357">
        <v>100</v>
      </c>
      <c r="DY357">
        <v>31</v>
      </c>
      <c r="DZ357">
        <v>400</v>
      </c>
      <c r="EA357">
        <v>32.311799999999998</v>
      </c>
      <c r="EB357">
        <v>100.28700000000001</v>
      </c>
      <c r="EC357">
        <v>100.754</v>
      </c>
    </row>
    <row r="358" spans="1:133" x14ac:dyDescent="0.35">
      <c r="A358">
        <v>342</v>
      </c>
      <c r="B358">
        <v>1582055687.0999999</v>
      </c>
      <c r="C358">
        <v>1717.5999999046301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1582055678.4709699</v>
      </c>
      <c r="O358">
        <f t="shared" si="215"/>
        <v>9.8053559879281396E-5</v>
      </c>
      <c r="P358">
        <f t="shared" si="216"/>
        <v>-1.9148891357479492</v>
      </c>
      <c r="Q358">
        <f t="shared" si="217"/>
        <v>403.21090322580699</v>
      </c>
      <c r="R358">
        <f t="shared" si="218"/>
        <v>784.26715115568118</v>
      </c>
      <c r="S358">
        <f t="shared" si="219"/>
        <v>77.861914248118978</v>
      </c>
      <c r="T358">
        <f t="shared" si="220"/>
        <v>40.030712397697194</v>
      </c>
      <c r="U358">
        <f t="shared" si="221"/>
        <v>7.8087877275116345E-3</v>
      </c>
      <c r="V358">
        <f t="shared" si="222"/>
        <v>2.2453460664708893</v>
      </c>
      <c r="W358">
        <f t="shared" si="223"/>
        <v>7.7937318436768644E-3</v>
      </c>
      <c r="X358">
        <f t="shared" si="224"/>
        <v>4.8724326673009154E-3</v>
      </c>
      <c r="Y358">
        <f t="shared" si="225"/>
        <v>0</v>
      </c>
      <c r="Z358">
        <f t="shared" si="226"/>
        <v>31.086135883785047</v>
      </c>
      <c r="AA358">
        <f t="shared" si="227"/>
        <v>30.6646161290323</v>
      </c>
      <c r="AB358">
        <f t="shared" si="228"/>
        <v>4.4258233854820075</v>
      </c>
      <c r="AC358">
        <f t="shared" si="229"/>
        <v>71.002185584591587</v>
      </c>
      <c r="AD358">
        <f t="shared" si="230"/>
        <v>3.2249030738889251</v>
      </c>
      <c r="AE358">
        <f t="shared" si="231"/>
        <v>4.5419771903314077</v>
      </c>
      <c r="AF358">
        <f t="shared" si="232"/>
        <v>1.2009203115930824</v>
      </c>
      <c r="AG358">
        <f t="shared" si="233"/>
        <v>-4.3241619906763091</v>
      </c>
      <c r="AH358">
        <f t="shared" si="234"/>
        <v>54.956026637317052</v>
      </c>
      <c r="AI358">
        <f t="shared" si="235"/>
        <v>5.4903448624615701</v>
      </c>
      <c r="AJ358">
        <f t="shared" si="236"/>
        <v>56.122209509102312</v>
      </c>
      <c r="AK358">
        <v>-4.1058573666233701E-2</v>
      </c>
      <c r="AL358">
        <v>4.6091845868953797E-2</v>
      </c>
      <c r="AM358">
        <v>3.4469036432415798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51648.534702021381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-1.9148891357479492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1582055678.4709699</v>
      </c>
      <c r="BY358">
        <v>403.21090322580699</v>
      </c>
      <c r="BZ358">
        <v>399.99612903225801</v>
      </c>
      <c r="CA358">
        <v>32.482961290322599</v>
      </c>
      <c r="CB358">
        <v>32.320335483870998</v>
      </c>
      <c r="CC358">
        <v>350.01267741935499</v>
      </c>
      <c r="CD358">
        <v>99.079858064516102</v>
      </c>
      <c r="CE358">
        <v>0.19997806451612901</v>
      </c>
      <c r="CF358">
        <v>31.118606451612902</v>
      </c>
      <c r="CG358">
        <v>30.6646161290323</v>
      </c>
      <c r="CH358">
        <v>999.9</v>
      </c>
      <c r="CI358">
        <v>0</v>
      </c>
      <c r="CJ358">
        <v>0</v>
      </c>
      <c r="CK358">
        <v>9993.4283870967793</v>
      </c>
      <c r="CL358">
        <v>0</v>
      </c>
      <c r="CM358">
        <v>0.21165100000000001</v>
      </c>
      <c r="CN358">
        <v>0</v>
      </c>
      <c r="CO358">
        <v>0</v>
      </c>
      <c r="CP358">
        <v>0</v>
      </c>
      <c r="CQ358">
        <v>0</v>
      </c>
      <c r="CR358">
        <v>2.62903225806452</v>
      </c>
      <c r="CS358">
        <v>0</v>
      </c>
      <c r="CT358">
        <v>23.780645161290298</v>
      </c>
      <c r="CU358">
        <v>-2.3903225806451598</v>
      </c>
      <c r="CV358">
        <v>37.439032258064501</v>
      </c>
      <c r="CW358">
        <v>42.533999999999999</v>
      </c>
      <c r="CX358">
        <v>40.011935483871</v>
      </c>
      <c r="CY358">
        <v>41.225612903225802</v>
      </c>
      <c r="CZ358">
        <v>38.691064516129003</v>
      </c>
      <c r="DA358">
        <v>0</v>
      </c>
      <c r="DB358">
        <v>0</v>
      </c>
      <c r="DC358">
        <v>0</v>
      </c>
      <c r="DD358">
        <v>1582055690.3</v>
      </c>
      <c r="DE358">
        <v>3.2923076923076899</v>
      </c>
      <c r="DF358">
        <v>-17.9145300600828</v>
      </c>
      <c r="DG358">
        <v>3.1999997864485499</v>
      </c>
      <c r="DH358">
        <v>23.6</v>
      </c>
      <c r="DI358">
        <v>15</v>
      </c>
      <c r="DJ358">
        <v>100</v>
      </c>
      <c r="DK358">
        <v>100</v>
      </c>
      <c r="DL358">
        <v>2.89</v>
      </c>
      <c r="DM358">
        <v>0.52</v>
      </c>
      <c r="DN358">
        <v>2</v>
      </c>
      <c r="DO358">
        <v>343.15100000000001</v>
      </c>
      <c r="DP358">
        <v>685.00199999999995</v>
      </c>
      <c r="DQ358">
        <v>30.999700000000001</v>
      </c>
      <c r="DR358">
        <v>29.978200000000001</v>
      </c>
      <c r="DS358">
        <v>30</v>
      </c>
      <c r="DT358">
        <v>29.931999999999999</v>
      </c>
      <c r="DU358">
        <v>29.950099999999999</v>
      </c>
      <c r="DV358">
        <v>21.084900000000001</v>
      </c>
      <c r="DW358">
        <v>14.046200000000001</v>
      </c>
      <c r="DX358">
        <v>100</v>
      </c>
      <c r="DY358">
        <v>31</v>
      </c>
      <c r="DZ358">
        <v>400</v>
      </c>
      <c r="EA358">
        <v>32.311799999999998</v>
      </c>
      <c r="EB358">
        <v>100.288</v>
      </c>
      <c r="EC358">
        <v>100.758</v>
      </c>
    </row>
    <row r="359" spans="1:133" x14ac:dyDescent="0.35">
      <c r="A359">
        <v>343</v>
      </c>
      <c r="B359">
        <v>1582055692.0999999</v>
      </c>
      <c r="C359">
        <v>1722.5999999046301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1582055683.4709699</v>
      </c>
      <c r="O359">
        <f t="shared" si="215"/>
        <v>1.0166789170294392E-4</v>
      </c>
      <c r="P359">
        <f t="shared" si="216"/>
        <v>-1.9218836107266379</v>
      </c>
      <c r="Q359">
        <f t="shared" si="217"/>
        <v>403.23116129032297</v>
      </c>
      <c r="R359">
        <f t="shared" si="218"/>
        <v>771.77106108424903</v>
      </c>
      <c r="S359">
        <f t="shared" si="219"/>
        <v>76.620905916060167</v>
      </c>
      <c r="T359">
        <f t="shared" si="220"/>
        <v>40.032515378646487</v>
      </c>
      <c r="U359">
        <f t="shared" si="221"/>
        <v>8.0983202151391209E-3</v>
      </c>
      <c r="V359">
        <f t="shared" si="222"/>
        <v>2.2465651307305312</v>
      </c>
      <c r="W359">
        <f t="shared" si="223"/>
        <v>8.0821371728058474E-3</v>
      </c>
      <c r="X359">
        <f t="shared" si="224"/>
        <v>5.0527869910974021E-3</v>
      </c>
      <c r="Y359">
        <f t="shared" si="225"/>
        <v>0</v>
      </c>
      <c r="Z359">
        <f t="shared" si="226"/>
        <v>31.085774979721954</v>
      </c>
      <c r="AA359">
        <f t="shared" si="227"/>
        <v>30.665829032258099</v>
      </c>
      <c r="AB359">
        <f t="shared" si="228"/>
        <v>4.4261302267540525</v>
      </c>
      <c r="AC359">
        <f t="shared" si="229"/>
        <v>71.00955063652313</v>
      </c>
      <c r="AD359">
        <f t="shared" si="230"/>
        <v>3.2253881400073556</v>
      </c>
      <c r="AE359">
        <f t="shared" si="231"/>
        <v>4.5421892000375594</v>
      </c>
      <c r="AF359">
        <f t="shared" si="232"/>
        <v>1.2007420867466969</v>
      </c>
      <c r="AG359">
        <f t="shared" si="233"/>
        <v>-4.4835540240998268</v>
      </c>
      <c r="AH359">
        <f t="shared" si="234"/>
        <v>54.93819854773249</v>
      </c>
      <c r="AI359">
        <f t="shared" si="235"/>
        <v>5.4856404955389149</v>
      </c>
      <c r="AJ359">
        <f t="shared" si="236"/>
        <v>55.940285019171576</v>
      </c>
      <c r="AK359">
        <v>-4.1091339423668397E-2</v>
      </c>
      <c r="AL359">
        <v>4.6128628302112201E-2</v>
      </c>
      <c r="AM359">
        <v>3.4490815801699202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51687.918655358022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-1.9218836107266379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1582055683.4709699</v>
      </c>
      <c r="BY359">
        <v>403.23116129032297</v>
      </c>
      <c r="BZ359">
        <v>400.00683870967703</v>
      </c>
      <c r="CA359">
        <v>32.488016129032303</v>
      </c>
      <c r="CB359">
        <v>32.319393548387097</v>
      </c>
      <c r="CC359">
        <v>350.00616129032301</v>
      </c>
      <c r="CD359">
        <v>99.0793483870968</v>
      </c>
      <c r="CE359">
        <v>0.19997132258064501</v>
      </c>
      <c r="CF359">
        <v>31.119425806451599</v>
      </c>
      <c r="CG359">
        <v>30.665829032258099</v>
      </c>
      <c r="CH359">
        <v>999.9</v>
      </c>
      <c r="CI359">
        <v>0</v>
      </c>
      <c r="CJ359">
        <v>0</v>
      </c>
      <c r="CK359">
        <v>10001.4548387097</v>
      </c>
      <c r="CL359">
        <v>0</v>
      </c>
      <c r="CM359">
        <v>0.21165100000000001</v>
      </c>
      <c r="CN359">
        <v>0</v>
      </c>
      <c r="CO359">
        <v>0</v>
      </c>
      <c r="CP359">
        <v>0</v>
      </c>
      <c r="CQ359">
        <v>0</v>
      </c>
      <c r="CR359">
        <v>0.95806451612903198</v>
      </c>
      <c r="CS359">
        <v>0</v>
      </c>
      <c r="CT359">
        <v>22.754838709677401</v>
      </c>
      <c r="CU359">
        <v>-2.6193548387096799</v>
      </c>
      <c r="CV359">
        <v>37.443096774193499</v>
      </c>
      <c r="CW359">
        <v>42.548000000000002</v>
      </c>
      <c r="CX359">
        <v>40.005935483870999</v>
      </c>
      <c r="CY359">
        <v>41.231709677419403</v>
      </c>
      <c r="CZ359">
        <v>38.686999999999998</v>
      </c>
      <c r="DA359">
        <v>0</v>
      </c>
      <c r="DB359">
        <v>0</v>
      </c>
      <c r="DC359">
        <v>0</v>
      </c>
      <c r="DD359">
        <v>1582055695.0999999</v>
      </c>
      <c r="DE359">
        <v>0.71153846153846201</v>
      </c>
      <c r="DF359">
        <v>-21.876923700055801</v>
      </c>
      <c r="DG359">
        <v>-36.102564067371702</v>
      </c>
      <c r="DH359">
        <v>22.230769230769202</v>
      </c>
      <c r="DI359">
        <v>15</v>
      </c>
      <c r="DJ359">
        <v>100</v>
      </c>
      <c r="DK359">
        <v>100</v>
      </c>
      <c r="DL359">
        <v>2.89</v>
      </c>
      <c r="DM359">
        <v>0.52</v>
      </c>
      <c r="DN359">
        <v>2</v>
      </c>
      <c r="DO359">
        <v>343.23599999999999</v>
      </c>
      <c r="DP359">
        <v>684.99400000000003</v>
      </c>
      <c r="DQ359">
        <v>31.0001</v>
      </c>
      <c r="DR359">
        <v>29.976299999999998</v>
      </c>
      <c r="DS359">
        <v>30</v>
      </c>
      <c r="DT359">
        <v>29.930099999999999</v>
      </c>
      <c r="DU359">
        <v>29.947500000000002</v>
      </c>
      <c r="DV359">
        <v>21.087299999999999</v>
      </c>
      <c r="DW359">
        <v>14.046200000000001</v>
      </c>
      <c r="DX359">
        <v>100</v>
      </c>
      <c r="DY359">
        <v>31</v>
      </c>
      <c r="DZ359">
        <v>400</v>
      </c>
      <c r="EA359">
        <v>32.311799999999998</v>
      </c>
      <c r="EB359">
        <v>100.292</v>
      </c>
      <c r="EC359">
        <v>100.758</v>
      </c>
    </row>
    <row r="360" spans="1:133" x14ac:dyDescent="0.35">
      <c r="A360">
        <v>344</v>
      </c>
      <c r="B360">
        <v>1582055697.0999999</v>
      </c>
      <c r="C360">
        <v>1727.5999999046301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1582055688.4709699</v>
      </c>
      <c r="O360">
        <f t="shared" si="215"/>
        <v>1.0461869263978859E-4</v>
      </c>
      <c r="P360">
        <f t="shared" si="216"/>
        <v>-1.9120968468097199</v>
      </c>
      <c r="Q360">
        <f t="shared" si="217"/>
        <v>403.22948387096801</v>
      </c>
      <c r="R360">
        <f t="shared" si="218"/>
        <v>759.18379936722283</v>
      </c>
      <c r="S360">
        <f t="shared" si="219"/>
        <v>75.371710123617362</v>
      </c>
      <c r="T360">
        <f t="shared" si="220"/>
        <v>40.032592630335571</v>
      </c>
      <c r="U360">
        <f t="shared" si="221"/>
        <v>8.336165830087474E-3</v>
      </c>
      <c r="V360">
        <f t="shared" si="222"/>
        <v>2.2466970316238797</v>
      </c>
      <c r="W360">
        <f t="shared" si="223"/>
        <v>8.3190203358555134E-3</v>
      </c>
      <c r="X360">
        <f t="shared" si="224"/>
        <v>5.2009251952149635E-3</v>
      </c>
      <c r="Y360">
        <f t="shared" si="225"/>
        <v>0</v>
      </c>
      <c r="Z360">
        <f t="shared" si="226"/>
        <v>31.085687273107098</v>
      </c>
      <c r="AA360">
        <f t="shared" si="227"/>
        <v>30.6658096774194</v>
      </c>
      <c r="AB360">
        <f t="shared" si="228"/>
        <v>4.4261253302052737</v>
      </c>
      <c r="AC360">
        <f t="shared" si="229"/>
        <v>71.013064286007804</v>
      </c>
      <c r="AD360">
        <f t="shared" si="230"/>
        <v>3.2257107455311003</v>
      </c>
      <c r="AE360">
        <f t="shared" si="231"/>
        <v>4.5424187478228344</v>
      </c>
      <c r="AF360">
        <f t="shared" si="232"/>
        <v>1.2004145846741734</v>
      </c>
      <c r="AG360">
        <f t="shared" si="233"/>
        <v>-4.6136843454146765</v>
      </c>
      <c r="AH360">
        <f t="shared" si="234"/>
        <v>55.051217075017632</v>
      </c>
      <c r="AI360">
        <f t="shared" si="235"/>
        <v>5.4966263587823141</v>
      </c>
      <c r="AJ360">
        <f t="shared" si="236"/>
        <v>55.934159088385272</v>
      </c>
      <c r="AK360">
        <v>-4.1094885588166201E-2</v>
      </c>
      <c r="AL360">
        <v>4.6132609182422103E-2</v>
      </c>
      <c r="AM360">
        <v>3.44931725770333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51692.058111775317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-1.9120968468097199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1582055688.4709699</v>
      </c>
      <c r="BY360">
        <v>403.22948387096801</v>
      </c>
      <c r="BZ360">
        <v>400.02409677419303</v>
      </c>
      <c r="CA360">
        <v>32.491067741935503</v>
      </c>
      <c r="CB360">
        <v>32.317558064516099</v>
      </c>
      <c r="CC360">
        <v>350.01916129032202</v>
      </c>
      <c r="CD360">
        <v>99.079916129032298</v>
      </c>
      <c r="CE360">
        <v>0.20000816129032301</v>
      </c>
      <c r="CF360">
        <v>31.120312903225798</v>
      </c>
      <c r="CG360">
        <v>30.6658096774194</v>
      </c>
      <c r="CH360">
        <v>999.9</v>
      </c>
      <c r="CI360">
        <v>0</v>
      </c>
      <c r="CJ360">
        <v>0</v>
      </c>
      <c r="CK360">
        <v>10002.260645161299</v>
      </c>
      <c r="CL360">
        <v>0</v>
      </c>
      <c r="CM360">
        <v>0.21165100000000001</v>
      </c>
      <c r="CN360">
        <v>0</v>
      </c>
      <c r="CO360">
        <v>0</v>
      </c>
      <c r="CP360">
        <v>0</v>
      </c>
      <c r="CQ360">
        <v>0</v>
      </c>
      <c r="CR360">
        <v>0.27741935483871</v>
      </c>
      <c r="CS360">
        <v>0</v>
      </c>
      <c r="CT360">
        <v>21.5161290322581</v>
      </c>
      <c r="CU360">
        <v>-2.8354838709677401</v>
      </c>
      <c r="CV360">
        <v>37.443096774193499</v>
      </c>
      <c r="CW360">
        <v>42.554000000000002</v>
      </c>
      <c r="CX360">
        <v>40.001967741935502</v>
      </c>
      <c r="CY360">
        <v>41.2296774193548</v>
      </c>
      <c r="CZ360">
        <v>38.686999999999998</v>
      </c>
      <c r="DA360">
        <v>0</v>
      </c>
      <c r="DB360">
        <v>0</v>
      </c>
      <c r="DC360">
        <v>0</v>
      </c>
      <c r="DD360">
        <v>1582055700.5</v>
      </c>
      <c r="DE360">
        <v>0.5</v>
      </c>
      <c r="DF360">
        <v>0.21880316066668801</v>
      </c>
      <c r="DG360">
        <v>-4.6803418463789201</v>
      </c>
      <c r="DH360">
        <v>20.626923076923099</v>
      </c>
      <c r="DI360">
        <v>15</v>
      </c>
      <c r="DJ360">
        <v>100</v>
      </c>
      <c r="DK360">
        <v>100</v>
      </c>
      <c r="DL360">
        <v>2.89</v>
      </c>
      <c r="DM360">
        <v>0.52</v>
      </c>
      <c r="DN360">
        <v>2</v>
      </c>
      <c r="DO360">
        <v>343.23399999999998</v>
      </c>
      <c r="DP360">
        <v>684.94200000000001</v>
      </c>
      <c r="DQ360">
        <v>31.0002</v>
      </c>
      <c r="DR360">
        <v>29.9756</v>
      </c>
      <c r="DS360">
        <v>30</v>
      </c>
      <c r="DT360">
        <v>29.927499999999998</v>
      </c>
      <c r="DU360">
        <v>29.9451</v>
      </c>
      <c r="DV360">
        <v>21.088100000000001</v>
      </c>
      <c r="DW360">
        <v>14.046200000000001</v>
      </c>
      <c r="DX360">
        <v>100</v>
      </c>
      <c r="DY360">
        <v>31</v>
      </c>
      <c r="DZ360">
        <v>400</v>
      </c>
      <c r="EA360">
        <v>32.311799999999998</v>
      </c>
      <c r="EB360">
        <v>100.29300000000001</v>
      </c>
      <c r="EC360">
        <v>100.759</v>
      </c>
    </row>
    <row r="361" spans="1:133" x14ac:dyDescent="0.35">
      <c r="A361">
        <v>345</v>
      </c>
      <c r="B361">
        <v>1582055702.0999999</v>
      </c>
      <c r="C361">
        <v>1732.5999999046301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1582055693.4709699</v>
      </c>
      <c r="O361">
        <f t="shared" si="215"/>
        <v>1.0693709790142299E-4</v>
      </c>
      <c r="P361">
        <f t="shared" si="216"/>
        <v>-1.9393960459514001</v>
      </c>
      <c r="Q361">
        <f t="shared" si="217"/>
        <v>403.24364516128998</v>
      </c>
      <c r="R361">
        <f t="shared" si="218"/>
        <v>756.41878253588243</v>
      </c>
      <c r="S361">
        <f t="shared" si="219"/>
        <v>75.097421556255213</v>
      </c>
      <c r="T361">
        <f t="shared" si="220"/>
        <v>40.034116959703951</v>
      </c>
      <c r="U361">
        <f t="shared" si="221"/>
        <v>8.5205451625986698E-3</v>
      </c>
      <c r="V361">
        <f t="shared" si="222"/>
        <v>2.2460820390338112</v>
      </c>
      <c r="W361">
        <f t="shared" si="223"/>
        <v>8.5026288192015173E-3</v>
      </c>
      <c r="X361">
        <f t="shared" si="224"/>
        <v>5.3157495531134559E-3</v>
      </c>
      <c r="Y361">
        <f t="shared" si="225"/>
        <v>0</v>
      </c>
      <c r="Z361">
        <f t="shared" si="226"/>
        <v>31.085685360009432</v>
      </c>
      <c r="AA361">
        <f t="shared" si="227"/>
        <v>30.666993548387101</v>
      </c>
      <c r="AB361">
        <f t="shared" si="228"/>
        <v>4.4264248444563838</v>
      </c>
      <c r="AC361">
        <f t="shared" si="229"/>
        <v>71.01419624087184</v>
      </c>
      <c r="AD361">
        <f t="shared" si="230"/>
        <v>3.2259044341191028</v>
      </c>
      <c r="AE361">
        <f t="shared" si="231"/>
        <v>4.5426190886920867</v>
      </c>
      <c r="AF361">
        <f t="shared" si="232"/>
        <v>1.2005204103372811</v>
      </c>
      <c r="AG361">
        <f t="shared" si="233"/>
        <v>-4.7159260174527544</v>
      </c>
      <c r="AH361">
        <f t="shared" si="234"/>
        <v>54.986539646012886</v>
      </c>
      <c r="AI361">
        <f t="shared" si="235"/>
        <v>5.4917249134386488</v>
      </c>
      <c r="AJ361">
        <f t="shared" si="236"/>
        <v>55.76233854199878</v>
      </c>
      <c r="AK361">
        <v>-4.1078353070775099E-2</v>
      </c>
      <c r="AL361">
        <v>4.6114049983322497E-2</v>
      </c>
      <c r="AM361">
        <v>3.44821844968178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51671.987128018038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-1.9393960459514001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1582055693.4709699</v>
      </c>
      <c r="BY361">
        <v>403.24364516128998</v>
      </c>
      <c r="BZ361">
        <v>399.99299999999999</v>
      </c>
      <c r="CA361">
        <v>32.4929225806452</v>
      </c>
      <c r="CB361">
        <v>32.315564516129001</v>
      </c>
      <c r="CC361">
        <v>350.01193548387101</v>
      </c>
      <c r="CD361">
        <v>99.080216129032294</v>
      </c>
      <c r="CE361">
        <v>0.200001774193548</v>
      </c>
      <c r="CF361">
        <v>31.1210870967742</v>
      </c>
      <c r="CG361">
        <v>30.666993548387101</v>
      </c>
      <c r="CH361">
        <v>999.9</v>
      </c>
      <c r="CI361">
        <v>0</v>
      </c>
      <c r="CJ361">
        <v>0</v>
      </c>
      <c r="CK361">
        <v>9998.2064516128994</v>
      </c>
      <c r="CL361">
        <v>0</v>
      </c>
      <c r="CM361">
        <v>0.21165100000000001</v>
      </c>
      <c r="CN361">
        <v>0</v>
      </c>
      <c r="CO361">
        <v>0</v>
      </c>
      <c r="CP361">
        <v>0</v>
      </c>
      <c r="CQ361">
        <v>0</v>
      </c>
      <c r="CR361">
        <v>0.18064516129032299</v>
      </c>
      <c r="CS361">
        <v>0</v>
      </c>
      <c r="CT361">
        <v>21.283870967741901</v>
      </c>
      <c r="CU361">
        <v>-2.8612903225806399</v>
      </c>
      <c r="CV361">
        <v>37.441064516129003</v>
      </c>
      <c r="CW361">
        <v>42.55</v>
      </c>
      <c r="CX361">
        <v>40.003903225806397</v>
      </c>
      <c r="CY361">
        <v>41.221548387096803</v>
      </c>
      <c r="CZ361">
        <v>38.686999999999998</v>
      </c>
      <c r="DA361">
        <v>0</v>
      </c>
      <c r="DB361">
        <v>0</v>
      </c>
      <c r="DC361">
        <v>0</v>
      </c>
      <c r="DD361">
        <v>1582055705.3</v>
      </c>
      <c r="DE361">
        <v>-0.47692307692307701</v>
      </c>
      <c r="DF361">
        <v>9.1897434018393191</v>
      </c>
      <c r="DG361">
        <v>26.4717951436063</v>
      </c>
      <c r="DH361">
        <v>21.711538461538499</v>
      </c>
      <c r="DI361">
        <v>15</v>
      </c>
      <c r="DJ361">
        <v>100</v>
      </c>
      <c r="DK361">
        <v>100</v>
      </c>
      <c r="DL361">
        <v>2.89</v>
      </c>
      <c r="DM361">
        <v>0.52</v>
      </c>
      <c r="DN361">
        <v>2</v>
      </c>
      <c r="DO361">
        <v>343.28899999999999</v>
      </c>
      <c r="DP361">
        <v>684.98</v>
      </c>
      <c r="DQ361">
        <v>31</v>
      </c>
      <c r="DR361">
        <v>29.972999999999999</v>
      </c>
      <c r="DS361">
        <v>29.9999</v>
      </c>
      <c r="DT361">
        <v>29.9268</v>
      </c>
      <c r="DU361">
        <v>29.944400000000002</v>
      </c>
      <c r="DV361">
        <v>21.090299999999999</v>
      </c>
      <c r="DW361">
        <v>14.046200000000001</v>
      </c>
      <c r="DX361">
        <v>100</v>
      </c>
      <c r="DY361">
        <v>31</v>
      </c>
      <c r="DZ361">
        <v>400</v>
      </c>
      <c r="EA361">
        <v>32.311799999999998</v>
      </c>
      <c r="EB361">
        <v>100.295</v>
      </c>
      <c r="EC361">
        <v>100.758</v>
      </c>
    </row>
    <row r="362" spans="1:133" x14ac:dyDescent="0.35">
      <c r="A362">
        <v>346</v>
      </c>
      <c r="B362">
        <v>1582055707.0999999</v>
      </c>
      <c r="C362">
        <v>1737.5999999046301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1582055698.4709699</v>
      </c>
      <c r="O362">
        <f t="shared" si="215"/>
        <v>1.085522499026982E-4</v>
      </c>
      <c r="P362">
        <f t="shared" si="216"/>
        <v>-1.9442961132129812</v>
      </c>
      <c r="Q362">
        <f t="shared" si="217"/>
        <v>403.232709677419</v>
      </c>
      <c r="R362">
        <f t="shared" si="218"/>
        <v>752.12514228121881</v>
      </c>
      <c r="S362">
        <f t="shared" si="219"/>
        <v>74.672129660795306</v>
      </c>
      <c r="T362">
        <f t="shared" si="220"/>
        <v>40.033557566206021</v>
      </c>
      <c r="U362">
        <f t="shared" si="221"/>
        <v>8.6446542739777345E-3</v>
      </c>
      <c r="V362">
        <f t="shared" si="222"/>
        <v>2.2448496493540278</v>
      </c>
      <c r="W362">
        <f t="shared" si="223"/>
        <v>8.626202704396714E-3</v>
      </c>
      <c r="X362">
        <f t="shared" si="224"/>
        <v>5.3930311759248489E-3</v>
      </c>
      <c r="Y362">
        <f t="shared" si="225"/>
        <v>0</v>
      </c>
      <c r="Z362">
        <f t="shared" si="226"/>
        <v>31.085123050449351</v>
      </c>
      <c r="AA362">
        <f t="shared" si="227"/>
        <v>30.6695483870968</v>
      </c>
      <c r="AB362">
        <f t="shared" si="228"/>
        <v>4.4270712678048687</v>
      </c>
      <c r="AC362">
        <f t="shared" si="229"/>
        <v>71.013335911714847</v>
      </c>
      <c r="AD362">
        <f t="shared" si="230"/>
        <v>3.2258635742496726</v>
      </c>
      <c r="AE362">
        <f t="shared" si="231"/>
        <v>4.5426165843837119</v>
      </c>
      <c r="AF362">
        <f t="shared" si="232"/>
        <v>1.2012076935551961</v>
      </c>
      <c r="AG362">
        <f t="shared" si="233"/>
        <v>-4.7871542207089908</v>
      </c>
      <c r="AH362">
        <f t="shared" si="234"/>
        <v>54.646000544330157</v>
      </c>
      <c r="AI362">
        <f t="shared" si="235"/>
        <v>5.4607786884872835</v>
      </c>
      <c r="AJ362">
        <f t="shared" si="236"/>
        <v>55.319625012108446</v>
      </c>
      <c r="AK362">
        <v>-4.1045235651689597E-2</v>
      </c>
      <c r="AL362">
        <v>4.6076872779153802E-2</v>
      </c>
      <c r="AM362">
        <v>3.44601689613993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51632.053702486388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-1.9442961132129812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1582055698.4709699</v>
      </c>
      <c r="BY362">
        <v>403.232709677419</v>
      </c>
      <c r="BZ362">
        <v>399.97480645161301</v>
      </c>
      <c r="CA362">
        <v>32.492083870967697</v>
      </c>
      <c r="CB362">
        <v>32.312048387096802</v>
      </c>
      <c r="CC362">
        <v>350.01487096774201</v>
      </c>
      <c r="CD362">
        <v>99.081480645161307</v>
      </c>
      <c r="CE362">
        <v>0.20004241935483899</v>
      </c>
      <c r="CF362">
        <v>31.121077419354801</v>
      </c>
      <c r="CG362">
        <v>30.6695483870968</v>
      </c>
      <c r="CH362">
        <v>999.9</v>
      </c>
      <c r="CI362">
        <v>0</v>
      </c>
      <c r="CJ362">
        <v>0</v>
      </c>
      <c r="CK362">
        <v>9990.0183870967703</v>
      </c>
      <c r="CL362">
        <v>0</v>
      </c>
      <c r="CM362">
        <v>0.21165100000000001</v>
      </c>
      <c r="CN362">
        <v>0</v>
      </c>
      <c r="CO362">
        <v>0</v>
      </c>
      <c r="CP362">
        <v>0</v>
      </c>
      <c r="CQ362">
        <v>0</v>
      </c>
      <c r="CR362">
        <v>-0.35806451612903201</v>
      </c>
      <c r="CS362">
        <v>0</v>
      </c>
      <c r="CT362">
        <v>22.541935483871001</v>
      </c>
      <c r="CU362">
        <v>-2.6225806451612899</v>
      </c>
      <c r="CV362">
        <v>37.439032258064501</v>
      </c>
      <c r="CW362">
        <v>42.552</v>
      </c>
      <c r="CX362">
        <v>39.995774193548399</v>
      </c>
      <c r="CY362">
        <v>41.221548387096803</v>
      </c>
      <c r="CZ362">
        <v>38.686999999999998</v>
      </c>
      <c r="DA362">
        <v>0</v>
      </c>
      <c r="DB362">
        <v>0</v>
      </c>
      <c r="DC362">
        <v>0</v>
      </c>
      <c r="DD362">
        <v>1582055710.0999999</v>
      </c>
      <c r="DE362">
        <v>-0.43461538461538501</v>
      </c>
      <c r="DF362">
        <v>-10.191452875498801</v>
      </c>
      <c r="DG362">
        <v>29.4119660379836</v>
      </c>
      <c r="DH362">
        <v>22.942307692307701</v>
      </c>
      <c r="DI362">
        <v>15</v>
      </c>
      <c r="DJ362">
        <v>100</v>
      </c>
      <c r="DK362">
        <v>100</v>
      </c>
      <c r="DL362">
        <v>2.89</v>
      </c>
      <c r="DM362">
        <v>0.52</v>
      </c>
      <c r="DN362">
        <v>2</v>
      </c>
      <c r="DO362">
        <v>343.31099999999998</v>
      </c>
      <c r="DP362">
        <v>685.06899999999996</v>
      </c>
      <c r="DQ362">
        <v>31</v>
      </c>
      <c r="DR362">
        <v>29.971699999999998</v>
      </c>
      <c r="DS362">
        <v>29.9999</v>
      </c>
      <c r="DT362">
        <v>29.924199999999999</v>
      </c>
      <c r="DU362">
        <v>29.942299999999999</v>
      </c>
      <c r="DV362">
        <v>21.087399999999999</v>
      </c>
      <c r="DW362">
        <v>14.046200000000001</v>
      </c>
      <c r="DX362">
        <v>100</v>
      </c>
      <c r="DY362">
        <v>31</v>
      </c>
      <c r="DZ362">
        <v>400</v>
      </c>
      <c r="EA362">
        <v>32.311799999999998</v>
      </c>
      <c r="EB362">
        <v>100.294</v>
      </c>
      <c r="EC362">
        <v>100.76</v>
      </c>
    </row>
    <row r="363" spans="1:133" x14ac:dyDescent="0.35">
      <c r="A363">
        <v>347</v>
      </c>
      <c r="B363">
        <v>1582055712.0999999</v>
      </c>
      <c r="C363">
        <v>1742.5999999046301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1582055703.4709699</v>
      </c>
      <c r="O363">
        <f t="shared" si="215"/>
        <v>1.1006398575971456E-4</v>
      </c>
      <c r="P363">
        <f t="shared" si="216"/>
        <v>-1.9251807616904</v>
      </c>
      <c r="Q363">
        <f t="shared" si="217"/>
        <v>403.22845161290297</v>
      </c>
      <c r="R363">
        <f t="shared" si="218"/>
        <v>743.87826573839573</v>
      </c>
      <c r="S363">
        <f t="shared" si="219"/>
        <v>73.853745255230265</v>
      </c>
      <c r="T363">
        <f t="shared" si="220"/>
        <v>40.033339750180545</v>
      </c>
      <c r="U363">
        <f t="shared" si="221"/>
        <v>8.7621192446472092E-3</v>
      </c>
      <c r="V363">
        <f t="shared" si="222"/>
        <v>2.2455561662563692</v>
      </c>
      <c r="W363">
        <f t="shared" si="223"/>
        <v>8.7431693660862432E-3</v>
      </c>
      <c r="X363">
        <f t="shared" si="224"/>
        <v>5.4661799765512911E-3</v>
      </c>
      <c r="Y363">
        <f t="shared" si="225"/>
        <v>0</v>
      </c>
      <c r="Z363">
        <f t="shared" si="226"/>
        <v>31.084290816868204</v>
      </c>
      <c r="AA363">
        <f t="shared" si="227"/>
        <v>30.670719354838699</v>
      </c>
      <c r="AB363">
        <f t="shared" si="228"/>
        <v>4.4273675726570536</v>
      </c>
      <c r="AC363">
        <f t="shared" si="229"/>
        <v>71.011550490590551</v>
      </c>
      <c r="AD363">
        <f t="shared" si="230"/>
        <v>3.2257196349920556</v>
      </c>
      <c r="AE363">
        <f t="shared" si="231"/>
        <v>4.5425280995934356</v>
      </c>
      <c r="AF363">
        <f t="shared" si="232"/>
        <v>1.201647937664998</v>
      </c>
      <c r="AG363">
        <f t="shared" si="233"/>
        <v>-4.8538217720034122</v>
      </c>
      <c r="AH363">
        <f t="shared" si="234"/>
        <v>54.480043435593942</v>
      </c>
      <c r="AI363">
        <f t="shared" si="235"/>
        <v>5.4425039325864786</v>
      </c>
      <c r="AJ363">
        <f t="shared" si="236"/>
        <v>55.068725596177011</v>
      </c>
      <c r="AK363">
        <v>-4.1064219543931503E-2</v>
      </c>
      <c r="AL363">
        <v>4.60981838612756E-2</v>
      </c>
      <c r="AM363">
        <v>3.4472789666702499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51655.032465207914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-1.9251807616904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1582055703.4709699</v>
      </c>
      <c r="BY363">
        <v>403.22845161290297</v>
      </c>
      <c r="BZ363">
        <v>400.00432258064501</v>
      </c>
      <c r="CA363">
        <v>32.490467741935497</v>
      </c>
      <c r="CB363">
        <v>32.307922580645197</v>
      </c>
      <c r="CC363">
        <v>350.010774193548</v>
      </c>
      <c r="CD363">
        <v>99.0820516129032</v>
      </c>
      <c r="CE363">
        <v>0.19997967741935499</v>
      </c>
      <c r="CF363">
        <v>31.120735483871002</v>
      </c>
      <c r="CG363">
        <v>30.670719354838699</v>
      </c>
      <c r="CH363">
        <v>999.9</v>
      </c>
      <c r="CI363">
        <v>0</v>
      </c>
      <c r="CJ363">
        <v>0</v>
      </c>
      <c r="CK363">
        <v>9994.5812903225797</v>
      </c>
      <c r="CL363">
        <v>0</v>
      </c>
      <c r="CM363">
        <v>0.21165100000000001</v>
      </c>
      <c r="CN363">
        <v>0</v>
      </c>
      <c r="CO363">
        <v>0</v>
      </c>
      <c r="CP363">
        <v>0</v>
      </c>
      <c r="CQ363">
        <v>0</v>
      </c>
      <c r="CR363">
        <v>-1.7935483870967699</v>
      </c>
      <c r="CS363">
        <v>0</v>
      </c>
      <c r="CT363">
        <v>24.980645161290301</v>
      </c>
      <c r="CU363">
        <v>-2.3096774193548399</v>
      </c>
      <c r="CV363">
        <v>37.436999999999998</v>
      </c>
      <c r="CW363">
        <v>42.545999999999999</v>
      </c>
      <c r="CX363">
        <v>39.9856451612903</v>
      </c>
      <c r="CY363">
        <v>41.213419354838699</v>
      </c>
      <c r="CZ363">
        <v>38.689032258064501</v>
      </c>
      <c r="DA363">
        <v>0</v>
      </c>
      <c r="DB363">
        <v>0</v>
      </c>
      <c r="DC363">
        <v>0</v>
      </c>
      <c r="DD363">
        <v>1582055715.5</v>
      </c>
      <c r="DE363">
        <v>-1.3076923076923099</v>
      </c>
      <c r="DF363">
        <v>-8.5880342505689402</v>
      </c>
      <c r="DG363">
        <v>-2.8307693029692098</v>
      </c>
      <c r="DH363">
        <v>25.146153846153801</v>
      </c>
      <c r="DI363">
        <v>15</v>
      </c>
      <c r="DJ363">
        <v>100</v>
      </c>
      <c r="DK363">
        <v>100</v>
      </c>
      <c r="DL363">
        <v>2.89</v>
      </c>
      <c r="DM363">
        <v>0.52</v>
      </c>
      <c r="DN363">
        <v>2</v>
      </c>
      <c r="DO363">
        <v>343.12400000000002</v>
      </c>
      <c r="DP363">
        <v>685.11</v>
      </c>
      <c r="DQ363">
        <v>31</v>
      </c>
      <c r="DR363">
        <v>29.970400000000001</v>
      </c>
      <c r="DS363">
        <v>30</v>
      </c>
      <c r="DT363">
        <v>29.9223</v>
      </c>
      <c r="DU363">
        <v>29.939900000000002</v>
      </c>
      <c r="DV363">
        <v>21.0854</v>
      </c>
      <c r="DW363">
        <v>14.046200000000001</v>
      </c>
      <c r="DX363">
        <v>100</v>
      </c>
      <c r="DY363">
        <v>31</v>
      </c>
      <c r="DZ363">
        <v>400</v>
      </c>
      <c r="EA363">
        <v>32.311799999999998</v>
      </c>
      <c r="EB363">
        <v>100.295</v>
      </c>
      <c r="EC363">
        <v>100.761</v>
      </c>
    </row>
    <row r="364" spans="1:133" x14ac:dyDescent="0.35">
      <c r="A364">
        <v>348</v>
      </c>
      <c r="B364">
        <v>1582055717.0999999</v>
      </c>
      <c r="C364">
        <v>1747.5999999046301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1582055708.4709699</v>
      </c>
      <c r="O364">
        <f t="shared" si="215"/>
        <v>1.1059784095041537E-4</v>
      </c>
      <c r="P364">
        <f t="shared" si="216"/>
        <v>-1.9263578615101506</v>
      </c>
      <c r="Q364">
        <f t="shared" si="217"/>
        <v>403.24377419354801</v>
      </c>
      <c r="R364">
        <f t="shared" si="218"/>
        <v>742.57773135240598</v>
      </c>
      <c r="S364">
        <f t="shared" si="219"/>
        <v>73.724892791793152</v>
      </c>
      <c r="T364">
        <f t="shared" si="220"/>
        <v>40.03500612283888</v>
      </c>
      <c r="U364">
        <f t="shared" si="221"/>
        <v>8.8006117886448593E-3</v>
      </c>
      <c r="V364">
        <f t="shared" si="222"/>
        <v>2.2464158961026017</v>
      </c>
      <c r="W364">
        <f t="shared" si="223"/>
        <v>8.7815025434231034E-3</v>
      </c>
      <c r="X364">
        <f t="shared" si="224"/>
        <v>5.4901524881107843E-3</v>
      </c>
      <c r="Y364">
        <f t="shared" si="225"/>
        <v>0</v>
      </c>
      <c r="Z364">
        <f t="shared" si="226"/>
        <v>31.083504184645154</v>
      </c>
      <c r="AA364">
        <f t="shared" si="227"/>
        <v>30.6723</v>
      </c>
      <c r="AB364">
        <f t="shared" si="228"/>
        <v>4.4277675707954609</v>
      </c>
      <c r="AC364">
        <f t="shared" si="229"/>
        <v>71.010533239439738</v>
      </c>
      <c r="AD364">
        <f t="shared" si="230"/>
        <v>3.2255590243795922</v>
      </c>
      <c r="AE364">
        <f t="shared" si="231"/>
        <v>4.542366994349079</v>
      </c>
      <c r="AF364">
        <f t="shared" si="232"/>
        <v>1.2022085464158687</v>
      </c>
      <c r="AG364">
        <f t="shared" si="233"/>
        <v>-4.8773647859133176</v>
      </c>
      <c r="AH364">
        <f t="shared" si="234"/>
        <v>54.234071597322512</v>
      </c>
      <c r="AI364">
        <f t="shared" si="235"/>
        <v>5.415883658422687</v>
      </c>
      <c r="AJ364">
        <f t="shared" si="236"/>
        <v>54.772590469831883</v>
      </c>
      <c r="AK364">
        <v>-4.1087327466550298E-2</v>
      </c>
      <c r="AL364">
        <v>4.6124124528780397E-2</v>
      </c>
      <c r="AM364">
        <v>3.44881493772573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51683.027261987343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-1.9263578615101506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1582055708.4709699</v>
      </c>
      <c r="BY364">
        <v>403.24377419354801</v>
      </c>
      <c r="BZ364">
        <v>400.01803225806401</v>
      </c>
      <c r="CA364">
        <v>32.488732258064502</v>
      </c>
      <c r="CB364">
        <v>32.305303225806497</v>
      </c>
      <c r="CC364">
        <v>350.01435483871001</v>
      </c>
      <c r="CD364">
        <v>99.082422580645201</v>
      </c>
      <c r="CE364">
        <v>0.19996858064516099</v>
      </c>
      <c r="CF364">
        <v>31.120112903225799</v>
      </c>
      <c r="CG364">
        <v>30.6723</v>
      </c>
      <c r="CH364">
        <v>999.9</v>
      </c>
      <c r="CI364">
        <v>0</v>
      </c>
      <c r="CJ364">
        <v>0</v>
      </c>
      <c r="CK364">
        <v>10000.1680645161</v>
      </c>
      <c r="CL364">
        <v>0</v>
      </c>
      <c r="CM364">
        <v>0.21165100000000001</v>
      </c>
      <c r="CN364">
        <v>0</v>
      </c>
      <c r="CO364">
        <v>0</v>
      </c>
      <c r="CP364">
        <v>0</v>
      </c>
      <c r="CQ364">
        <v>0</v>
      </c>
      <c r="CR364">
        <v>-2.08709677419355</v>
      </c>
      <c r="CS364">
        <v>0</v>
      </c>
      <c r="CT364">
        <v>24.964516129032301</v>
      </c>
      <c r="CU364">
        <v>-2.3258064516129</v>
      </c>
      <c r="CV364">
        <v>37.436999999999998</v>
      </c>
      <c r="CW364">
        <v>42.545999999999999</v>
      </c>
      <c r="CX364">
        <v>39.971483870967703</v>
      </c>
      <c r="CY364">
        <v>41.221548387096803</v>
      </c>
      <c r="CZ364">
        <v>38.689032258064501</v>
      </c>
      <c r="DA364">
        <v>0</v>
      </c>
      <c r="DB364">
        <v>0</v>
      </c>
      <c r="DC364">
        <v>0</v>
      </c>
      <c r="DD364">
        <v>1582055720.3</v>
      </c>
      <c r="DE364">
        <v>-1.8192307692307701</v>
      </c>
      <c r="DF364">
        <v>9.8427348772476506</v>
      </c>
      <c r="DG364">
        <v>-21.0290601336409</v>
      </c>
      <c r="DH364">
        <v>24.596153846153801</v>
      </c>
      <c r="DI364">
        <v>15</v>
      </c>
      <c r="DJ364">
        <v>100</v>
      </c>
      <c r="DK364">
        <v>100</v>
      </c>
      <c r="DL364">
        <v>2.89</v>
      </c>
      <c r="DM364">
        <v>0.52</v>
      </c>
      <c r="DN364">
        <v>2</v>
      </c>
      <c r="DO364">
        <v>343.17899999999997</v>
      </c>
      <c r="DP364">
        <v>684.98599999999999</v>
      </c>
      <c r="DQ364">
        <v>31.0001</v>
      </c>
      <c r="DR364">
        <v>29.9678</v>
      </c>
      <c r="DS364">
        <v>30</v>
      </c>
      <c r="DT364">
        <v>29.921600000000002</v>
      </c>
      <c r="DU364">
        <v>29.939299999999999</v>
      </c>
      <c r="DV364">
        <v>21.087</v>
      </c>
      <c r="DW364">
        <v>14.046200000000001</v>
      </c>
      <c r="DX364">
        <v>100</v>
      </c>
      <c r="DY364">
        <v>31</v>
      </c>
      <c r="DZ364">
        <v>400</v>
      </c>
      <c r="EA364">
        <v>32.311799999999998</v>
      </c>
      <c r="EB364">
        <v>100.294</v>
      </c>
      <c r="EC364">
        <v>100.76</v>
      </c>
    </row>
    <row r="365" spans="1:133" x14ac:dyDescent="0.35">
      <c r="A365">
        <v>349</v>
      </c>
      <c r="B365">
        <v>1582055722.0999999</v>
      </c>
      <c r="C365">
        <v>1752.5999999046301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1582055713.4709699</v>
      </c>
      <c r="O365">
        <f t="shared" si="215"/>
        <v>1.1093160680631867E-4</v>
      </c>
      <c r="P365">
        <f t="shared" si="216"/>
        <v>-1.9252029429306539</v>
      </c>
      <c r="Q365">
        <f t="shared" si="217"/>
        <v>403.235903225806</v>
      </c>
      <c r="R365">
        <f t="shared" si="218"/>
        <v>741.40851432140607</v>
      </c>
      <c r="S365">
        <f t="shared" si="219"/>
        <v>73.6086415424394</v>
      </c>
      <c r="T365">
        <f t="shared" si="220"/>
        <v>40.034132983699358</v>
      </c>
      <c r="U365">
        <f t="shared" si="221"/>
        <v>8.8248003819168096E-3</v>
      </c>
      <c r="V365">
        <f t="shared" si="222"/>
        <v>2.2475115538517079</v>
      </c>
      <c r="W365">
        <f t="shared" si="223"/>
        <v>8.8055954170773408E-3</v>
      </c>
      <c r="X365">
        <f t="shared" si="224"/>
        <v>5.5052191088714661E-3</v>
      </c>
      <c r="Y365">
        <f t="shared" si="225"/>
        <v>0</v>
      </c>
      <c r="Z365">
        <f t="shared" si="226"/>
        <v>31.083297071415636</v>
      </c>
      <c r="AA365">
        <f t="shared" si="227"/>
        <v>30.6727387096774</v>
      </c>
      <c r="AB365">
        <f t="shared" si="228"/>
        <v>4.427878596268525</v>
      </c>
      <c r="AC365">
        <f t="shared" si="229"/>
        <v>71.006244396020762</v>
      </c>
      <c r="AD365">
        <f t="shared" si="230"/>
        <v>3.2253434645822106</v>
      </c>
      <c r="AE365">
        <f t="shared" si="231"/>
        <v>4.5423377789052042</v>
      </c>
      <c r="AF365">
        <f t="shared" si="232"/>
        <v>1.2025351316863144</v>
      </c>
      <c r="AG365">
        <f t="shared" si="233"/>
        <v>-4.8920838601586532</v>
      </c>
      <c r="AH365">
        <f t="shared" si="234"/>
        <v>54.19368575714811</v>
      </c>
      <c r="AI365">
        <f t="shared" si="235"/>
        <v>5.4092211011686286</v>
      </c>
      <c r="AJ365">
        <f t="shared" si="236"/>
        <v>54.710822998158086</v>
      </c>
      <c r="AK365">
        <v>-4.1116788228314202E-2</v>
      </c>
      <c r="AL365">
        <v>4.6157196814764899E-2</v>
      </c>
      <c r="AM365">
        <v>3.45077274918243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51718.580846047756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-1.9252029429306539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1582055713.4709699</v>
      </c>
      <c r="BY365">
        <v>403.235903225806</v>
      </c>
      <c r="BZ365">
        <v>400.01235483871</v>
      </c>
      <c r="CA365">
        <v>32.486635483870998</v>
      </c>
      <c r="CB365">
        <v>32.302651612903198</v>
      </c>
      <c r="CC365">
        <v>350.01267741935499</v>
      </c>
      <c r="CD365">
        <v>99.082177419354906</v>
      </c>
      <c r="CE365">
        <v>0.19998635483871</v>
      </c>
      <c r="CF365">
        <v>31.12</v>
      </c>
      <c r="CG365">
        <v>30.6727387096774</v>
      </c>
      <c r="CH365">
        <v>999.9</v>
      </c>
      <c r="CI365">
        <v>0</v>
      </c>
      <c r="CJ365">
        <v>0</v>
      </c>
      <c r="CK365">
        <v>10007.363225806501</v>
      </c>
      <c r="CL365">
        <v>0</v>
      </c>
      <c r="CM365">
        <v>0.21165100000000001</v>
      </c>
      <c r="CN365">
        <v>0</v>
      </c>
      <c r="CO365">
        <v>0</v>
      </c>
      <c r="CP365">
        <v>0</v>
      </c>
      <c r="CQ365">
        <v>0</v>
      </c>
      <c r="CR365">
        <v>-1.2967741935483901</v>
      </c>
      <c r="CS365">
        <v>0</v>
      </c>
      <c r="CT365">
        <v>23.977419354838698</v>
      </c>
      <c r="CU365">
        <v>-2.4483870967741899</v>
      </c>
      <c r="CV365">
        <v>37.436999999999998</v>
      </c>
      <c r="CW365">
        <v>42.548000000000002</v>
      </c>
      <c r="CX365">
        <v>39.963419354838699</v>
      </c>
      <c r="CY365">
        <v>41.223580645161299</v>
      </c>
      <c r="CZ365">
        <v>38.693096774193499</v>
      </c>
      <c r="DA365">
        <v>0</v>
      </c>
      <c r="DB365">
        <v>0</v>
      </c>
      <c r="DC365">
        <v>0</v>
      </c>
      <c r="DD365">
        <v>1582055725.0999999</v>
      </c>
      <c r="DE365">
        <v>-1.31538461538462</v>
      </c>
      <c r="DF365">
        <v>12.1641025476299</v>
      </c>
      <c r="DG365">
        <v>-31.880341956214501</v>
      </c>
      <c r="DH365">
        <v>23.6192307692308</v>
      </c>
      <c r="DI365">
        <v>15</v>
      </c>
      <c r="DJ365">
        <v>100</v>
      </c>
      <c r="DK365">
        <v>100</v>
      </c>
      <c r="DL365">
        <v>2.89</v>
      </c>
      <c r="DM365">
        <v>0.52</v>
      </c>
      <c r="DN365">
        <v>2</v>
      </c>
      <c r="DO365">
        <v>343.24799999999999</v>
      </c>
      <c r="DP365">
        <v>684.98199999999997</v>
      </c>
      <c r="DQ365">
        <v>30.9999</v>
      </c>
      <c r="DR365">
        <v>29.967199999999998</v>
      </c>
      <c r="DS365">
        <v>30</v>
      </c>
      <c r="DT365">
        <v>29.919</v>
      </c>
      <c r="DU365">
        <v>29.937100000000001</v>
      </c>
      <c r="DV365">
        <v>21.0871</v>
      </c>
      <c r="DW365">
        <v>14.046200000000001</v>
      </c>
      <c r="DX365">
        <v>100</v>
      </c>
      <c r="DY365">
        <v>31</v>
      </c>
      <c r="DZ365">
        <v>400</v>
      </c>
      <c r="EA365">
        <v>32.311799999999998</v>
      </c>
      <c r="EB365">
        <v>100.295</v>
      </c>
      <c r="EC365">
        <v>100.759</v>
      </c>
    </row>
    <row r="366" spans="1:133" x14ac:dyDescent="0.35">
      <c r="A366">
        <v>350</v>
      </c>
      <c r="B366">
        <v>1582055727.0999999</v>
      </c>
      <c r="C366">
        <v>1757.5999999046301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1582055718.4709699</v>
      </c>
      <c r="O366">
        <f t="shared" si="215"/>
        <v>1.1057251980854796E-4</v>
      </c>
      <c r="P366">
        <f t="shared" si="216"/>
        <v>-1.9318687910264263</v>
      </c>
      <c r="Q366">
        <f t="shared" si="217"/>
        <v>403.23899999999998</v>
      </c>
      <c r="R366">
        <f t="shared" si="218"/>
        <v>743.76742247772415</v>
      </c>
      <c r="S366">
        <f t="shared" si="219"/>
        <v>73.842905171666331</v>
      </c>
      <c r="T366">
        <f t="shared" si="220"/>
        <v>40.034476287389907</v>
      </c>
      <c r="U366">
        <f t="shared" si="221"/>
        <v>8.7954316575856884E-3</v>
      </c>
      <c r="V366">
        <f t="shared" si="222"/>
        <v>2.246754259188692</v>
      </c>
      <c r="W366">
        <f t="shared" si="223"/>
        <v>8.7763477429530761E-3</v>
      </c>
      <c r="X366">
        <f t="shared" si="224"/>
        <v>5.4869284691314623E-3</v>
      </c>
      <c r="Y366">
        <f t="shared" si="225"/>
        <v>0</v>
      </c>
      <c r="Z366">
        <f t="shared" si="226"/>
        <v>31.083695001956389</v>
      </c>
      <c r="AA366">
        <f t="shared" si="227"/>
        <v>30.672254838709701</v>
      </c>
      <c r="AB366">
        <f t="shared" si="228"/>
        <v>4.4277561418403328</v>
      </c>
      <c r="AC366">
        <f t="shared" si="229"/>
        <v>71.000057225085939</v>
      </c>
      <c r="AD366">
        <f t="shared" si="230"/>
        <v>3.2251157617104185</v>
      </c>
      <c r="AE366">
        <f t="shared" si="231"/>
        <v>4.5424129046630002</v>
      </c>
      <c r="AF366">
        <f t="shared" si="232"/>
        <v>1.2026403801299144</v>
      </c>
      <c r="AG366">
        <f t="shared" si="233"/>
        <v>-4.876248123556965</v>
      </c>
      <c r="AH366">
        <f t="shared" si="234"/>
        <v>54.269201053775419</v>
      </c>
      <c r="AI366">
        <f t="shared" si="235"/>
        <v>5.418579106082694</v>
      </c>
      <c r="AJ366">
        <f t="shared" si="236"/>
        <v>54.811532036301145</v>
      </c>
      <c r="AK366">
        <v>-4.1096424213455898E-2</v>
      </c>
      <c r="AL366">
        <v>4.6134336424100801E-2</v>
      </c>
      <c r="AM366">
        <v>3.4494195123284999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51693.968205610567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-1.9318687910264263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1582055718.4709699</v>
      </c>
      <c r="BY366">
        <v>403.23899999999998</v>
      </c>
      <c r="BZ366">
        <v>400.003806451613</v>
      </c>
      <c r="CA366">
        <v>32.484312903225799</v>
      </c>
      <c r="CB366">
        <v>32.300925806451602</v>
      </c>
      <c r="CC366">
        <v>350.01583870967698</v>
      </c>
      <c r="CD366">
        <v>99.082261290322606</v>
      </c>
      <c r="CE366">
        <v>0.199991387096774</v>
      </c>
      <c r="CF366">
        <v>31.120290322580701</v>
      </c>
      <c r="CG366">
        <v>30.672254838709701</v>
      </c>
      <c r="CH366">
        <v>999.9</v>
      </c>
      <c r="CI366">
        <v>0</v>
      </c>
      <c r="CJ366">
        <v>0</v>
      </c>
      <c r="CK366">
        <v>10002.3983870968</v>
      </c>
      <c r="CL366">
        <v>0</v>
      </c>
      <c r="CM366">
        <v>0.21165100000000001</v>
      </c>
      <c r="CN366">
        <v>0</v>
      </c>
      <c r="CO366">
        <v>0</v>
      </c>
      <c r="CP366">
        <v>0</v>
      </c>
      <c r="CQ366">
        <v>0</v>
      </c>
      <c r="CR366">
        <v>-0.43548387096774199</v>
      </c>
      <c r="CS366">
        <v>0</v>
      </c>
      <c r="CT366">
        <v>23.232258064516099</v>
      </c>
      <c r="CU366">
        <v>-2.7064516129032299</v>
      </c>
      <c r="CV366">
        <v>37.436999999999998</v>
      </c>
      <c r="CW366">
        <v>42.552</v>
      </c>
      <c r="CX366">
        <v>39.9593548387097</v>
      </c>
      <c r="CY366">
        <v>41.225612903225802</v>
      </c>
      <c r="CZ366">
        <v>38.693096774193499</v>
      </c>
      <c r="DA366">
        <v>0</v>
      </c>
      <c r="DB366">
        <v>0</v>
      </c>
      <c r="DC366">
        <v>0</v>
      </c>
      <c r="DD366">
        <v>1582055730.5</v>
      </c>
      <c r="DE366">
        <v>-0.15</v>
      </c>
      <c r="DF366">
        <v>11.490598247990899</v>
      </c>
      <c r="DG366">
        <v>-8.5948716824218803</v>
      </c>
      <c r="DH366">
        <v>22.323076923076901</v>
      </c>
      <c r="DI366">
        <v>15</v>
      </c>
      <c r="DJ366">
        <v>100</v>
      </c>
      <c r="DK366">
        <v>100</v>
      </c>
      <c r="DL366">
        <v>2.89</v>
      </c>
      <c r="DM366">
        <v>0.52</v>
      </c>
      <c r="DN366">
        <v>2</v>
      </c>
      <c r="DO366">
        <v>343.14299999999997</v>
      </c>
      <c r="DP366">
        <v>685.14700000000005</v>
      </c>
      <c r="DQ366">
        <v>31</v>
      </c>
      <c r="DR366">
        <v>29.965199999999999</v>
      </c>
      <c r="DS366">
        <v>29.9999</v>
      </c>
      <c r="DT366">
        <v>29.917100000000001</v>
      </c>
      <c r="DU366">
        <v>29.935400000000001</v>
      </c>
      <c r="DV366">
        <v>21.085000000000001</v>
      </c>
      <c r="DW366">
        <v>14.046200000000001</v>
      </c>
      <c r="DX366">
        <v>100</v>
      </c>
      <c r="DY366">
        <v>31</v>
      </c>
      <c r="DZ366">
        <v>400</v>
      </c>
      <c r="EA366">
        <v>32.311799999999998</v>
      </c>
      <c r="EB366">
        <v>100.294</v>
      </c>
      <c r="EC366">
        <v>100.762</v>
      </c>
    </row>
    <row r="367" spans="1:133" x14ac:dyDescent="0.35">
      <c r="A367">
        <v>351</v>
      </c>
      <c r="B367">
        <v>1582055732.0999999</v>
      </c>
      <c r="C367">
        <v>1762.5999999046301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1582055723.4709699</v>
      </c>
      <c r="O367">
        <f t="shared" si="215"/>
        <v>1.1072591433718677E-4</v>
      </c>
      <c r="P367">
        <f t="shared" si="216"/>
        <v>-1.9322735863088596</v>
      </c>
      <c r="Q367">
        <f t="shared" si="217"/>
        <v>403.24354838709701</v>
      </c>
      <c r="R367">
        <f t="shared" si="218"/>
        <v>743.46353364665777</v>
      </c>
      <c r="S367">
        <f t="shared" si="219"/>
        <v>73.812634012394838</v>
      </c>
      <c r="T367">
        <f t="shared" si="220"/>
        <v>40.034873410620072</v>
      </c>
      <c r="U367">
        <f t="shared" si="221"/>
        <v>8.8050006346058196E-3</v>
      </c>
      <c r="V367">
        <f t="shared" si="222"/>
        <v>2.2458527611390506</v>
      </c>
      <c r="W367">
        <f t="shared" si="223"/>
        <v>8.7858675624613702E-3</v>
      </c>
      <c r="X367">
        <f t="shared" si="224"/>
        <v>5.4928827588290145E-3</v>
      </c>
      <c r="Y367">
        <f t="shared" si="225"/>
        <v>0</v>
      </c>
      <c r="Z367">
        <f t="shared" si="226"/>
        <v>31.083921194930728</v>
      </c>
      <c r="AA367">
        <f t="shared" si="227"/>
        <v>30.672932258064499</v>
      </c>
      <c r="AB367">
        <f t="shared" si="228"/>
        <v>4.4279275788659032</v>
      </c>
      <c r="AC367">
        <f t="shared" si="229"/>
        <v>70.994690112786472</v>
      </c>
      <c r="AD367">
        <f t="shared" si="230"/>
        <v>3.2249253013759343</v>
      </c>
      <c r="AE367">
        <f t="shared" si="231"/>
        <v>4.542488031502951</v>
      </c>
      <c r="AF367">
        <f t="shared" si="232"/>
        <v>1.2030022774899689</v>
      </c>
      <c r="AG367">
        <f t="shared" si="233"/>
        <v>-4.8830128222699365</v>
      </c>
      <c r="AH367">
        <f t="shared" si="234"/>
        <v>54.200556765539012</v>
      </c>
      <c r="AI367">
        <f t="shared" si="235"/>
        <v>5.4139233802598294</v>
      </c>
      <c r="AJ367">
        <f t="shared" si="236"/>
        <v>54.731467323528904</v>
      </c>
      <c r="AK367">
        <v>-4.1072190557910802E-2</v>
      </c>
      <c r="AL367">
        <v>4.6107132022766603E-2</v>
      </c>
      <c r="AM367">
        <v>3.44780882908724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51664.678161696655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-1.9322735863088596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1582055723.4709699</v>
      </c>
      <c r="BY367">
        <v>403.24354838709701</v>
      </c>
      <c r="BZ367">
        <v>400.00770967741897</v>
      </c>
      <c r="CA367">
        <v>32.482438709677403</v>
      </c>
      <c r="CB367">
        <v>32.298793548387103</v>
      </c>
      <c r="CC367">
        <v>350.00954838709703</v>
      </c>
      <c r="CD367">
        <v>99.0821161290323</v>
      </c>
      <c r="CE367">
        <v>0.200001516129032</v>
      </c>
      <c r="CF367">
        <v>31.120580645161301</v>
      </c>
      <c r="CG367">
        <v>30.672932258064499</v>
      </c>
      <c r="CH367">
        <v>999.9</v>
      </c>
      <c r="CI367">
        <v>0</v>
      </c>
      <c r="CJ367">
        <v>0</v>
      </c>
      <c r="CK367">
        <v>9996.5148387096797</v>
      </c>
      <c r="CL367">
        <v>0</v>
      </c>
      <c r="CM367">
        <v>0.21165100000000001</v>
      </c>
      <c r="CN367">
        <v>0</v>
      </c>
      <c r="CO367">
        <v>0</v>
      </c>
      <c r="CP367">
        <v>0</v>
      </c>
      <c r="CQ367">
        <v>0</v>
      </c>
      <c r="CR367">
        <v>0.58387096774193603</v>
      </c>
      <c r="CS367">
        <v>0</v>
      </c>
      <c r="CT367">
        <v>22.464516129032301</v>
      </c>
      <c r="CU367">
        <v>-2.37096774193548</v>
      </c>
      <c r="CV367">
        <v>37.436999999999998</v>
      </c>
      <c r="CW367">
        <v>42.561999999999998</v>
      </c>
      <c r="CX367">
        <v>39.977451612903202</v>
      </c>
      <c r="CY367">
        <v>41.227645161290297</v>
      </c>
      <c r="CZ367">
        <v>38.691064516129003</v>
      </c>
      <c r="DA367">
        <v>0</v>
      </c>
      <c r="DB367">
        <v>0</v>
      </c>
      <c r="DC367">
        <v>0</v>
      </c>
      <c r="DD367">
        <v>1582055735.3</v>
      </c>
      <c r="DE367">
        <v>0.51153846153846205</v>
      </c>
      <c r="DF367">
        <v>11.2512817927476</v>
      </c>
      <c r="DG367">
        <v>7.7572651745309598</v>
      </c>
      <c r="DH367">
        <v>21.742307692307701</v>
      </c>
      <c r="DI367">
        <v>15</v>
      </c>
      <c r="DJ367">
        <v>100</v>
      </c>
      <c r="DK367">
        <v>100</v>
      </c>
      <c r="DL367">
        <v>2.89</v>
      </c>
      <c r="DM367">
        <v>0.52</v>
      </c>
      <c r="DN367">
        <v>2</v>
      </c>
      <c r="DO367">
        <v>343.22199999999998</v>
      </c>
      <c r="DP367">
        <v>685.22400000000005</v>
      </c>
      <c r="DQ367">
        <v>31</v>
      </c>
      <c r="DR367">
        <v>29.963999999999999</v>
      </c>
      <c r="DS367">
        <v>29.9999</v>
      </c>
      <c r="DT367">
        <v>29.916399999999999</v>
      </c>
      <c r="DU367">
        <v>29.934100000000001</v>
      </c>
      <c r="DV367">
        <v>21.082799999999999</v>
      </c>
      <c r="DW367">
        <v>14.046200000000001</v>
      </c>
      <c r="DX367">
        <v>100</v>
      </c>
      <c r="DY367">
        <v>31</v>
      </c>
      <c r="DZ367">
        <v>400</v>
      </c>
      <c r="EA367">
        <v>32.311799999999998</v>
      </c>
      <c r="EB367">
        <v>100.292</v>
      </c>
      <c r="EC367">
        <v>100.764</v>
      </c>
    </row>
    <row r="368" spans="1:133" x14ac:dyDescent="0.35">
      <c r="A368">
        <v>352</v>
      </c>
      <c r="B368">
        <v>1582055737.0999999</v>
      </c>
      <c r="C368">
        <v>1767.5999999046301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1582055728.4709699</v>
      </c>
      <c r="O368">
        <f t="shared" si="215"/>
        <v>1.1158680547699309E-4</v>
      </c>
      <c r="P368">
        <f t="shared" si="216"/>
        <v>-1.9318403990445505</v>
      </c>
      <c r="Q368">
        <f t="shared" si="217"/>
        <v>403.25187096774198</v>
      </c>
      <c r="R368">
        <f t="shared" si="218"/>
        <v>740.70461908412415</v>
      </c>
      <c r="S368">
        <f t="shared" si="219"/>
        <v>73.538972869149575</v>
      </c>
      <c r="T368">
        <f t="shared" si="220"/>
        <v>40.035835654971926</v>
      </c>
      <c r="U368">
        <f t="shared" si="221"/>
        <v>8.8736606486826044E-3</v>
      </c>
      <c r="V368">
        <f t="shared" si="222"/>
        <v>2.2457937817108466</v>
      </c>
      <c r="W368">
        <f t="shared" si="223"/>
        <v>8.8542278661366183E-3</v>
      </c>
      <c r="X368">
        <f t="shared" si="224"/>
        <v>5.535634794224642E-3</v>
      </c>
      <c r="Y368">
        <f t="shared" si="225"/>
        <v>0</v>
      </c>
      <c r="Z368">
        <f t="shared" si="226"/>
        <v>31.084148206933005</v>
      </c>
      <c r="AA368">
        <f t="shared" si="227"/>
        <v>30.672477419354799</v>
      </c>
      <c r="AB368">
        <f t="shared" si="228"/>
        <v>4.4278124705108617</v>
      </c>
      <c r="AC368">
        <f t="shared" si="229"/>
        <v>70.990107277164967</v>
      </c>
      <c r="AD368">
        <f t="shared" si="230"/>
        <v>3.2248113494634199</v>
      </c>
      <c r="AE368">
        <f t="shared" si="231"/>
        <v>4.54262075823166</v>
      </c>
      <c r="AF368">
        <f t="shared" si="232"/>
        <v>1.2030011210474418</v>
      </c>
      <c r="AG368">
        <f t="shared" si="233"/>
        <v>-4.9209781215353949</v>
      </c>
      <c r="AH368">
        <f t="shared" si="234"/>
        <v>54.316302960080407</v>
      </c>
      <c r="AI368">
        <f t="shared" si="235"/>
        <v>5.4256289568472846</v>
      </c>
      <c r="AJ368">
        <f t="shared" si="236"/>
        <v>54.820953795392299</v>
      </c>
      <c r="AK368">
        <v>-4.1070605405085302E-2</v>
      </c>
      <c r="AL368">
        <v>4.6105352549852902E-2</v>
      </c>
      <c r="AM368">
        <v>3.4477034609947999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51662.686071905817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-1.9318403990445505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1582055728.4709699</v>
      </c>
      <c r="BY368">
        <v>403.25187096774198</v>
      </c>
      <c r="BZ368">
        <v>400.01735483870999</v>
      </c>
      <c r="CA368">
        <v>32.481180645161302</v>
      </c>
      <c r="CB368">
        <v>32.2961064516129</v>
      </c>
      <c r="CC368">
        <v>350.00774193548398</v>
      </c>
      <c r="CD368">
        <v>99.082477419354902</v>
      </c>
      <c r="CE368">
        <v>0.19997738709677401</v>
      </c>
      <c r="CF368">
        <v>31.121093548387101</v>
      </c>
      <c r="CG368">
        <v>30.672477419354799</v>
      </c>
      <c r="CH368">
        <v>999.9</v>
      </c>
      <c r="CI368">
        <v>0</v>
      </c>
      <c r="CJ368">
        <v>0</v>
      </c>
      <c r="CK368">
        <v>9996.0925806451596</v>
      </c>
      <c r="CL368">
        <v>0</v>
      </c>
      <c r="CM368">
        <v>0.21165100000000001</v>
      </c>
      <c r="CN368">
        <v>0</v>
      </c>
      <c r="CO368">
        <v>0</v>
      </c>
      <c r="CP368">
        <v>0</v>
      </c>
      <c r="CQ368">
        <v>0</v>
      </c>
      <c r="CR368">
        <v>0.91612903225806497</v>
      </c>
      <c r="CS368">
        <v>0</v>
      </c>
      <c r="CT368">
        <v>22.874193548387101</v>
      </c>
      <c r="CU368">
        <v>-2.5322580645161299</v>
      </c>
      <c r="CV368">
        <v>37.436999999999998</v>
      </c>
      <c r="CW368">
        <v>42.555999999999997</v>
      </c>
      <c r="CX368">
        <v>39.993548387096801</v>
      </c>
      <c r="CY368">
        <v>41.221548387096803</v>
      </c>
      <c r="CZ368">
        <v>38.691064516129003</v>
      </c>
      <c r="DA368">
        <v>0</v>
      </c>
      <c r="DB368">
        <v>0</v>
      </c>
      <c r="DC368">
        <v>0</v>
      </c>
      <c r="DD368">
        <v>1582055740.0999999</v>
      </c>
      <c r="DE368">
        <v>0.46153846153846201</v>
      </c>
      <c r="DF368">
        <v>-1.10085500725061</v>
      </c>
      <c r="DG368">
        <v>23.507692171305202</v>
      </c>
      <c r="DH368">
        <v>23</v>
      </c>
      <c r="DI368">
        <v>15</v>
      </c>
      <c r="DJ368">
        <v>100</v>
      </c>
      <c r="DK368">
        <v>100</v>
      </c>
      <c r="DL368">
        <v>2.89</v>
      </c>
      <c r="DM368">
        <v>0.52</v>
      </c>
      <c r="DN368">
        <v>2</v>
      </c>
      <c r="DO368">
        <v>343.20800000000003</v>
      </c>
      <c r="DP368">
        <v>685.15</v>
      </c>
      <c r="DQ368">
        <v>31.0001</v>
      </c>
      <c r="DR368">
        <v>29.962599999999998</v>
      </c>
      <c r="DS368">
        <v>30</v>
      </c>
      <c r="DT368">
        <v>29.913799999999998</v>
      </c>
      <c r="DU368">
        <v>29.931899999999999</v>
      </c>
      <c r="DV368">
        <v>21.087299999999999</v>
      </c>
      <c r="DW368">
        <v>14.046200000000001</v>
      </c>
      <c r="DX368">
        <v>100</v>
      </c>
      <c r="DY368">
        <v>31</v>
      </c>
      <c r="DZ368">
        <v>400</v>
      </c>
      <c r="EA368">
        <v>32.311799999999998</v>
      </c>
      <c r="EB368">
        <v>100.295</v>
      </c>
      <c r="EC368">
        <v>100.762</v>
      </c>
    </row>
    <row r="369" spans="1:133" x14ac:dyDescent="0.35">
      <c r="A369">
        <v>353</v>
      </c>
      <c r="B369">
        <v>1582055742.0999999</v>
      </c>
      <c r="C369">
        <v>1772.5999999046301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1582055733.4709699</v>
      </c>
      <c r="O369">
        <f t="shared" si="215"/>
        <v>1.1238565681017648E-4</v>
      </c>
      <c r="P369">
        <f t="shared" si="216"/>
        <v>-1.9350921103131569</v>
      </c>
      <c r="Q369">
        <f t="shared" si="217"/>
        <v>403.248290322581</v>
      </c>
      <c r="R369">
        <f t="shared" si="218"/>
        <v>738.8250092347057</v>
      </c>
      <c r="S369">
        <f t="shared" si="219"/>
        <v>73.3524799213764</v>
      </c>
      <c r="T369">
        <f t="shared" si="220"/>
        <v>40.035545290833426</v>
      </c>
      <c r="U369">
        <f t="shared" si="221"/>
        <v>8.9372341574069786E-3</v>
      </c>
      <c r="V369">
        <f t="shared" si="222"/>
        <v>2.2471616128007392</v>
      </c>
      <c r="W369">
        <f t="shared" si="223"/>
        <v>8.9175342369789464E-3</v>
      </c>
      <c r="X369">
        <f t="shared" si="224"/>
        <v>5.5752252046275749E-3</v>
      </c>
      <c r="Y369">
        <f t="shared" si="225"/>
        <v>0</v>
      </c>
      <c r="Z369">
        <f t="shared" si="226"/>
        <v>31.08382688222623</v>
      </c>
      <c r="AA369">
        <f t="shared" si="227"/>
        <v>30.671929032258099</v>
      </c>
      <c r="AB369">
        <f t="shared" si="228"/>
        <v>4.4276736908540721</v>
      </c>
      <c r="AC369">
        <f t="shared" si="229"/>
        <v>70.987038914131546</v>
      </c>
      <c r="AD369">
        <f t="shared" si="230"/>
        <v>3.224657743511866</v>
      </c>
      <c r="AE369">
        <f t="shared" si="231"/>
        <v>4.5426007237920247</v>
      </c>
      <c r="AF369">
        <f t="shared" si="232"/>
        <v>1.2030159473422062</v>
      </c>
      <c r="AG369">
        <f t="shared" si="233"/>
        <v>-4.9562074653287826</v>
      </c>
      <c r="AH369">
        <f t="shared" si="234"/>
        <v>54.406442299404667</v>
      </c>
      <c r="AI369">
        <f t="shared" si="235"/>
        <v>5.4313081388410271</v>
      </c>
      <c r="AJ369">
        <f t="shared" si="236"/>
        <v>54.881542972916911</v>
      </c>
      <c r="AK369">
        <v>-4.1107377378007501E-2</v>
      </c>
      <c r="AL369">
        <v>4.61466323108599E-2</v>
      </c>
      <c r="AM369">
        <v>3.4501474045438498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51707.066579490041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-1.9350921103131569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1582055733.4709699</v>
      </c>
      <c r="BY369">
        <v>403.248290322581</v>
      </c>
      <c r="BZ369">
        <v>400.00874193548401</v>
      </c>
      <c r="CA369">
        <v>32.479580645161299</v>
      </c>
      <c r="CB369">
        <v>32.2931806451613</v>
      </c>
      <c r="CC369">
        <v>350.006709677419</v>
      </c>
      <c r="CD369">
        <v>99.082661290322605</v>
      </c>
      <c r="CE369">
        <v>0.19995503225806499</v>
      </c>
      <c r="CF369">
        <v>31.121016129032299</v>
      </c>
      <c r="CG369">
        <v>30.671929032258099</v>
      </c>
      <c r="CH369">
        <v>999.9</v>
      </c>
      <c r="CI369">
        <v>0</v>
      </c>
      <c r="CJ369">
        <v>0</v>
      </c>
      <c r="CK369">
        <v>10005.0238709677</v>
      </c>
      <c r="CL369">
        <v>0</v>
      </c>
      <c r="CM369">
        <v>0.21165100000000001</v>
      </c>
      <c r="CN369">
        <v>0</v>
      </c>
      <c r="CO369">
        <v>0</v>
      </c>
      <c r="CP369">
        <v>0</v>
      </c>
      <c r="CQ369">
        <v>0</v>
      </c>
      <c r="CR369">
        <v>1.3419354838709701</v>
      </c>
      <c r="CS369">
        <v>0</v>
      </c>
      <c r="CT369">
        <v>22.406451612903201</v>
      </c>
      <c r="CU369">
        <v>-2.3096774193548399</v>
      </c>
      <c r="CV369">
        <v>37.436999999999998</v>
      </c>
      <c r="CW369">
        <v>42.545999999999999</v>
      </c>
      <c r="CX369">
        <v>40.007645161290299</v>
      </c>
      <c r="CY369">
        <v>41.221548387096803</v>
      </c>
      <c r="CZ369">
        <v>38.691064516129003</v>
      </c>
      <c r="DA369">
        <v>0</v>
      </c>
      <c r="DB369">
        <v>0</v>
      </c>
      <c r="DC369">
        <v>0</v>
      </c>
      <c r="DD369">
        <v>1582055745.5</v>
      </c>
      <c r="DE369">
        <v>1.01538461538462</v>
      </c>
      <c r="DF369">
        <v>-4.0273505995576402</v>
      </c>
      <c r="DG369">
        <v>-9.3264961233519195</v>
      </c>
      <c r="DH369">
        <v>21.515384615384601</v>
      </c>
      <c r="DI369">
        <v>15</v>
      </c>
      <c r="DJ369">
        <v>100</v>
      </c>
      <c r="DK369">
        <v>100</v>
      </c>
      <c r="DL369">
        <v>2.89</v>
      </c>
      <c r="DM369">
        <v>0.52</v>
      </c>
      <c r="DN369">
        <v>2</v>
      </c>
      <c r="DO369">
        <v>343.084</v>
      </c>
      <c r="DP369">
        <v>685.29200000000003</v>
      </c>
      <c r="DQ369">
        <v>30.9999</v>
      </c>
      <c r="DR369">
        <v>29.960699999999999</v>
      </c>
      <c r="DS369">
        <v>30</v>
      </c>
      <c r="DT369">
        <v>29.912600000000001</v>
      </c>
      <c r="DU369">
        <v>29.930199999999999</v>
      </c>
      <c r="DV369">
        <v>21.085999999999999</v>
      </c>
      <c r="DW369">
        <v>14.046200000000001</v>
      </c>
      <c r="DX369">
        <v>100</v>
      </c>
      <c r="DY369">
        <v>31</v>
      </c>
      <c r="DZ369">
        <v>400</v>
      </c>
      <c r="EA369">
        <v>32.311799999999998</v>
      </c>
      <c r="EB369">
        <v>100.294</v>
      </c>
      <c r="EC369">
        <v>100.764</v>
      </c>
    </row>
    <row r="370" spans="1:133" x14ac:dyDescent="0.35">
      <c r="A370">
        <v>354</v>
      </c>
      <c r="B370">
        <v>1582055747.0999999</v>
      </c>
      <c r="C370">
        <v>1777.5999999046301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1582055738.4709699</v>
      </c>
      <c r="O370">
        <f t="shared" si="215"/>
        <v>1.1305459945859922E-4</v>
      </c>
      <c r="P370">
        <f t="shared" si="216"/>
        <v>-1.94265803732523</v>
      </c>
      <c r="Q370">
        <f t="shared" si="217"/>
        <v>403.24319354838701</v>
      </c>
      <c r="R370">
        <f t="shared" si="218"/>
        <v>738.14280589761688</v>
      </c>
      <c r="S370">
        <f t="shared" si="219"/>
        <v>73.284969027195558</v>
      </c>
      <c r="T370">
        <f t="shared" si="220"/>
        <v>40.035159475251859</v>
      </c>
      <c r="U370">
        <f t="shared" si="221"/>
        <v>8.989981045179769E-3</v>
      </c>
      <c r="V370">
        <f t="shared" si="222"/>
        <v>2.2465372979539056</v>
      </c>
      <c r="W370">
        <f t="shared" si="223"/>
        <v>8.9700426575312943E-3</v>
      </c>
      <c r="X370">
        <f t="shared" si="224"/>
        <v>5.6080643260620336E-3</v>
      </c>
      <c r="Y370">
        <f t="shared" si="225"/>
        <v>0</v>
      </c>
      <c r="Z370">
        <f t="shared" si="226"/>
        <v>31.083073475307177</v>
      </c>
      <c r="AA370">
        <f t="shared" si="227"/>
        <v>30.6708161290323</v>
      </c>
      <c r="AB370">
        <f t="shared" si="228"/>
        <v>4.4273920614342952</v>
      </c>
      <c r="AC370">
        <f t="shared" si="229"/>
        <v>70.981095102689267</v>
      </c>
      <c r="AD370">
        <f t="shared" si="230"/>
        <v>3.224291751832614</v>
      </c>
      <c r="AE370">
        <f t="shared" si="231"/>
        <v>4.542465493337331</v>
      </c>
      <c r="AF370">
        <f t="shared" si="232"/>
        <v>1.2031003096016812</v>
      </c>
      <c r="AG370">
        <f t="shared" si="233"/>
        <v>-4.9857078361242255</v>
      </c>
      <c r="AH370">
        <f t="shared" si="234"/>
        <v>54.462824005596374</v>
      </c>
      <c r="AI370">
        <f t="shared" si="235"/>
        <v>5.4384036699578324</v>
      </c>
      <c r="AJ370">
        <f t="shared" si="236"/>
        <v>54.915519839429983</v>
      </c>
      <c r="AK370">
        <v>-4.1090591161524803E-2</v>
      </c>
      <c r="AL370">
        <v>4.6127788312304699E-2</v>
      </c>
      <c r="AM370">
        <v>3.4490318498949701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51686.91085916743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-1.94265803732523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1582055738.4709699</v>
      </c>
      <c r="BY370">
        <v>403.24319354838701</v>
      </c>
      <c r="BZ370">
        <v>399.99125806451599</v>
      </c>
      <c r="CA370">
        <v>32.475796774193498</v>
      </c>
      <c r="CB370">
        <v>32.288293548387102</v>
      </c>
      <c r="CC370">
        <v>350.01977419354802</v>
      </c>
      <c r="CD370">
        <v>99.082929032258093</v>
      </c>
      <c r="CE370">
        <v>0.19998538709677399</v>
      </c>
      <c r="CF370">
        <v>31.120493548387099</v>
      </c>
      <c r="CG370">
        <v>30.6708161290323</v>
      </c>
      <c r="CH370">
        <v>999.9</v>
      </c>
      <c r="CI370">
        <v>0</v>
      </c>
      <c r="CJ370">
        <v>0</v>
      </c>
      <c r="CK370">
        <v>10000.9112903226</v>
      </c>
      <c r="CL370">
        <v>0</v>
      </c>
      <c r="CM370">
        <v>0.21165100000000001</v>
      </c>
      <c r="CN370">
        <v>0</v>
      </c>
      <c r="CO370">
        <v>0</v>
      </c>
      <c r="CP370">
        <v>0</v>
      </c>
      <c r="CQ370">
        <v>0</v>
      </c>
      <c r="CR370">
        <v>0.84516129032258003</v>
      </c>
      <c r="CS370">
        <v>0</v>
      </c>
      <c r="CT370">
        <v>22.1</v>
      </c>
      <c r="CU370">
        <v>-2.45161290322581</v>
      </c>
      <c r="CV370">
        <v>37.433</v>
      </c>
      <c r="CW370">
        <v>42.545999999999999</v>
      </c>
      <c r="CX370">
        <v>40.015709677419302</v>
      </c>
      <c r="CY370">
        <v>41.221548387096803</v>
      </c>
      <c r="CZ370">
        <v>38.691064516129003</v>
      </c>
      <c r="DA370">
        <v>0</v>
      </c>
      <c r="DB370">
        <v>0</v>
      </c>
      <c r="DC370">
        <v>0</v>
      </c>
      <c r="DD370">
        <v>1582055750.3</v>
      </c>
      <c r="DE370">
        <v>0.21923076923076901</v>
      </c>
      <c r="DF370">
        <v>-3.0735042998820301</v>
      </c>
      <c r="DG370">
        <v>-21.7811968586003</v>
      </c>
      <c r="DH370">
        <v>21.888461538461499</v>
      </c>
      <c r="DI370">
        <v>15</v>
      </c>
      <c r="DJ370">
        <v>100</v>
      </c>
      <c r="DK370">
        <v>100</v>
      </c>
      <c r="DL370">
        <v>2.89</v>
      </c>
      <c r="DM370">
        <v>0.52</v>
      </c>
      <c r="DN370">
        <v>2</v>
      </c>
      <c r="DO370">
        <v>343.15899999999999</v>
      </c>
      <c r="DP370">
        <v>685.22900000000004</v>
      </c>
      <c r="DQ370">
        <v>30.9999</v>
      </c>
      <c r="DR370">
        <v>29.96</v>
      </c>
      <c r="DS370">
        <v>29.9999</v>
      </c>
      <c r="DT370">
        <v>29.911200000000001</v>
      </c>
      <c r="DU370">
        <v>29.928899999999999</v>
      </c>
      <c r="DV370">
        <v>21.087</v>
      </c>
      <c r="DW370">
        <v>14.046200000000001</v>
      </c>
      <c r="DX370">
        <v>100</v>
      </c>
      <c r="DY370">
        <v>31</v>
      </c>
      <c r="DZ370">
        <v>400</v>
      </c>
      <c r="EA370">
        <v>32.311799999999998</v>
      </c>
      <c r="EB370">
        <v>100.295</v>
      </c>
      <c r="EC370">
        <v>100.764</v>
      </c>
    </row>
    <row r="371" spans="1:133" x14ac:dyDescent="0.35">
      <c r="A371">
        <v>355</v>
      </c>
      <c r="B371">
        <v>1582055752.0999999</v>
      </c>
      <c r="C371">
        <v>1782.5999999046301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1582055743.4709699</v>
      </c>
      <c r="O371">
        <f t="shared" si="215"/>
        <v>1.1270166471497621E-4</v>
      </c>
      <c r="P371">
        <f t="shared" si="216"/>
        <v>-1.9477638117407647</v>
      </c>
      <c r="Q371">
        <f t="shared" si="217"/>
        <v>403.259419354839</v>
      </c>
      <c r="R371">
        <f t="shared" si="218"/>
        <v>740.20931150506647</v>
      </c>
      <c r="S371">
        <f t="shared" si="219"/>
        <v>73.490122874625428</v>
      </c>
      <c r="T371">
        <f t="shared" si="220"/>
        <v>40.036762329400098</v>
      </c>
      <c r="U371">
        <f t="shared" si="221"/>
        <v>8.9599131802133927E-3</v>
      </c>
      <c r="V371">
        <f t="shared" si="222"/>
        <v>2.2464341576238294</v>
      </c>
      <c r="W371">
        <f t="shared" si="223"/>
        <v>8.9401068754954398E-3</v>
      </c>
      <c r="X371">
        <f t="shared" si="224"/>
        <v>5.5893426318189042E-3</v>
      </c>
      <c r="Y371">
        <f t="shared" si="225"/>
        <v>0</v>
      </c>
      <c r="Z371">
        <f t="shared" si="226"/>
        <v>31.082556457470549</v>
      </c>
      <c r="AA371">
        <f t="shared" si="227"/>
        <v>30.669664516129</v>
      </c>
      <c r="AB371">
        <f t="shared" si="228"/>
        <v>4.4271006526383108</v>
      </c>
      <c r="AC371">
        <f t="shared" si="229"/>
        <v>70.971397256567144</v>
      </c>
      <c r="AD371">
        <f t="shared" si="230"/>
        <v>3.2237351160130787</v>
      </c>
      <c r="AE371">
        <f t="shared" si="231"/>
        <v>4.5423018858696338</v>
      </c>
      <c r="AF371">
        <f t="shared" si="232"/>
        <v>1.203365536625232</v>
      </c>
      <c r="AG371">
        <f t="shared" si="233"/>
        <v>-4.970143413930451</v>
      </c>
      <c r="AH371">
        <f t="shared" si="234"/>
        <v>54.523222512644857</v>
      </c>
      <c r="AI371">
        <f t="shared" si="235"/>
        <v>5.4446368196108139</v>
      </c>
      <c r="AJ371">
        <f t="shared" si="236"/>
        <v>54.99771591832522</v>
      </c>
      <c r="AK371">
        <v>-4.1087818388251797E-2</v>
      </c>
      <c r="AL371">
        <v>4.6124675631397397E-2</v>
      </c>
      <c r="AM371">
        <v>3.44884756581251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51683.672687332721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-1.9477638117407647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1582055743.4709699</v>
      </c>
      <c r="BY371">
        <v>403.259419354839</v>
      </c>
      <c r="BZ371">
        <v>399.99848387096802</v>
      </c>
      <c r="CA371">
        <v>32.470196774193496</v>
      </c>
      <c r="CB371">
        <v>32.283277419354803</v>
      </c>
      <c r="CC371">
        <v>350.01903225806399</v>
      </c>
      <c r="CD371">
        <v>99.082909677419394</v>
      </c>
      <c r="CE371">
        <v>0.19998467741935499</v>
      </c>
      <c r="CF371">
        <v>31.1198612903226</v>
      </c>
      <c r="CG371">
        <v>30.669664516129</v>
      </c>
      <c r="CH371">
        <v>999.9</v>
      </c>
      <c r="CI371">
        <v>0</v>
      </c>
      <c r="CJ371">
        <v>0</v>
      </c>
      <c r="CK371">
        <v>10000.238387096801</v>
      </c>
      <c r="CL371">
        <v>0</v>
      </c>
      <c r="CM371">
        <v>0.21165100000000001</v>
      </c>
      <c r="CN371">
        <v>0</v>
      </c>
      <c r="CO371">
        <v>0</v>
      </c>
      <c r="CP371">
        <v>0</v>
      </c>
      <c r="CQ371">
        <v>0</v>
      </c>
      <c r="CR371">
        <v>-0.37419354838709701</v>
      </c>
      <c r="CS371">
        <v>0</v>
      </c>
      <c r="CT371">
        <v>23.403225806451601</v>
      </c>
      <c r="CU371">
        <v>-2.6516129032258098</v>
      </c>
      <c r="CV371">
        <v>37.430999999999997</v>
      </c>
      <c r="CW371">
        <v>42.54</v>
      </c>
      <c r="CX371">
        <v>40.027838709677397</v>
      </c>
      <c r="CY371">
        <v>41.221548387096803</v>
      </c>
      <c r="CZ371">
        <v>38.686999999999998</v>
      </c>
      <c r="DA371">
        <v>0</v>
      </c>
      <c r="DB371">
        <v>0</v>
      </c>
      <c r="DC371">
        <v>0</v>
      </c>
      <c r="DD371">
        <v>1582055755.0999999</v>
      </c>
      <c r="DE371">
        <v>0.123076923076923</v>
      </c>
      <c r="DF371">
        <v>0.19829051158963401</v>
      </c>
      <c r="DG371">
        <v>9.2376068003673009</v>
      </c>
      <c r="DH371">
        <v>21.123076923076901</v>
      </c>
      <c r="DI371">
        <v>15</v>
      </c>
      <c r="DJ371">
        <v>100</v>
      </c>
      <c r="DK371">
        <v>100</v>
      </c>
      <c r="DL371">
        <v>2.89</v>
      </c>
      <c r="DM371">
        <v>0.52</v>
      </c>
      <c r="DN371">
        <v>2</v>
      </c>
      <c r="DO371">
        <v>343.29899999999998</v>
      </c>
      <c r="DP371">
        <v>685.20299999999997</v>
      </c>
      <c r="DQ371">
        <v>30.9998</v>
      </c>
      <c r="DR371">
        <v>29.9575</v>
      </c>
      <c r="DS371">
        <v>29.9999</v>
      </c>
      <c r="DT371">
        <v>29.9086</v>
      </c>
      <c r="DU371">
        <v>29.9268</v>
      </c>
      <c r="DV371">
        <v>21.081499999999998</v>
      </c>
      <c r="DW371">
        <v>14.046200000000001</v>
      </c>
      <c r="DX371">
        <v>100</v>
      </c>
      <c r="DY371">
        <v>31</v>
      </c>
      <c r="DZ371">
        <v>400</v>
      </c>
      <c r="EA371">
        <v>32.315100000000001</v>
      </c>
      <c r="EB371">
        <v>100.295</v>
      </c>
      <c r="EC371">
        <v>100.76600000000001</v>
      </c>
    </row>
    <row r="372" spans="1:133" x14ac:dyDescent="0.35">
      <c r="A372">
        <v>356</v>
      </c>
      <c r="B372">
        <v>1582055757.0999999</v>
      </c>
      <c r="C372">
        <v>1787.5999999046301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1582055748.4709699</v>
      </c>
      <c r="O372">
        <f t="shared" si="215"/>
        <v>1.1241935238871369E-4</v>
      </c>
      <c r="P372">
        <f t="shared" si="216"/>
        <v>-1.9330933473051732</v>
      </c>
      <c r="Q372">
        <f t="shared" si="217"/>
        <v>403.27325806451603</v>
      </c>
      <c r="R372">
        <f t="shared" si="218"/>
        <v>738.63216632562524</v>
      </c>
      <c r="S372">
        <f t="shared" si="219"/>
        <v>73.333764095012853</v>
      </c>
      <c r="T372">
        <f t="shared" si="220"/>
        <v>40.038258988700733</v>
      </c>
      <c r="U372">
        <f t="shared" si="221"/>
        <v>8.9334434216198026E-3</v>
      </c>
      <c r="V372">
        <f t="shared" si="222"/>
        <v>2.2454515632712697</v>
      </c>
      <c r="W372">
        <f t="shared" si="223"/>
        <v>8.9137452349511061E-3</v>
      </c>
      <c r="X372">
        <f t="shared" si="224"/>
        <v>5.5728569216968553E-3</v>
      </c>
      <c r="Y372">
        <f t="shared" si="225"/>
        <v>0</v>
      </c>
      <c r="Z372">
        <f t="shared" si="226"/>
        <v>31.081151182291077</v>
      </c>
      <c r="AA372">
        <f t="shared" si="227"/>
        <v>30.669435483870998</v>
      </c>
      <c r="AB372">
        <f t="shared" si="228"/>
        <v>4.4270426993796903</v>
      </c>
      <c r="AC372">
        <f t="shared" si="229"/>
        <v>70.964153342192432</v>
      </c>
      <c r="AD372">
        <f t="shared" si="230"/>
        <v>3.2231336040371072</v>
      </c>
      <c r="AE372">
        <f t="shared" si="231"/>
        <v>4.5419179293170853</v>
      </c>
      <c r="AF372">
        <f t="shared" si="232"/>
        <v>1.2039090953425831</v>
      </c>
      <c r="AG372">
        <f t="shared" si="233"/>
        <v>-4.9576934403422737</v>
      </c>
      <c r="AH372">
        <f t="shared" si="234"/>
        <v>54.34746721727236</v>
      </c>
      <c r="AI372">
        <f t="shared" si="235"/>
        <v>5.4294149988366804</v>
      </c>
      <c r="AJ372">
        <f t="shared" si="236"/>
        <v>54.819188775766769</v>
      </c>
      <c r="AK372">
        <v>-4.1061408555178501E-2</v>
      </c>
      <c r="AL372">
        <v>4.6095028280144203E-2</v>
      </c>
      <c r="AM372">
        <v>3.4470921015768301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51652.06553957257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-1.9330933473051732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1582055748.4709699</v>
      </c>
      <c r="BY372">
        <v>403.27325806451603</v>
      </c>
      <c r="BZ372">
        <v>400.03729032258099</v>
      </c>
      <c r="CA372">
        <v>32.464038709677403</v>
      </c>
      <c r="CB372">
        <v>32.277587096774198</v>
      </c>
      <c r="CC372">
        <v>350.02035483870998</v>
      </c>
      <c r="CD372">
        <v>99.083206451612895</v>
      </c>
      <c r="CE372">
        <v>0.19999219354838699</v>
      </c>
      <c r="CF372">
        <v>31.1183774193548</v>
      </c>
      <c r="CG372">
        <v>30.669435483870998</v>
      </c>
      <c r="CH372">
        <v>999.9</v>
      </c>
      <c r="CI372">
        <v>0</v>
      </c>
      <c r="CJ372">
        <v>0</v>
      </c>
      <c r="CK372">
        <v>9993.7806451612905</v>
      </c>
      <c r="CL372">
        <v>0</v>
      </c>
      <c r="CM372">
        <v>0.21165100000000001</v>
      </c>
      <c r="CN372">
        <v>0</v>
      </c>
      <c r="CO372">
        <v>0</v>
      </c>
      <c r="CP372">
        <v>0</v>
      </c>
      <c r="CQ372">
        <v>0</v>
      </c>
      <c r="CR372">
        <v>1.15161290322581</v>
      </c>
      <c r="CS372">
        <v>0</v>
      </c>
      <c r="CT372">
        <v>21.2290322580645</v>
      </c>
      <c r="CU372">
        <v>-2.8258064516129</v>
      </c>
      <c r="CV372">
        <v>37.430999999999997</v>
      </c>
      <c r="CW372">
        <v>42.545999999999999</v>
      </c>
      <c r="CX372">
        <v>40.023806451612899</v>
      </c>
      <c r="CY372">
        <v>41.2296774193548</v>
      </c>
      <c r="CZ372">
        <v>38.686999999999998</v>
      </c>
      <c r="DA372">
        <v>0</v>
      </c>
      <c r="DB372">
        <v>0</v>
      </c>
      <c r="DC372">
        <v>0</v>
      </c>
      <c r="DD372">
        <v>1582055760.5</v>
      </c>
      <c r="DE372">
        <v>0.7</v>
      </c>
      <c r="DF372">
        <v>36.929914208435697</v>
      </c>
      <c r="DG372">
        <v>19.976068469566702</v>
      </c>
      <c r="DH372">
        <v>21.888461538461499</v>
      </c>
      <c r="DI372">
        <v>15</v>
      </c>
      <c r="DJ372">
        <v>100</v>
      </c>
      <c r="DK372">
        <v>100</v>
      </c>
      <c r="DL372">
        <v>2.89</v>
      </c>
      <c r="DM372">
        <v>0.52</v>
      </c>
      <c r="DN372">
        <v>2</v>
      </c>
      <c r="DO372">
        <v>343.08800000000002</v>
      </c>
      <c r="DP372">
        <v>685.26700000000005</v>
      </c>
      <c r="DQ372">
        <v>31.000299999999999</v>
      </c>
      <c r="DR372">
        <v>29.956199999999999</v>
      </c>
      <c r="DS372">
        <v>30</v>
      </c>
      <c r="DT372">
        <v>29.906700000000001</v>
      </c>
      <c r="DU372">
        <v>29.924399999999999</v>
      </c>
      <c r="DV372">
        <v>21.081800000000001</v>
      </c>
      <c r="DW372">
        <v>14.046200000000001</v>
      </c>
      <c r="DX372">
        <v>100</v>
      </c>
      <c r="DY372">
        <v>31</v>
      </c>
      <c r="DZ372">
        <v>400</v>
      </c>
      <c r="EA372">
        <v>32.312100000000001</v>
      </c>
      <c r="EB372">
        <v>100.295</v>
      </c>
      <c r="EC372">
        <v>100.76600000000001</v>
      </c>
    </row>
    <row r="373" spans="1:133" x14ac:dyDescent="0.35">
      <c r="A373">
        <v>357</v>
      </c>
      <c r="B373">
        <v>1582055762.0999999</v>
      </c>
      <c r="C373">
        <v>1792.5999999046301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1582055753.4709699</v>
      </c>
      <c r="O373">
        <f t="shared" si="215"/>
        <v>1.1194887399590778E-4</v>
      </c>
      <c r="P373">
        <f t="shared" si="216"/>
        <v>-1.9403553857770923</v>
      </c>
      <c r="Q373">
        <f t="shared" si="217"/>
        <v>403.283677419355</v>
      </c>
      <c r="R373">
        <f t="shared" si="218"/>
        <v>741.54488950524888</v>
      </c>
      <c r="S373">
        <f t="shared" si="219"/>
        <v>73.622121818264446</v>
      </c>
      <c r="T373">
        <f t="shared" si="220"/>
        <v>40.038843833304121</v>
      </c>
      <c r="U373">
        <f t="shared" si="221"/>
        <v>8.8916320630039545E-3</v>
      </c>
      <c r="V373">
        <f t="shared" si="222"/>
        <v>2.2448861822271708</v>
      </c>
      <c r="W373">
        <f t="shared" si="223"/>
        <v>8.8721127118345355E-3</v>
      </c>
      <c r="X373">
        <f t="shared" si="224"/>
        <v>5.5468205760697024E-3</v>
      </c>
      <c r="Y373">
        <f t="shared" si="225"/>
        <v>0</v>
      </c>
      <c r="Z373">
        <f t="shared" si="226"/>
        <v>31.080321036923415</v>
      </c>
      <c r="AA373">
        <f t="shared" si="227"/>
        <v>30.669725806451599</v>
      </c>
      <c r="AB373">
        <f t="shared" si="228"/>
        <v>4.4271161613689216</v>
      </c>
      <c r="AC373">
        <f t="shared" si="229"/>
        <v>70.957040643585785</v>
      </c>
      <c r="AD373">
        <f t="shared" si="230"/>
        <v>3.2226311042468323</v>
      </c>
      <c r="AE373">
        <f t="shared" si="231"/>
        <v>4.5416650342479361</v>
      </c>
      <c r="AF373">
        <f t="shared" si="232"/>
        <v>1.2044850571220893</v>
      </c>
      <c r="AG373">
        <f t="shared" si="233"/>
        <v>-4.9369453432195334</v>
      </c>
      <c r="AH373">
        <f t="shared" si="234"/>
        <v>54.180352976982107</v>
      </c>
      <c r="AI373">
        <f t="shared" si="235"/>
        <v>5.4140648002397027</v>
      </c>
      <c r="AJ373">
        <f t="shared" si="236"/>
        <v>54.657472434002273</v>
      </c>
      <c r="AK373">
        <v>-4.1046217147150003E-2</v>
      </c>
      <c r="AL373">
        <v>4.6077974593791801E-2</v>
      </c>
      <c r="AM373">
        <v>3.4460821519618201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51633.875313758741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-1.9403553857770923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1582055753.4709699</v>
      </c>
      <c r="BY373">
        <v>403.283677419355</v>
      </c>
      <c r="BZ373">
        <v>400.03490322580598</v>
      </c>
      <c r="CA373">
        <v>32.459341935483899</v>
      </c>
      <c r="CB373">
        <v>32.273667741935498</v>
      </c>
      <c r="CC373">
        <v>350.01661290322602</v>
      </c>
      <c r="CD373">
        <v>99.082083870967793</v>
      </c>
      <c r="CE373">
        <v>0.19999987096774199</v>
      </c>
      <c r="CF373">
        <v>31.1174</v>
      </c>
      <c r="CG373">
        <v>30.669725806451599</v>
      </c>
      <c r="CH373">
        <v>999.9</v>
      </c>
      <c r="CI373">
        <v>0</v>
      </c>
      <c r="CJ373">
        <v>0</v>
      </c>
      <c r="CK373">
        <v>9990.1964516128992</v>
      </c>
      <c r="CL373">
        <v>0</v>
      </c>
      <c r="CM373">
        <v>0.21165100000000001</v>
      </c>
      <c r="CN373">
        <v>0</v>
      </c>
      <c r="CO373">
        <v>0</v>
      </c>
      <c r="CP373">
        <v>0</v>
      </c>
      <c r="CQ373">
        <v>0</v>
      </c>
      <c r="CR373">
        <v>-1.0290322580645199</v>
      </c>
      <c r="CS373">
        <v>0</v>
      </c>
      <c r="CT373">
        <v>23.2741935483871</v>
      </c>
      <c r="CU373">
        <v>-2.7129032258064498</v>
      </c>
      <c r="CV373">
        <v>37.435000000000002</v>
      </c>
      <c r="CW373">
        <v>42.554000000000002</v>
      </c>
      <c r="CX373">
        <v>40.035935483871</v>
      </c>
      <c r="CY373">
        <v>41.2296774193548</v>
      </c>
      <c r="CZ373">
        <v>38.686999999999998</v>
      </c>
      <c r="DA373">
        <v>0</v>
      </c>
      <c r="DB373">
        <v>0</v>
      </c>
      <c r="DC373">
        <v>0</v>
      </c>
      <c r="DD373">
        <v>1582055765.3</v>
      </c>
      <c r="DE373">
        <v>0.138461538461538</v>
      </c>
      <c r="DF373">
        <v>-13.6000002937527</v>
      </c>
      <c r="DG373">
        <v>17.962393487655099</v>
      </c>
      <c r="DH373">
        <v>22.569230769230799</v>
      </c>
      <c r="DI373">
        <v>15</v>
      </c>
      <c r="DJ373">
        <v>100</v>
      </c>
      <c r="DK373">
        <v>100</v>
      </c>
      <c r="DL373">
        <v>2.89</v>
      </c>
      <c r="DM373">
        <v>0.52</v>
      </c>
      <c r="DN373">
        <v>2</v>
      </c>
      <c r="DO373">
        <v>343.20299999999997</v>
      </c>
      <c r="DP373">
        <v>685.173</v>
      </c>
      <c r="DQ373">
        <v>31.000599999999999</v>
      </c>
      <c r="DR373">
        <v>29.954899999999999</v>
      </c>
      <c r="DS373">
        <v>29.9999</v>
      </c>
      <c r="DT373">
        <v>29.905999999999999</v>
      </c>
      <c r="DU373">
        <v>29.9224</v>
      </c>
      <c r="DV373">
        <v>21.085000000000001</v>
      </c>
      <c r="DW373">
        <v>14.046200000000001</v>
      </c>
      <c r="DX373">
        <v>100</v>
      </c>
      <c r="DY373">
        <v>31</v>
      </c>
      <c r="DZ373">
        <v>400</v>
      </c>
      <c r="EA373">
        <v>32.313800000000001</v>
      </c>
      <c r="EB373">
        <v>100.29600000000001</v>
      </c>
      <c r="EC373">
        <v>100.76600000000001</v>
      </c>
    </row>
    <row r="374" spans="1:133" x14ac:dyDescent="0.35">
      <c r="A374">
        <v>358</v>
      </c>
      <c r="B374">
        <v>1582055767.0999999</v>
      </c>
      <c r="C374">
        <v>1797.5999999046301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1582055758.4709699</v>
      </c>
      <c r="O374">
        <f t="shared" si="215"/>
        <v>1.1098373285661398E-4</v>
      </c>
      <c r="P374">
        <f t="shared" si="216"/>
        <v>-1.943186064582934</v>
      </c>
      <c r="Q374">
        <f t="shared" si="217"/>
        <v>403.26693548387101</v>
      </c>
      <c r="R374">
        <f t="shared" si="218"/>
        <v>745.18174923542415</v>
      </c>
      <c r="S374">
        <f t="shared" si="219"/>
        <v>73.982192734203409</v>
      </c>
      <c r="T374">
        <f t="shared" si="220"/>
        <v>40.036638276380714</v>
      </c>
      <c r="U374">
        <f t="shared" si="221"/>
        <v>8.8113799729686061E-3</v>
      </c>
      <c r="V374">
        <f t="shared" si="222"/>
        <v>2.246074521865026</v>
      </c>
      <c r="W374">
        <f t="shared" si="223"/>
        <v>8.7922210863804178E-3</v>
      </c>
      <c r="X374">
        <f t="shared" si="224"/>
        <v>5.4968560237240918E-3</v>
      </c>
      <c r="Y374">
        <f t="shared" si="225"/>
        <v>0</v>
      </c>
      <c r="Z374">
        <f t="shared" si="226"/>
        <v>31.080300307073248</v>
      </c>
      <c r="AA374">
        <f t="shared" si="227"/>
        <v>30.6698967741935</v>
      </c>
      <c r="AB374">
        <f t="shared" si="228"/>
        <v>4.4271594228149711</v>
      </c>
      <c r="AC374">
        <f t="shared" si="229"/>
        <v>70.949500127574083</v>
      </c>
      <c r="AD374">
        <f t="shared" si="230"/>
        <v>3.2222229104738611</v>
      </c>
      <c r="AE374">
        <f t="shared" si="231"/>
        <v>4.5415723925890834</v>
      </c>
      <c r="AF374">
        <f t="shared" si="232"/>
        <v>1.20493651234111</v>
      </c>
      <c r="AG374">
        <f t="shared" si="233"/>
        <v>-4.8943826189766764</v>
      </c>
      <c r="AH374">
        <f t="shared" si="234"/>
        <v>54.144972855695435</v>
      </c>
      <c r="AI374">
        <f t="shared" si="235"/>
        <v>5.4076618095383147</v>
      </c>
      <c r="AJ374">
        <f t="shared" si="236"/>
        <v>54.658252046257076</v>
      </c>
      <c r="AK374">
        <v>-4.1078151015940999E-2</v>
      </c>
      <c r="AL374">
        <v>4.6113823159070297E-2</v>
      </c>
      <c r="AM374">
        <v>3.44820501948448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51672.442322164985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-1.943186064582934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1582055758.4709699</v>
      </c>
      <c r="BY374">
        <v>403.26693548387101</v>
      </c>
      <c r="BZ374">
        <v>400.01258064516099</v>
      </c>
      <c r="CA374">
        <v>32.455670967741902</v>
      </c>
      <c r="CB374">
        <v>32.271593548387102</v>
      </c>
      <c r="CC374">
        <v>350.01038709677402</v>
      </c>
      <c r="CD374">
        <v>99.080764516128994</v>
      </c>
      <c r="CE374">
        <v>0.199971774193548</v>
      </c>
      <c r="CF374">
        <v>31.117041935483901</v>
      </c>
      <c r="CG374">
        <v>30.6698967741935</v>
      </c>
      <c r="CH374">
        <v>999.9</v>
      </c>
      <c r="CI374">
        <v>0</v>
      </c>
      <c r="CJ374">
        <v>0</v>
      </c>
      <c r="CK374">
        <v>9998.10193548387</v>
      </c>
      <c r="CL374">
        <v>0</v>
      </c>
      <c r="CM374">
        <v>0.21165100000000001</v>
      </c>
      <c r="CN374">
        <v>0</v>
      </c>
      <c r="CO374">
        <v>0</v>
      </c>
      <c r="CP374">
        <v>0</v>
      </c>
      <c r="CQ374">
        <v>0</v>
      </c>
      <c r="CR374">
        <v>-0.78709677419354895</v>
      </c>
      <c r="CS374">
        <v>0</v>
      </c>
      <c r="CT374">
        <v>24.4548387096774</v>
      </c>
      <c r="CU374">
        <v>-2.5354838709677399</v>
      </c>
      <c r="CV374">
        <v>37.427</v>
      </c>
      <c r="CW374">
        <v>42.542000000000002</v>
      </c>
      <c r="CX374">
        <v>40.035967741935501</v>
      </c>
      <c r="CY374">
        <v>41.237806451612897</v>
      </c>
      <c r="CZ374">
        <v>38.689032258064501</v>
      </c>
      <c r="DA374">
        <v>0</v>
      </c>
      <c r="DB374">
        <v>0</v>
      </c>
      <c r="DC374">
        <v>0</v>
      </c>
      <c r="DD374">
        <v>1582055770.0999999</v>
      </c>
      <c r="DE374">
        <v>0.19230769230769201</v>
      </c>
      <c r="DF374">
        <v>-21.1008549394619</v>
      </c>
      <c r="DG374">
        <v>16.2051283695709</v>
      </c>
      <c r="DH374">
        <v>23.684615384615402</v>
      </c>
      <c r="DI374">
        <v>15</v>
      </c>
      <c r="DJ374">
        <v>100</v>
      </c>
      <c r="DK374">
        <v>100</v>
      </c>
      <c r="DL374">
        <v>2.89</v>
      </c>
      <c r="DM374">
        <v>0.52</v>
      </c>
      <c r="DN374">
        <v>2</v>
      </c>
      <c r="DO374">
        <v>343.26</v>
      </c>
      <c r="DP374">
        <v>685.18600000000004</v>
      </c>
      <c r="DQ374">
        <v>31.000800000000002</v>
      </c>
      <c r="DR374">
        <v>29.952300000000001</v>
      </c>
      <c r="DS374">
        <v>29.9999</v>
      </c>
      <c r="DT374">
        <v>29.903400000000001</v>
      </c>
      <c r="DU374">
        <v>29.921600000000002</v>
      </c>
      <c r="DV374">
        <v>21.084499999999998</v>
      </c>
      <c r="DW374">
        <v>14.046200000000001</v>
      </c>
      <c r="DX374">
        <v>100</v>
      </c>
      <c r="DY374">
        <v>31</v>
      </c>
      <c r="DZ374">
        <v>400</v>
      </c>
      <c r="EA374">
        <v>32.321399999999997</v>
      </c>
      <c r="EB374">
        <v>100.298</v>
      </c>
      <c r="EC374">
        <v>100.767</v>
      </c>
    </row>
    <row r="375" spans="1:133" x14ac:dyDescent="0.35">
      <c r="A375">
        <v>359</v>
      </c>
      <c r="B375">
        <v>1582055772.0999999</v>
      </c>
      <c r="C375">
        <v>1802.5999999046301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1582055763.4709699</v>
      </c>
      <c r="O375">
        <f t="shared" si="215"/>
        <v>1.0990478692886345E-4</v>
      </c>
      <c r="P375">
        <f t="shared" si="216"/>
        <v>-1.9461915942324337</v>
      </c>
      <c r="Q375">
        <f t="shared" si="217"/>
        <v>403.24529032258101</v>
      </c>
      <c r="R375">
        <f t="shared" si="218"/>
        <v>749.23312689851525</v>
      </c>
      <c r="S375">
        <f t="shared" si="219"/>
        <v>74.383357559320032</v>
      </c>
      <c r="T375">
        <f t="shared" si="220"/>
        <v>40.033919400148456</v>
      </c>
      <c r="U375">
        <f t="shared" si="221"/>
        <v>8.7232428771816216E-3</v>
      </c>
      <c r="V375">
        <f t="shared" si="222"/>
        <v>2.2481692059698459</v>
      </c>
      <c r="W375">
        <f t="shared" si="223"/>
        <v>8.7044823670997355E-3</v>
      </c>
      <c r="X375">
        <f t="shared" si="224"/>
        <v>5.4419836414590309E-3</v>
      </c>
      <c r="Y375">
        <f t="shared" si="225"/>
        <v>0</v>
      </c>
      <c r="Z375">
        <f t="shared" si="226"/>
        <v>31.081652862748925</v>
      </c>
      <c r="AA375">
        <f t="shared" si="227"/>
        <v>30.669693548387102</v>
      </c>
      <c r="AB375">
        <f t="shared" si="228"/>
        <v>4.4271079988732343</v>
      </c>
      <c r="AC375">
        <f t="shared" si="229"/>
        <v>70.937907206008958</v>
      </c>
      <c r="AD375">
        <f t="shared" si="230"/>
        <v>3.2218734365196036</v>
      </c>
      <c r="AE375">
        <f t="shared" si="231"/>
        <v>4.5418219445959167</v>
      </c>
      <c r="AF375">
        <f t="shared" si="232"/>
        <v>1.2052345623536307</v>
      </c>
      <c r="AG375">
        <f t="shared" si="233"/>
        <v>-4.8468011035628775</v>
      </c>
      <c r="AH375">
        <f t="shared" si="234"/>
        <v>54.337002511040559</v>
      </c>
      <c r="AI375">
        <f t="shared" si="235"/>
        <v>5.4218045773239982</v>
      </c>
      <c r="AJ375">
        <f t="shared" si="236"/>
        <v>54.912005984801681</v>
      </c>
      <c r="AK375">
        <v>-4.1134477826005801E-2</v>
      </c>
      <c r="AL375">
        <v>4.6177054937867501E-2</v>
      </c>
      <c r="AM375">
        <v>3.4519480780788498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51740.195746558755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-1.9461915942324337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1582055763.4709699</v>
      </c>
      <c r="BY375">
        <v>403.24529032258101</v>
      </c>
      <c r="BZ375">
        <v>399.98500000000001</v>
      </c>
      <c r="CA375">
        <v>32.452612903225798</v>
      </c>
      <c r="CB375">
        <v>32.2703225806452</v>
      </c>
      <c r="CC375">
        <v>350.00680645161299</v>
      </c>
      <c r="CD375">
        <v>99.079370967741895</v>
      </c>
      <c r="CE375">
        <v>0.19995196774193599</v>
      </c>
      <c r="CF375">
        <v>31.118006451612899</v>
      </c>
      <c r="CG375">
        <v>30.669693548387102</v>
      </c>
      <c r="CH375">
        <v>999.9</v>
      </c>
      <c r="CI375">
        <v>0</v>
      </c>
      <c r="CJ375">
        <v>0</v>
      </c>
      <c r="CK375">
        <v>10011.952258064501</v>
      </c>
      <c r="CL375">
        <v>0</v>
      </c>
      <c r="CM375">
        <v>0.21165100000000001</v>
      </c>
      <c r="CN375">
        <v>0</v>
      </c>
      <c r="CO375">
        <v>0</v>
      </c>
      <c r="CP375">
        <v>0</v>
      </c>
      <c r="CQ375">
        <v>0</v>
      </c>
      <c r="CR375">
        <v>-1.0967741935483899</v>
      </c>
      <c r="CS375">
        <v>0</v>
      </c>
      <c r="CT375">
        <v>23.616129032258101</v>
      </c>
      <c r="CU375">
        <v>-2.6</v>
      </c>
      <c r="CV375">
        <v>37.429000000000002</v>
      </c>
      <c r="CW375">
        <v>42.536000000000001</v>
      </c>
      <c r="CX375">
        <v>40.04</v>
      </c>
      <c r="CY375">
        <v>41.237806451612897</v>
      </c>
      <c r="CZ375">
        <v>38.689032258064501</v>
      </c>
      <c r="DA375">
        <v>0</v>
      </c>
      <c r="DB375">
        <v>0</v>
      </c>
      <c r="DC375">
        <v>0</v>
      </c>
      <c r="DD375">
        <v>1582055775.5</v>
      </c>
      <c r="DE375">
        <v>-1.6038461538461499</v>
      </c>
      <c r="DF375">
        <v>24.0991451119617</v>
      </c>
      <c r="DG375">
        <v>-6.7589741194229802</v>
      </c>
      <c r="DH375">
        <v>24.080769230769199</v>
      </c>
      <c r="DI375">
        <v>15</v>
      </c>
      <c r="DJ375">
        <v>100</v>
      </c>
      <c r="DK375">
        <v>100</v>
      </c>
      <c r="DL375">
        <v>2.89</v>
      </c>
      <c r="DM375">
        <v>0.52</v>
      </c>
      <c r="DN375">
        <v>2</v>
      </c>
      <c r="DO375">
        <v>343.12</v>
      </c>
      <c r="DP375">
        <v>685.226</v>
      </c>
      <c r="DQ375">
        <v>31.000800000000002</v>
      </c>
      <c r="DR375">
        <v>29.951000000000001</v>
      </c>
      <c r="DS375">
        <v>29.9998</v>
      </c>
      <c r="DT375">
        <v>29.901499999999999</v>
      </c>
      <c r="DU375">
        <v>29.9192</v>
      </c>
      <c r="DV375">
        <v>21.083100000000002</v>
      </c>
      <c r="DW375">
        <v>14.046200000000001</v>
      </c>
      <c r="DX375">
        <v>100</v>
      </c>
      <c r="DY375">
        <v>31</v>
      </c>
      <c r="DZ375">
        <v>400</v>
      </c>
      <c r="EA375">
        <v>32.323099999999997</v>
      </c>
      <c r="EB375">
        <v>100.297</v>
      </c>
      <c r="EC375">
        <v>100.76600000000001</v>
      </c>
    </row>
    <row r="376" spans="1:133" x14ac:dyDescent="0.35">
      <c r="A376">
        <v>360</v>
      </c>
      <c r="B376">
        <v>1582055777.0999999</v>
      </c>
      <c r="C376">
        <v>1807.5999999046301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1582055768.4709699</v>
      </c>
      <c r="O376">
        <f t="shared" si="215"/>
        <v>1.0915232660781865E-4</v>
      </c>
      <c r="P376">
        <f t="shared" si="216"/>
        <v>-1.9373484705165613</v>
      </c>
      <c r="Q376">
        <f t="shared" si="217"/>
        <v>403.23829032258101</v>
      </c>
      <c r="R376">
        <f t="shared" si="218"/>
        <v>750.2014461322201</v>
      </c>
      <c r="S376">
        <f t="shared" si="219"/>
        <v>74.479128709128105</v>
      </c>
      <c r="T376">
        <f t="shared" si="220"/>
        <v>40.033029368609228</v>
      </c>
      <c r="U376">
        <f t="shared" si="221"/>
        <v>8.659519000615578E-3</v>
      </c>
      <c r="V376">
        <f t="shared" si="222"/>
        <v>2.2470615311253748</v>
      </c>
      <c r="W376">
        <f t="shared" si="223"/>
        <v>8.6410221769677893E-3</v>
      </c>
      <c r="X376">
        <f t="shared" si="224"/>
        <v>5.4022974016496791E-3</v>
      </c>
      <c r="Y376">
        <f t="shared" si="225"/>
        <v>0</v>
      </c>
      <c r="Z376">
        <f t="shared" si="226"/>
        <v>31.083892094439584</v>
      </c>
      <c r="AA376">
        <f t="shared" si="227"/>
        <v>30.670819354838699</v>
      </c>
      <c r="AB376">
        <f t="shared" si="228"/>
        <v>4.4273928777288889</v>
      </c>
      <c r="AC376">
        <f t="shared" si="229"/>
        <v>70.924342070504849</v>
      </c>
      <c r="AD376">
        <f t="shared" si="230"/>
        <v>3.2216255524010626</v>
      </c>
      <c r="AE376">
        <f t="shared" si="231"/>
        <v>4.5423411178047894</v>
      </c>
      <c r="AF376">
        <f t="shared" si="232"/>
        <v>1.2057673253278263</v>
      </c>
      <c r="AG376">
        <f t="shared" si="233"/>
        <v>-4.8136176034048024</v>
      </c>
      <c r="AH376">
        <f t="shared" si="234"/>
        <v>54.416915133209613</v>
      </c>
      <c r="AI376">
        <f t="shared" si="235"/>
        <v>5.4325389209664277</v>
      </c>
      <c r="AJ376">
        <f t="shared" si="236"/>
        <v>55.035836450771242</v>
      </c>
      <c r="AK376">
        <v>-4.1104686157050402E-2</v>
      </c>
      <c r="AL376">
        <v>4.6143611179571602E-2</v>
      </c>
      <c r="AM376">
        <v>3.4499685657017598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51703.909034637298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-1.9373484705165613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1582055768.4709699</v>
      </c>
      <c r="BY376">
        <v>403.23829032258101</v>
      </c>
      <c r="BZ376">
        <v>399.99270967741899</v>
      </c>
      <c r="CA376">
        <v>32.450274193548402</v>
      </c>
      <c r="CB376">
        <v>32.269235483871</v>
      </c>
      <c r="CC376">
        <v>350.01454838709702</v>
      </c>
      <c r="CD376">
        <v>99.078841935483894</v>
      </c>
      <c r="CE376">
        <v>0.19999722580645199</v>
      </c>
      <c r="CF376">
        <v>31.120012903225799</v>
      </c>
      <c r="CG376">
        <v>30.670819354838699</v>
      </c>
      <c r="CH376">
        <v>999.9</v>
      </c>
      <c r="CI376">
        <v>0</v>
      </c>
      <c r="CJ376">
        <v>0</v>
      </c>
      <c r="CK376">
        <v>10004.754516129</v>
      </c>
      <c r="CL376">
        <v>0</v>
      </c>
      <c r="CM376">
        <v>0.21165100000000001</v>
      </c>
      <c r="CN376">
        <v>0</v>
      </c>
      <c r="CO376">
        <v>0</v>
      </c>
      <c r="CP376">
        <v>0</v>
      </c>
      <c r="CQ376">
        <v>0</v>
      </c>
      <c r="CR376">
        <v>-1.26451612903226</v>
      </c>
      <c r="CS376">
        <v>0</v>
      </c>
      <c r="CT376">
        <v>24.093548387096799</v>
      </c>
      <c r="CU376">
        <v>-2.7322580645161301</v>
      </c>
      <c r="CV376">
        <v>37.429000000000002</v>
      </c>
      <c r="CW376">
        <v>42.527999999999999</v>
      </c>
      <c r="CX376">
        <v>40.033935483870998</v>
      </c>
      <c r="CY376">
        <v>41.241870967741903</v>
      </c>
      <c r="CZ376">
        <v>38.689032258064501</v>
      </c>
      <c r="DA376">
        <v>0</v>
      </c>
      <c r="DB376">
        <v>0</v>
      </c>
      <c r="DC376">
        <v>0</v>
      </c>
      <c r="DD376">
        <v>1582055780.3</v>
      </c>
      <c r="DE376">
        <v>-7.6923076923080102E-3</v>
      </c>
      <c r="DF376">
        <v>4.4581199510484604</v>
      </c>
      <c r="DG376">
        <v>-2.9367523526845898</v>
      </c>
      <c r="DH376">
        <v>23.7961538461538</v>
      </c>
      <c r="DI376">
        <v>15</v>
      </c>
      <c r="DJ376">
        <v>100</v>
      </c>
      <c r="DK376">
        <v>100</v>
      </c>
      <c r="DL376">
        <v>2.89</v>
      </c>
      <c r="DM376">
        <v>0.52</v>
      </c>
      <c r="DN376">
        <v>2</v>
      </c>
      <c r="DO376">
        <v>343.19900000000001</v>
      </c>
      <c r="DP376">
        <v>685.10199999999998</v>
      </c>
      <c r="DQ376">
        <v>31.000800000000002</v>
      </c>
      <c r="DR376">
        <v>29.9496</v>
      </c>
      <c r="DS376">
        <v>30</v>
      </c>
      <c r="DT376">
        <v>29.9008</v>
      </c>
      <c r="DU376">
        <v>29.918500000000002</v>
      </c>
      <c r="DV376">
        <v>21.080100000000002</v>
      </c>
      <c r="DW376">
        <v>14.046200000000001</v>
      </c>
      <c r="DX376">
        <v>100</v>
      </c>
      <c r="DY376">
        <v>31</v>
      </c>
      <c r="DZ376">
        <v>400</v>
      </c>
      <c r="EA376">
        <v>32.324300000000001</v>
      </c>
      <c r="EB376">
        <v>100.29600000000001</v>
      </c>
      <c r="EC376">
        <v>100.768</v>
      </c>
    </row>
    <row r="377" spans="1:133" x14ac:dyDescent="0.35">
      <c r="A377">
        <v>361</v>
      </c>
      <c r="B377">
        <v>1582055782.0999999</v>
      </c>
      <c r="C377">
        <v>1812.5999999046301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1582055773.4709699</v>
      </c>
      <c r="O377">
        <f t="shared" si="215"/>
        <v>1.1015199730116659E-4</v>
      </c>
      <c r="P377">
        <f t="shared" si="216"/>
        <v>-1.9237911242057528</v>
      </c>
      <c r="Q377">
        <f t="shared" si="217"/>
        <v>403.23577419354802</v>
      </c>
      <c r="R377">
        <f t="shared" si="218"/>
        <v>744.79572208522757</v>
      </c>
      <c r="S377">
        <f t="shared" si="219"/>
        <v>73.942822509874802</v>
      </c>
      <c r="T377">
        <f t="shared" si="220"/>
        <v>40.03297870367409</v>
      </c>
      <c r="U377">
        <f t="shared" si="221"/>
        <v>8.7317047430419265E-3</v>
      </c>
      <c r="V377">
        <f t="shared" si="222"/>
        <v>2.2473497319118252</v>
      </c>
      <c r="W377">
        <f t="shared" si="223"/>
        <v>8.7129010227197396E-3</v>
      </c>
      <c r="X377">
        <f t="shared" si="224"/>
        <v>5.4472491711935866E-3</v>
      </c>
      <c r="Y377">
        <f t="shared" si="225"/>
        <v>0</v>
      </c>
      <c r="Z377">
        <f t="shared" si="226"/>
        <v>31.08553978985567</v>
      </c>
      <c r="AA377">
        <f t="shared" si="227"/>
        <v>30.674251612903198</v>
      </c>
      <c r="AB377">
        <f t="shared" si="228"/>
        <v>4.4282614894813674</v>
      </c>
      <c r="AC377">
        <f t="shared" si="229"/>
        <v>70.913335027762528</v>
      </c>
      <c r="AD377">
        <f t="shared" si="230"/>
        <v>3.2214878547644039</v>
      </c>
      <c r="AE377">
        <f t="shared" si="231"/>
        <v>4.542851994625825</v>
      </c>
      <c r="AF377">
        <f t="shared" si="232"/>
        <v>1.2067736347169635</v>
      </c>
      <c r="AG377">
        <f t="shared" si="233"/>
        <v>-4.8577030809814463</v>
      </c>
      <c r="AH377">
        <f t="shared" si="234"/>
        <v>54.247236657496025</v>
      </c>
      <c r="AI377">
        <f t="shared" si="235"/>
        <v>5.4150495970725414</v>
      </c>
      <c r="AJ377">
        <f t="shared" si="236"/>
        <v>54.804583173587119</v>
      </c>
      <c r="AK377">
        <v>-4.1112436239630498E-2</v>
      </c>
      <c r="AL377">
        <v>4.6152311326212302E-2</v>
      </c>
      <c r="AM377">
        <v>3.4504835685812498</v>
      </c>
      <c r="AN377">
        <v>0</v>
      </c>
      <c r="AO377">
        <v>0</v>
      </c>
      <c r="AP377">
        <f t="shared" si="237"/>
        <v>1</v>
      </c>
      <c r="AQ377">
        <f t="shared" si="238"/>
        <v>0</v>
      </c>
      <c r="AR377">
        <f t="shared" si="239"/>
        <v>51712.933638220391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-1.9237911242057528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1582055773.4709699</v>
      </c>
      <c r="BY377">
        <v>403.23577419354802</v>
      </c>
      <c r="BZ377">
        <v>400.01412903225798</v>
      </c>
      <c r="CA377">
        <v>32.448725806451598</v>
      </c>
      <c r="CB377">
        <v>32.266029032258103</v>
      </c>
      <c r="CC377">
        <v>350.01506451612897</v>
      </c>
      <c r="CD377">
        <v>99.079383870967803</v>
      </c>
      <c r="CE377">
        <v>0.19994912903225801</v>
      </c>
      <c r="CF377">
        <v>31.121987096774198</v>
      </c>
      <c r="CG377">
        <v>30.674251612903198</v>
      </c>
      <c r="CH377">
        <v>999.9</v>
      </c>
      <c r="CI377">
        <v>0</v>
      </c>
      <c r="CJ377">
        <v>0</v>
      </c>
      <c r="CK377">
        <v>10006.586129032299</v>
      </c>
      <c r="CL377">
        <v>0</v>
      </c>
      <c r="CM377">
        <v>0.21165100000000001</v>
      </c>
      <c r="CN377">
        <v>0</v>
      </c>
      <c r="CO377">
        <v>0</v>
      </c>
      <c r="CP377">
        <v>0</v>
      </c>
      <c r="CQ377">
        <v>0</v>
      </c>
      <c r="CR377">
        <v>-0.112903225806451</v>
      </c>
      <c r="CS377">
        <v>0</v>
      </c>
      <c r="CT377">
        <v>23.7870967741935</v>
      </c>
      <c r="CU377">
        <v>-2.73870967741935</v>
      </c>
      <c r="CV377">
        <v>37.429000000000002</v>
      </c>
      <c r="CW377">
        <v>42.537999999999997</v>
      </c>
      <c r="CX377">
        <v>40.03</v>
      </c>
      <c r="CY377">
        <v>41.245935483871001</v>
      </c>
      <c r="CZ377">
        <v>38.689032258064501</v>
      </c>
      <c r="DA377">
        <v>0</v>
      </c>
      <c r="DB377">
        <v>0</v>
      </c>
      <c r="DC377">
        <v>0</v>
      </c>
      <c r="DD377">
        <v>1582055785.0999999</v>
      </c>
      <c r="DE377">
        <v>-0.36923076923076897</v>
      </c>
      <c r="DF377">
        <v>3.0017096144960802</v>
      </c>
      <c r="DG377">
        <v>-5.5658120707903098</v>
      </c>
      <c r="DH377">
        <v>23.792307692307698</v>
      </c>
      <c r="DI377">
        <v>15</v>
      </c>
      <c r="DJ377">
        <v>100</v>
      </c>
      <c r="DK377">
        <v>100</v>
      </c>
      <c r="DL377">
        <v>2.89</v>
      </c>
      <c r="DM377">
        <v>0.52</v>
      </c>
      <c r="DN377">
        <v>2</v>
      </c>
      <c r="DO377">
        <v>343.24400000000003</v>
      </c>
      <c r="DP377">
        <v>685.12199999999996</v>
      </c>
      <c r="DQ377">
        <v>31.001000000000001</v>
      </c>
      <c r="DR377">
        <v>29.948399999999999</v>
      </c>
      <c r="DS377">
        <v>29.9999</v>
      </c>
      <c r="DT377">
        <v>29.898199999999999</v>
      </c>
      <c r="DU377">
        <v>29.916399999999999</v>
      </c>
      <c r="DV377">
        <v>21.082699999999999</v>
      </c>
      <c r="DW377">
        <v>14.046200000000001</v>
      </c>
      <c r="DX377">
        <v>100</v>
      </c>
      <c r="DY377">
        <v>31</v>
      </c>
      <c r="DZ377">
        <v>400</v>
      </c>
      <c r="EA377">
        <v>32.328099999999999</v>
      </c>
      <c r="EB377">
        <v>100.297</v>
      </c>
      <c r="EC377">
        <v>100.76900000000001</v>
      </c>
    </row>
    <row r="378" spans="1:133" x14ac:dyDescent="0.35">
      <c r="A378">
        <v>362</v>
      </c>
      <c r="B378">
        <v>1582055787.5</v>
      </c>
      <c r="C378">
        <v>1818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1582055778.9870999</v>
      </c>
      <c r="O378">
        <f t="shared" si="215"/>
        <v>1.1201800531564923E-4</v>
      </c>
      <c r="P378">
        <f t="shared" si="216"/>
        <v>-1.9226021151212436</v>
      </c>
      <c r="Q378">
        <f t="shared" si="217"/>
        <v>403.22387096774202</v>
      </c>
      <c r="R378">
        <f t="shared" si="218"/>
        <v>738.88852512891435</v>
      </c>
      <c r="S378">
        <f t="shared" si="219"/>
        <v>73.356886644495233</v>
      </c>
      <c r="T378">
        <f t="shared" si="220"/>
        <v>40.032084392939396</v>
      </c>
      <c r="U378">
        <f t="shared" si="221"/>
        <v>8.8761355022847054E-3</v>
      </c>
      <c r="V378">
        <f t="shared" si="222"/>
        <v>2.2453724268264241</v>
      </c>
      <c r="W378">
        <f t="shared" si="223"/>
        <v>8.8566882514340434E-3</v>
      </c>
      <c r="X378">
        <f t="shared" si="224"/>
        <v>5.5371738306419721E-3</v>
      </c>
      <c r="Y378">
        <f t="shared" si="225"/>
        <v>0</v>
      </c>
      <c r="Z378">
        <f t="shared" si="226"/>
        <v>31.086195961769391</v>
      </c>
      <c r="AA378">
        <f t="shared" si="227"/>
        <v>30.675835483871001</v>
      </c>
      <c r="AB378">
        <f t="shared" si="228"/>
        <v>4.4286623744757279</v>
      </c>
      <c r="AC378">
        <f t="shared" si="229"/>
        <v>70.905301886194323</v>
      </c>
      <c r="AD378">
        <f t="shared" si="230"/>
        <v>3.2213620654034796</v>
      </c>
      <c r="AE378">
        <f t="shared" si="231"/>
        <v>4.5431892675302148</v>
      </c>
      <c r="AF378">
        <f t="shared" si="232"/>
        <v>1.2073003090722483</v>
      </c>
      <c r="AG378">
        <f t="shared" si="233"/>
        <v>-4.9399940344201312</v>
      </c>
      <c r="AH378">
        <f t="shared" si="234"/>
        <v>54.165535040160641</v>
      </c>
      <c r="AI378">
        <f t="shared" si="235"/>
        <v>5.4117325033074284</v>
      </c>
      <c r="AJ378">
        <f t="shared" si="236"/>
        <v>54.637273509047937</v>
      </c>
      <c r="AK378">
        <v>-4.1059282005219799E-2</v>
      </c>
      <c r="AL378">
        <v>4.60926410415195E-2</v>
      </c>
      <c r="AM378">
        <v>3.4469507327652198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51648.597623027548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-1.9226021151212436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1582055778.9870999</v>
      </c>
      <c r="BY378">
        <v>403.22387096774202</v>
      </c>
      <c r="BZ378">
        <v>400.00558064516099</v>
      </c>
      <c r="CA378">
        <v>32.447225806451598</v>
      </c>
      <c r="CB378">
        <v>32.261435483870997</v>
      </c>
      <c r="CC378">
        <v>350.01822580645199</v>
      </c>
      <c r="CD378">
        <v>99.080029032258096</v>
      </c>
      <c r="CE378">
        <v>0.20001680645161299</v>
      </c>
      <c r="CF378">
        <v>31.123290322580601</v>
      </c>
      <c r="CG378">
        <v>30.675835483871001</v>
      </c>
      <c r="CH378">
        <v>999.9</v>
      </c>
      <c r="CI378">
        <v>0</v>
      </c>
      <c r="CJ378">
        <v>0</v>
      </c>
      <c r="CK378">
        <v>9993.5835483870997</v>
      </c>
      <c r="CL378">
        <v>0</v>
      </c>
      <c r="CM378">
        <v>0.21165100000000001</v>
      </c>
      <c r="CN378">
        <v>0</v>
      </c>
      <c r="CO378">
        <v>0</v>
      </c>
      <c r="CP378">
        <v>0</v>
      </c>
      <c r="CQ378">
        <v>0</v>
      </c>
      <c r="CR378">
        <v>-0.238709677419355</v>
      </c>
      <c r="CS378">
        <v>0</v>
      </c>
      <c r="CT378">
        <v>23.496774193548401</v>
      </c>
      <c r="CU378">
        <v>-2.5064516129032302</v>
      </c>
      <c r="CV378">
        <v>37.429000000000002</v>
      </c>
      <c r="CW378">
        <v>42.552</v>
      </c>
      <c r="CX378">
        <v>40.042129032258103</v>
      </c>
      <c r="CY378">
        <v>41.241870967741903</v>
      </c>
      <c r="CZ378">
        <v>38.686999999999998</v>
      </c>
      <c r="DA378">
        <v>0</v>
      </c>
      <c r="DB378">
        <v>0</v>
      </c>
      <c r="DC378">
        <v>0</v>
      </c>
      <c r="DD378">
        <v>1582055790.5</v>
      </c>
      <c r="DE378">
        <v>-0.984615384615385</v>
      </c>
      <c r="DF378">
        <v>-3.5008545261663002</v>
      </c>
      <c r="DG378">
        <v>-9.7914533403326498</v>
      </c>
      <c r="DH378">
        <v>23.038461538461501</v>
      </c>
      <c r="DI378">
        <v>15</v>
      </c>
      <c r="DJ378">
        <v>100</v>
      </c>
      <c r="DK378">
        <v>100</v>
      </c>
      <c r="DL378">
        <v>2.89</v>
      </c>
      <c r="DM378">
        <v>0.52</v>
      </c>
      <c r="DN378">
        <v>2</v>
      </c>
      <c r="DO378">
        <v>343.17700000000002</v>
      </c>
      <c r="DP378">
        <v>685.12</v>
      </c>
      <c r="DQ378">
        <v>31.001200000000001</v>
      </c>
      <c r="DR378">
        <v>29.947099999999999</v>
      </c>
      <c r="DS378">
        <v>29.9999</v>
      </c>
      <c r="DT378">
        <v>29.896699999999999</v>
      </c>
      <c r="DU378">
        <v>29.914300000000001</v>
      </c>
      <c r="DV378">
        <v>21.084800000000001</v>
      </c>
      <c r="DW378">
        <v>14.046200000000001</v>
      </c>
      <c r="DX378">
        <v>100</v>
      </c>
      <c r="DY378">
        <v>31</v>
      </c>
      <c r="DZ378">
        <v>400</v>
      </c>
      <c r="EA378">
        <v>32.336399999999998</v>
      </c>
      <c r="EB378">
        <v>100.297</v>
      </c>
      <c r="EC378">
        <v>100.76600000000001</v>
      </c>
    </row>
    <row r="379" spans="1:133" x14ac:dyDescent="0.35">
      <c r="A379">
        <v>363</v>
      </c>
      <c r="B379">
        <v>1582055792.5</v>
      </c>
      <c r="C379">
        <v>1823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1582055783.9419401</v>
      </c>
      <c r="O379">
        <f t="shared" si="215"/>
        <v>1.1301319698763579E-4</v>
      </c>
      <c r="P379">
        <f t="shared" si="216"/>
        <v>-1.9301175310264314</v>
      </c>
      <c r="Q379">
        <f t="shared" si="217"/>
        <v>403.21809677419401</v>
      </c>
      <c r="R379">
        <f t="shared" si="218"/>
        <v>737.42139603026885</v>
      </c>
      <c r="S379">
        <f t="shared" si="219"/>
        <v>73.211818510179995</v>
      </c>
      <c r="T379">
        <f t="shared" si="220"/>
        <v>40.031832924794557</v>
      </c>
      <c r="U379">
        <f t="shared" si="221"/>
        <v>8.948804192689265E-3</v>
      </c>
      <c r="V379">
        <f t="shared" si="222"/>
        <v>2.245647938451071</v>
      </c>
      <c r="W379">
        <f t="shared" si="223"/>
        <v>8.9290400122381229E-3</v>
      </c>
      <c r="X379">
        <f t="shared" si="224"/>
        <v>5.5824220686427721E-3</v>
      </c>
      <c r="Y379">
        <f t="shared" si="225"/>
        <v>0</v>
      </c>
      <c r="Z379">
        <f t="shared" si="226"/>
        <v>31.086277046451681</v>
      </c>
      <c r="AA379">
        <f t="shared" si="227"/>
        <v>30.678048387096801</v>
      </c>
      <c r="AB379">
        <f t="shared" si="228"/>
        <v>4.4292225233593552</v>
      </c>
      <c r="AC379">
        <f t="shared" si="229"/>
        <v>70.896955477004582</v>
      </c>
      <c r="AD379">
        <f t="shared" si="230"/>
        <v>3.2210574512510761</v>
      </c>
      <c r="AE379">
        <f t="shared" si="231"/>
        <v>4.5432944610658579</v>
      </c>
      <c r="AF379">
        <f t="shared" si="232"/>
        <v>1.2081650721082791</v>
      </c>
      <c r="AG379">
        <f t="shared" si="233"/>
        <v>-4.9838819871547386</v>
      </c>
      <c r="AH379">
        <f t="shared" si="234"/>
        <v>53.953478909323771</v>
      </c>
      <c r="AI379">
        <f t="shared" si="235"/>
        <v>5.3899540758636606</v>
      </c>
      <c r="AJ379">
        <f t="shared" si="236"/>
        <v>54.359550998032695</v>
      </c>
      <c r="AK379">
        <v>-4.1066685828711903E-2</v>
      </c>
      <c r="AL379">
        <v>4.6100952482000003E-2</v>
      </c>
      <c r="AM379">
        <v>3.4474429133926998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51657.480656622087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-1.9301175310264314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1582055783.9419401</v>
      </c>
      <c r="BY379">
        <v>403.21809677419401</v>
      </c>
      <c r="BZ379">
        <v>399.98754838709698</v>
      </c>
      <c r="CA379">
        <v>32.443896774193497</v>
      </c>
      <c r="CB379">
        <v>32.256451612903199</v>
      </c>
      <c r="CC379">
        <v>350.01151612903197</v>
      </c>
      <c r="CD379">
        <v>99.080887096774205</v>
      </c>
      <c r="CE379">
        <v>0.19995680645161301</v>
      </c>
      <c r="CF379">
        <v>31.123696774193501</v>
      </c>
      <c r="CG379">
        <v>30.678048387096801</v>
      </c>
      <c r="CH379">
        <v>999.9</v>
      </c>
      <c r="CI379">
        <v>0</v>
      </c>
      <c r="CJ379">
        <v>0</v>
      </c>
      <c r="CK379">
        <v>9995.2990322580608</v>
      </c>
      <c r="CL379">
        <v>0</v>
      </c>
      <c r="CM379">
        <v>0.21165100000000001</v>
      </c>
      <c r="CN379">
        <v>0</v>
      </c>
      <c r="CO379">
        <v>0</v>
      </c>
      <c r="CP379">
        <v>0</v>
      </c>
      <c r="CQ379">
        <v>0</v>
      </c>
      <c r="CR379">
        <v>-0.22258064516129</v>
      </c>
      <c r="CS379">
        <v>0</v>
      </c>
      <c r="CT379">
        <v>23.0322580645161</v>
      </c>
      <c r="CU379">
        <v>-2.5290322580645199</v>
      </c>
      <c r="CV379">
        <v>37.429000000000002</v>
      </c>
      <c r="CW379">
        <v>42.56</v>
      </c>
      <c r="CX379">
        <v>40.038129032258098</v>
      </c>
      <c r="CY379">
        <v>41.243903225806498</v>
      </c>
      <c r="CZ379">
        <v>38.691064516129003</v>
      </c>
      <c r="DA379">
        <v>0</v>
      </c>
      <c r="DB379">
        <v>0</v>
      </c>
      <c r="DC379">
        <v>0</v>
      </c>
      <c r="DD379">
        <v>1582055795.9000001</v>
      </c>
      <c r="DE379">
        <v>-0.85769230769230798</v>
      </c>
      <c r="DF379">
        <v>6.5606836993353896</v>
      </c>
      <c r="DG379">
        <v>5.2170939469540798</v>
      </c>
      <c r="DH379">
        <v>23.153846153846199</v>
      </c>
      <c r="DI379">
        <v>15</v>
      </c>
      <c r="DJ379">
        <v>100</v>
      </c>
      <c r="DK379">
        <v>100</v>
      </c>
      <c r="DL379">
        <v>2.89</v>
      </c>
      <c r="DM379">
        <v>0.52</v>
      </c>
      <c r="DN379">
        <v>2</v>
      </c>
      <c r="DO379">
        <v>343.14800000000002</v>
      </c>
      <c r="DP379">
        <v>685.20600000000002</v>
      </c>
      <c r="DQ379">
        <v>31.001000000000001</v>
      </c>
      <c r="DR379">
        <v>29.946200000000001</v>
      </c>
      <c r="DS379">
        <v>30.0001</v>
      </c>
      <c r="DT379">
        <v>29.895600000000002</v>
      </c>
      <c r="DU379">
        <v>29.913799999999998</v>
      </c>
      <c r="DV379">
        <v>21.082599999999999</v>
      </c>
      <c r="DW379">
        <v>14.046200000000001</v>
      </c>
      <c r="DX379">
        <v>100</v>
      </c>
      <c r="DY379">
        <v>31</v>
      </c>
      <c r="DZ379">
        <v>400</v>
      </c>
      <c r="EA379">
        <v>32.342399999999998</v>
      </c>
      <c r="EB379">
        <v>100.3</v>
      </c>
      <c r="EC379">
        <v>100.765</v>
      </c>
    </row>
    <row r="380" spans="1:133" x14ac:dyDescent="0.35">
      <c r="A380">
        <v>364</v>
      </c>
      <c r="B380">
        <v>1582055797.5</v>
      </c>
      <c r="C380">
        <v>1828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1582055788.89677</v>
      </c>
      <c r="O380">
        <f t="shared" si="215"/>
        <v>1.1239653410712275E-4</v>
      </c>
      <c r="P380">
        <f t="shared" si="216"/>
        <v>-1.9296877644688257</v>
      </c>
      <c r="Q380">
        <f t="shared" si="217"/>
        <v>403.22838709677399</v>
      </c>
      <c r="R380">
        <f t="shared" si="218"/>
        <v>739.41212281180992</v>
      </c>
      <c r="S380">
        <f t="shared" si="219"/>
        <v>73.408991497158382</v>
      </c>
      <c r="T380">
        <f t="shared" si="220"/>
        <v>40.032599313135286</v>
      </c>
      <c r="U380">
        <f t="shared" si="221"/>
        <v>8.8950624234533805E-3</v>
      </c>
      <c r="V380">
        <f t="shared" si="222"/>
        <v>2.2477204379519624</v>
      </c>
      <c r="W380">
        <f t="shared" si="223"/>
        <v>8.8755525997477394E-3</v>
      </c>
      <c r="X380">
        <f t="shared" si="224"/>
        <v>5.5489696548795056E-3</v>
      </c>
      <c r="Y380">
        <f t="shared" si="225"/>
        <v>0</v>
      </c>
      <c r="Z380">
        <f t="shared" si="226"/>
        <v>31.0864350015041</v>
      </c>
      <c r="AA380">
        <f t="shared" si="227"/>
        <v>30.678858064516099</v>
      </c>
      <c r="AB380">
        <f t="shared" si="228"/>
        <v>4.429427491216174</v>
      </c>
      <c r="AC380">
        <f t="shared" si="229"/>
        <v>70.887645276215949</v>
      </c>
      <c r="AD380">
        <f t="shared" si="230"/>
        <v>3.2206202576373739</v>
      </c>
      <c r="AE380">
        <f t="shared" si="231"/>
        <v>4.5432744240383851</v>
      </c>
      <c r="AF380">
        <f t="shared" si="232"/>
        <v>1.2088072335788</v>
      </c>
      <c r="AG380">
        <f t="shared" si="233"/>
        <v>-4.9566871541241131</v>
      </c>
      <c r="AH380">
        <f t="shared" si="234"/>
        <v>53.895774766752055</v>
      </c>
      <c r="AI380">
        <f t="shared" si="235"/>
        <v>5.3792443957907441</v>
      </c>
      <c r="AJ380">
        <f t="shared" si="236"/>
        <v>54.318332008418686</v>
      </c>
      <c r="AK380">
        <v>-4.1122406309661602E-2</v>
      </c>
      <c r="AL380">
        <v>4.61635036032483E-2</v>
      </c>
      <c r="AM380">
        <v>3.4511460434802901</v>
      </c>
      <c r="AN380">
        <v>0</v>
      </c>
      <c r="AO380">
        <v>0</v>
      </c>
      <c r="AP380">
        <f t="shared" si="237"/>
        <v>1</v>
      </c>
      <c r="AQ380">
        <f t="shared" si="238"/>
        <v>0</v>
      </c>
      <c r="AR380">
        <f t="shared" si="239"/>
        <v>51724.700003971746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-1.9296877644688257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1582055788.89677</v>
      </c>
      <c r="BY380">
        <v>403.22838709677399</v>
      </c>
      <c r="BZ380">
        <v>399.99816129032303</v>
      </c>
      <c r="CA380">
        <v>32.439700000000002</v>
      </c>
      <c r="CB380">
        <v>32.253277419354802</v>
      </c>
      <c r="CC380">
        <v>350.012612903226</v>
      </c>
      <c r="CD380">
        <v>99.080232258064498</v>
      </c>
      <c r="CE380">
        <v>0.19997864516128999</v>
      </c>
      <c r="CF380">
        <v>31.123619354838699</v>
      </c>
      <c r="CG380">
        <v>30.678858064516099</v>
      </c>
      <c r="CH380">
        <v>999.9</v>
      </c>
      <c r="CI380">
        <v>0</v>
      </c>
      <c r="CJ380">
        <v>0</v>
      </c>
      <c r="CK380">
        <v>10008.9270967742</v>
      </c>
      <c r="CL380">
        <v>0</v>
      </c>
      <c r="CM380">
        <v>0.21165100000000001</v>
      </c>
      <c r="CN380">
        <v>0</v>
      </c>
      <c r="CO380">
        <v>0</v>
      </c>
      <c r="CP380">
        <v>0</v>
      </c>
      <c r="CQ380">
        <v>0</v>
      </c>
      <c r="CR380">
        <v>-0.41612903225806402</v>
      </c>
      <c r="CS380">
        <v>0</v>
      </c>
      <c r="CT380">
        <v>22.432258064516098</v>
      </c>
      <c r="CU380">
        <v>-2.7096774193548399</v>
      </c>
      <c r="CV380">
        <v>37.433</v>
      </c>
      <c r="CW380">
        <v>42.56</v>
      </c>
      <c r="CX380">
        <v>40.034064516129</v>
      </c>
      <c r="CY380">
        <v>41.243903225806498</v>
      </c>
      <c r="CZ380">
        <v>38.693096774193499</v>
      </c>
      <c r="DA380">
        <v>0</v>
      </c>
      <c r="DB380">
        <v>0</v>
      </c>
      <c r="DC380">
        <v>0</v>
      </c>
      <c r="DD380">
        <v>1582055800.7</v>
      </c>
      <c r="DE380">
        <v>-9.2307692307692202E-2</v>
      </c>
      <c r="DF380">
        <v>15.029059833639501</v>
      </c>
      <c r="DG380">
        <v>28.4957263399805</v>
      </c>
      <c r="DH380">
        <v>23.388461538461499</v>
      </c>
      <c r="DI380">
        <v>15</v>
      </c>
      <c r="DJ380">
        <v>100</v>
      </c>
      <c r="DK380">
        <v>100</v>
      </c>
      <c r="DL380">
        <v>2.89</v>
      </c>
      <c r="DM380">
        <v>0.52</v>
      </c>
      <c r="DN380">
        <v>2</v>
      </c>
      <c r="DO380">
        <v>343.22899999999998</v>
      </c>
      <c r="DP380">
        <v>685.26599999999996</v>
      </c>
      <c r="DQ380">
        <v>31.000699999999998</v>
      </c>
      <c r="DR380">
        <v>29.944500000000001</v>
      </c>
      <c r="DS380">
        <v>30.0001</v>
      </c>
      <c r="DT380">
        <v>29.893000000000001</v>
      </c>
      <c r="DU380">
        <v>29.911200000000001</v>
      </c>
      <c r="DV380">
        <v>21.081499999999998</v>
      </c>
      <c r="DW380">
        <v>13.7644</v>
      </c>
      <c r="DX380">
        <v>100</v>
      </c>
      <c r="DY380">
        <v>31</v>
      </c>
      <c r="DZ380">
        <v>400</v>
      </c>
      <c r="EA380">
        <v>32.352200000000003</v>
      </c>
      <c r="EB380">
        <v>100.29900000000001</v>
      </c>
      <c r="EC380">
        <v>100.767</v>
      </c>
    </row>
    <row r="381" spans="1:133" x14ac:dyDescent="0.35">
      <c r="A381">
        <v>365</v>
      </c>
      <c r="B381">
        <v>1582055802.5</v>
      </c>
      <c r="C381">
        <v>1833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1582055793.87097</v>
      </c>
      <c r="O381">
        <f t="shared" si="215"/>
        <v>1.0658746956735536E-4</v>
      </c>
      <c r="P381">
        <f t="shared" si="216"/>
        <v>-1.9185339973011108</v>
      </c>
      <c r="Q381">
        <f t="shared" si="217"/>
        <v>403.22051612903198</v>
      </c>
      <c r="R381">
        <f t="shared" si="218"/>
        <v>756.34879050875804</v>
      </c>
      <c r="S381">
        <f t="shared" si="219"/>
        <v>75.090312801379113</v>
      </c>
      <c r="T381">
        <f t="shared" si="220"/>
        <v>40.031735442712986</v>
      </c>
      <c r="U381">
        <f t="shared" si="221"/>
        <v>8.4277607554676844E-3</v>
      </c>
      <c r="V381">
        <f t="shared" si="222"/>
        <v>2.2457141499020752</v>
      </c>
      <c r="W381">
        <f t="shared" si="223"/>
        <v>8.4102291888328712E-3</v>
      </c>
      <c r="X381">
        <f t="shared" si="224"/>
        <v>5.2579653143641422E-3</v>
      </c>
      <c r="Y381">
        <f t="shared" si="225"/>
        <v>0</v>
      </c>
      <c r="Z381">
        <f t="shared" si="226"/>
        <v>31.087986242683893</v>
      </c>
      <c r="AA381">
        <f t="shared" si="227"/>
        <v>30.680564516128999</v>
      </c>
      <c r="AB381">
        <f t="shared" si="228"/>
        <v>4.4298595023249892</v>
      </c>
      <c r="AC381">
        <f t="shared" si="229"/>
        <v>70.877693025924899</v>
      </c>
      <c r="AD381">
        <f t="shared" si="230"/>
        <v>3.2201053757069724</v>
      </c>
      <c r="AE381">
        <f t="shared" si="231"/>
        <v>4.5431859280876372</v>
      </c>
      <c r="AF381">
        <f t="shared" si="232"/>
        <v>1.2097541266180167</v>
      </c>
      <c r="AG381">
        <f t="shared" si="233"/>
        <v>-4.7005074079203713</v>
      </c>
      <c r="AH381">
        <f t="shared" si="234"/>
        <v>53.599667896855586</v>
      </c>
      <c r="AI381">
        <f t="shared" si="235"/>
        <v>5.3545058504071585</v>
      </c>
      <c r="AJ381">
        <f t="shared" si="236"/>
        <v>54.253666339342374</v>
      </c>
      <c r="AK381">
        <v>-4.1068465250682598E-2</v>
      </c>
      <c r="AL381">
        <v>4.6102950039048102E-2</v>
      </c>
      <c r="AM381">
        <v>3.4475611986923602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51659.680381968305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-1.9185339973011108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1582055793.87097</v>
      </c>
      <c r="BY381">
        <v>403.22051612903198</v>
      </c>
      <c r="BZ381">
        <v>400.00541935483898</v>
      </c>
      <c r="CA381">
        <v>32.434580645161297</v>
      </c>
      <c r="CB381">
        <v>32.257793548387099</v>
      </c>
      <c r="CC381">
        <v>350.01541935483903</v>
      </c>
      <c r="CD381">
        <v>99.080012903225807</v>
      </c>
      <c r="CE381">
        <v>0.19999354838709699</v>
      </c>
      <c r="CF381">
        <v>31.1232774193548</v>
      </c>
      <c r="CG381">
        <v>30.680564516128999</v>
      </c>
      <c r="CH381">
        <v>999.9</v>
      </c>
      <c r="CI381">
        <v>0</v>
      </c>
      <c r="CJ381">
        <v>0</v>
      </c>
      <c r="CK381">
        <v>9995.8203225806392</v>
      </c>
      <c r="CL381">
        <v>0</v>
      </c>
      <c r="CM381">
        <v>0.21165100000000001</v>
      </c>
      <c r="CN381">
        <v>0</v>
      </c>
      <c r="CO381">
        <v>0</v>
      </c>
      <c r="CP381">
        <v>0</v>
      </c>
      <c r="CQ381">
        <v>0</v>
      </c>
      <c r="CR381">
        <v>0.19354838709677399</v>
      </c>
      <c r="CS381">
        <v>0</v>
      </c>
      <c r="CT381">
        <v>21.293548387096799</v>
      </c>
      <c r="CU381">
        <v>-3.12903225806452</v>
      </c>
      <c r="CV381">
        <v>37.436999999999998</v>
      </c>
      <c r="CW381">
        <v>42.558</v>
      </c>
      <c r="CX381">
        <v>40.038064516128998</v>
      </c>
      <c r="CY381">
        <v>41.247967741935497</v>
      </c>
      <c r="CZ381">
        <v>38.697161290322597</v>
      </c>
      <c r="DA381">
        <v>0</v>
      </c>
      <c r="DB381">
        <v>0</v>
      </c>
      <c r="DC381">
        <v>0</v>
      </c>
      <c r="DD381">
        <v>1582055805.5</v>
      </c>
      <c r="DE381">
        <v>1.0192307692307701</v>
      </c>
      <c r="DF381">
        <v>11.798290394520199</v>
      </c>
      <c r="DG381">
        <v>-26.823931455412101</v>
      </c>
      <c r="DH381">
        <v>22.384615384615401</v>
      </c>
      <c r="DI381">
        <v>15</v>
      </c>
      <c r="DJ381">
        <v>100</v>
      </c>
      <c r="DK381">
        <v>100</v>
      </c>
      <c r="DL381">
        <v>2.89</v>
      </c>
      <c r="DM381">
        <v>0.52</v>
      </c>
      <c r="DN381">
        <v>2</v>
      </c>
      <c r="DO381">
        <v>343.18099999999998</v>
      </c>
      <c r="DP381">
        <v>685.31299999999999</v>
      </c>
      <c r="DQ381">
        <v>31.000299999999999</v>
      </c>
      <c r="DR381">
        <v>29.944500000000001</v>
      </c>
      <c r="DS381">
        <v>30.0001</v>
      </c>
      <c r="DT381">
        <v>29.893000000000001</v>
      </c>
      <c r="DU381">
        <v>29.911200000000001</v>
      </c>
      <c r="DV381">
        <v>21.084299999999999</v>
      </c>
      <c r="DW381">
        <v>13.7644</v>
      </c>
      <c r="DX381">
        <v>100</v>
      </c>
      <c r="DY381">
        <v>31</v>
      </c>
      <c r="DZ381">
        <v>400</v>
      </c>
      <c r="EA381">
        <v>32.354300000000002</v>
      </c>
      <c r="EB381">
        <v>100.29900000000001</v>
      </c>
      <c r="EC381">
        <v>100.767</v>
      </c>
    </row>
    <row r="382" spans="1:133" x14ac:dyDescent="0.35">
      <c r="A382">
        <v>366</v>
      </c>
      <c r="B382">
        <v>1582055807.5</v>
      </c>
      <c r="C382">
        <v>1838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1582055798.87097</v>
      </c>
      <c r="O382">
        <f t="shared" si="215"/>
        <v>9.828879703329706E-5</v>
      </c>
      <c r="P382">
        <f t="shared" si="216"/>
        <v>-1.9199375215108516</v>
      </c>
      <c r="Q382">
        <f t="shared" si="217"/>
        <v>403.23203225806401</v>
      </c>
      <c r="R382">
        <f t="shared" si="218"/>
        <v>786.98512710802243</v>
      </c>
      <c r="S382">
        <f t="shared" si="219"/>
        <v>78.13138858334581</v>
      </c>
      <c r="T382">
        <f t="shared" si="220"/>
        <v>40.032622620684684</v>
      </c>
      <c r="U382">
        <f t="shared" si="221"/>
        <v>7.7737855730645872E-3</v>
      </c>
      <c r="V382">
        <f t="shared" si="222"/>
        <v>2.2463551182497041</v>
      </c>
      <c r="W382">
        <f t="shared" si="223"/>
        <v>7.7588709093553429E-3</v>
      </c>
      <c r="X382">
        <f t="shared" si="224"/>
        <v>4.8506319299845852E-3</v>
      </c>
      <c r="Y382">
        <f t="shared" si="225"/>
        <v>0</v>
      </c>
      <c r="Z382">
        <f t="shared" si="226"/>
        <v>31.090010099830177</v>
      </c>
      <c r="AA382">
        <f t="shared" si="227"/>
        <v>30.677722580645199</v>
      </c>
      <c r="AB382">
        <f t="shared" si="228"/>
        <v>4.4291400485850572</v>
      </c>
      <c r="AC382">
        <f t="shared" si="229"/>
        <v>70.876685528551292</v>
      </c>
      <c r="AD382">
        <f t="shared" si="230"/>
        <v>3.2199252849182907</v>
      </c>
      <c r="AE382">
        <f t="shared" si="231"/>
        <v>4.5429964182244476</v>
      </c>
      <c r="AF382">
        <f t="shared" si="232"/>
        <v>1.2092147636667665</v>
      </c>
      <c r="AG382">
        <f t="shared" si="233"/>
        <v>-4.3345359491684006</v>
      </c>
      <c r="AH382">
        <f t="shared" si="234"/>
        <v>53.870459765933433</v>
      </c>
      <c r="AI382">
        <f t="shared" si="235"/>
        <v>5.3799270063872608</v>
      </c>
      <c r="AJ382">
        <f t="shared" si="236"/>
        <v>54.91585082315229</v>
      </c>
      <c r="AK382">
        <v>-4.1085693610635597E-2</v>
      </c>
      <c r="AL382">
        <v>4.6122290382382601E-2</v>
      </c>
      <c r="AM382">
        <v>3.4487063459382901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51680.57781852255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-1.9199375215108516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1582055798.87097</v>
      </c>
      <c r="BY382">
        <v>403.23203225806401</v>
      </c>
      <c r="BZ382">
        <v>400.00874193548401</v>
      </c>
      <c r="CA382">
        <v>32.432974193548397</v>
      </c>
      <c r="CB382">
        <v>32.269948387096797</v>
      </c>
      <c r="CC382">
        <v>350.00961290322601</v>
      </c>
      <c r="CD382">
        <v>99.079377419354799</v>
      </c>
      <c r="CE382">
        <v>0.19999380645161299</v>
      </c>
      <c r="CF382">
        <v>31.122545161290301</v>
      </c>
      <c r="CG382">
        <v>30.677722580645199</v>
      </c>
      <c r="CH382">
        <v>999.9</v>
      </c>
      <c r="CI382">
        <v>0</v>
      </c>
      <c r="CJ382">
        <v>0</v>
      </c>
      <c r="CK382">
        <v>10000.0777419355</v>
      </c>
      <c r="CL382">
        <v>0</v>
      </c>
      <c r="CM382">
        <v>0.21165100000000001</v>
      </c>
      <c r="CN382">
        <v>0</v>
      </c>
      <c r="CO382">
        <v>0</v>
      </c>
      <c r="CP382">
        <v>0</v>
      </c>
      <c r="CQ382">
        <v>0</v>
      </c>
      <c r="CR382">
        <v>-0.61290322580645196</v>
      </c>
      <c r="CS382">
        <v>0</v>
      </c>
      <c r="CT382">
        <v>22.067741935483902</v>
      </c>
      <c r="CU382">
        <v>-3.1612903225806401</v>
      </c>
      <c r="CV382">
        <v>37.433</v>
      </c>
      <c r="CW382">
        <v>42.552</v>
      </c>
      <c r="CX382">
        <v>40.011806451612898</v>
      </c>
      <c r="CY382">
        <v>41.25</v>
      </c>
      <c r="CZ382">
        <v>38.697161290322597</v>
      </c>
      <c r="DA382">
        <v>0</v>
      </c>
      <c r="DB382">
        <v>0</v>
      </c>
      <c r="DC382">
        <v>0</v>
      </c>
      <c r="DD382">
        <v>1582055810.9000001</v>
      </c>
      <c r="DE382">
        <v>-0.43461538461538501</v>
      </c>
      <c r="DF382">
        <v>-23.155555704567799</v>
      </c>
      <c r="DG382">
        <v>-1.44273492133257</v>
      </c>
      <c r="DH382">
        <v>23.0230769230769</v>
      </c>
      <c r="DI382">
        <v>15</v>
      </c>
      <c r="DJ382">
        <v>100</v>
      </c>
      <c r="DK382">
        <v>100</v>
      </c>
      <c r="DL382">
        <v>2.89</v>
      </c>
      <c r="DM382">
        <v>0.52</v>
      </c>
      <c r="DN382">
        <v>2</v>
      </c>
      <c r="DO382">
        <v>343.19099999999997</v>
      </c>
      <c r="DP382">
        <v>685.351</v>
      </c>
      <c r="DQ382">
        <v>31.0001</v>
      </c>
      <c r="DR382">
        <v>29.9419</v>
      </c>
      <c r="DS382">
        <v>30</v>
      </c>
      <c r="DT382">
        <v>29.8904</v>
      </c>
      <c r="DU382">
        <v>29.9086</v>
      </c>
      <c r="DV382">
        <v>21.083600000000001</v>
      </c>
      <c r="DW382">
        <v>13.7644</v>
      </c>
      <c r="DX382">
        <v>100</v>
      </c>
      <c r="DY382">
        <v>31</v>
      </c>
      <c r="DZ382">
        <v>400</v>
      </c>
      <c r="EA382">
        <v>32.357500000000002</v>
      </c>
      <c r="EB382">
        <v>100.29900000000001</v>
      </c>
      <c r="EC382">
        <v>100.767</v>
      </c>
    </row>
    <row r="383" spans="1:133" x14ac:dyDescent="0.35">
      <c r="A383">
        <v>367</v>
      </c>
      <c r="B383">
        <v>1582055812.5</v>
      </c>
      <c r="C383">
        <v>1843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1582055803.87097</v>
      </c>
      <c r="O383">
        <f t="shared" si="215"/>
        <v>9.1170105462982988E-5</v>
      </c>
      <c r="P383">
        <f t="shared" si="216"/>
        <v>-1.9118614703162966</v>
      </c>
      <c r="Q383">
        <f t="shared" si="217"/>
        <v>403.21319354838698</v>
      </c>
      <c r="R383">
        <f t="shared" si="218"/>
        <v>815.62581877916671</v>
      </c>
      <c r="S383">
        <f t="shared" si="219"/>
        <v>80.974572361726516</v>
      </c>
      <c r="T383">
        <f t="shared" si="220"/>
        <v>40.030630672110689</v>
      </c>
      <c r="U383">
        <f t="shared" si="221"/>
        <v>7.2127273681105762E-3</v>
      </c>
      <c r="V383">
        <f t="shared" si="222"/>
        <v>2.2449142113631706</v>
      </c>
      <c r="W383">
        <f t="shared" si="223"/>
        <v>7.1998777431347086E-3</v>
      </c>
      <c r="X383">
        <f t="shared" si="224"/>
        <v>4.501076145836681E-3</v>
      </c>
      <c r="Y383">
        <f t="shared" si="225"/>
        <v>0</v>
      </c>
      <c r="Z383">
        <f t="shared" si="226"/>
        <v>31.091661770840183</v>
      </c>
      <c r="AA383">
        <f t="shared" si="227"/>
        <v>30.675993548387101</v>
      </c>
      <c r="AB383">
        <f t="shared" si="228"/>
        <v>4.4287023830635084</v>
      </c>
      <c r="AC383">
        <f t="shared" si="229"/>
        <v>70.880774178047417</v>
      </c>
      <c r="AD383">
        <f t="shared" si="230"/>
        <v>3.2199849949247703</v>
      </c>
      <c r="AE383">
        <f t="shared" si="231"/>
        <v>4.5428186024554398</v>
      </c>
      <c r="AF383">
        <f t="shared" si="232"/>
        <v>1.2087173881387381</v>
      </c>
      <c r="AG383">
        <f t="shared" si="233"/>
        <v>-4.0206016509175502</v>
      </c>
      <c r="AH383">
        <f t="shared" si="234"/>
        <v>53.962008156633082</v>
      </c>
      <c r="AI383">
        <f t="shared" si="235"/>
        <v>5.3924644473053309</v>
      </c>
      <c r="AJ383">
        <f t="shared" si="236"/>
        <v>55.333870953020863</v>
      </c>
      <c r="AK383">
        <v>-4.1046970190171402E-2</v>
      </c>
      <c r="AL383">
        <v>4.6078819950553497E-2</v>
      </c>
      <c r="AM383">
        <v>3.4461322185060199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51633.96297210738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-1.9118614703162966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1582055803.87097</v>
      </c>
      <c r="BY383">
        <v>403.21319354838698</v>
      </c>
      <c r="BZ383">
        <v>399.99887096774199</v>
      </c>
      <c r="CA383">
        <v>32.433674193548399</v>
      </c>
      <c r="CB383">
        <v>32.282458064516099</v>
      </c>
      <c r="CC383">
        <v>350.01474193548398</v>
      </c>
      <c r="CD383">
        <v>99.0790516129032</v>
      </c>
      <c r="CE383">
        <v>0.20001790322580601</v>
      </c>
      <c r="CF383">
        <v>31.1218580645161</v>
      </c>
      <c r="CG383">
        <v>30.675993548387101</v>
      </c>
      <c r="CH383">
        <v>999.9</v>
      </c>
      <c r="CI383">
        <v>0</v>
      </c>
      <c r="CJ383">
        <v>0</v>
      </c>
      <c r="CK383">
        <v>9990.6854838709696</v>
      </c>
      <c r="CL383">
        <v>0</v>
      </c>
      <c r="CM383">
        <v>0.21165100000000001</v>
      </c>
      <c r="CN383">
        <v>0</v>
      </c>
      <c r="CO383">
        <v>0</v>
      </c>
      <c r="CP383">
        <v>0</v>
      </c>
      <c r="CQ383">
        <v>0</v>
      </c>
      <c r="CR383">
        <v>0.112903225806452</v>
      </c>
      <c r="CS383">
        <v>0</v>
      </c>
      <c r="CT383">
        <v>23.812903225806501</v>
      </c>
      <c r="CU383">
        <v>-2.8774193548387101</v>
      </c>
      <c r="CV383">
        <v>37.433</v>
      </c>
      <c r="CW383">
        <v>42.545999999999999</v>
      </c>
      <c r="CX383">
        <v>39.995677419354799</v>
      </c>
      <c r="CY383">
        <v>41.25</v>
      </c>
      <c r="CZ383">
        <v>38.691064516129003</v>
      </c>
      <c r="DA383">
        <v>0</v>
      </c>
      <c r="DB383">
        <v>0</v>
      </c>
      <c r="DC383">
        <v>0</v>
      </c>
      <c r="DD383">
        <v>1582055815.7</v>
      </c>
      <c r="DE383">
        <v>0.1</v>
      </c>
      <c r="DF383">
        <v>-2.44102562859621</v>
      </c>
      <c r="DG383">
        <v>31.0974357750903</v>
      </c>
      <c r="DH383">
        <v>23.492307692307701</v>
      </c>
      <c r="DI383">
        <v>15</v>
      </c>
      <c r="DJ383">
        <v>100</v>
      </c>
      <c r="DK383">
        <v>100</v>
      </c>
      <c r="DL383">
        <v>2.89</v>
      </c>
      <c r="DM383">
        <v>0.52</v>
      </c>
      <c r="DN383">
        <v>2</v>
      </c>
      <c r="DO383">
        <v>343.22699999999998</v>
      </c>
      <c r="DP383">
        <v>685.36500000000001</v>
      </c>
      <c r="DQ383">
        <v>31</v>
      </c>
      <c r="DR383">
        <v>29.9419</v>
      </c>
      <c r="DS383">
        <v>30</v>
      </c>
      <c r="DT383">
        <v>29.8904</v>
      </c>
      <c r="DU383">
        <v>29.907900000000001</v>
      </c>
      <c r="DV383">
        <v>21.084</v>
      </c>
      <c r="DW383">
        <v>13.7644</v>
      </c>
      <c r="DX383">
        <v>100</v>
      </c>
      <c r="DY383">
        <v>31</v>
      </c>
      <c r="DZ383">
        <v>400</v>
      </c>
      <c r="EA383">
        <v>32.353099999999998</v>
      </c>
      <c r="EB383">
        <v>100.3</v>
      </c>
      <c r="EC383">
        <v>100.76600000000001</v>
      </c>
    </row>
    <row r="384" spans="1:133" x14ac:dyDescent="0.35">
      <c r="A384">
        <v>368</v>
      </c>
      <c r="B384">
        <v>1582055817.5</v>
      </c>
      <c r="C384">
        <v>1848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1582055808.87097</v>
      </c>
      <c r="O384">
        <f t="shared" si="215"/>
        <v>8.7703226284110573E-5</v>
      </c>
      <c r="P384">
        <f t="shared" si="216"/>
        <v>-1.9246165293260917</v>
      </c>
      <c r="Q384">
        <f t="shared" si="217"/>
        <v>403.21745161290301</v>
      </c>
      <c r="R384">
        <f t="shared" si="218"/>
        <v>834.94662165004445</v>
      </c>
      <c r="S384">
        <f t="shared" si="219"/>
        <v>82.892716313201049</v>
      </c>
      <c r="T384">
        <f t="shared" si="220"/>
        <v>40.031049844871795</v>
      </c>
      <c r="U384">
        <f t="shared" si="221"/>
        <v>6.9416481511756474E-3</v>
      </c>
      <c r="V384">
        <f t="shared" si="222"/>
        <v>2.2464020162749172</v>
      </c>
      <c r="W384">
        <f t="shared" si="223"/>
        <v>6.9297532506414732E-3</v>
      </c>
      <c r="X384">
        <f t="shared" si="224"/>
        <v>4.3321627705120557E-3</v>
      </c>
      <c r="Y384">
        <f t="shared" si="225"/>
        <v>0</v>
      </c>
      <c r="Z384">
        <f t="shared" si="226"/>
        <v>31.092995264596347</v>
      </c>
      <c r="AA384">
        <f t="shared" si="227"/>
        <v>30.6751</v>
      </c>
      <c r="AB384">
        <f t="shared" si="228"/>
        <v>4.4284762162084466</v>
      </c>
      <c r="AC384">
        <f t="shared" si="229"/>
        <v>70.889205731538823</v>
      </c>
      <c r="AD384">
        <f t="shared" si="230"/>
        <v>3.2203987980124724</v>
      </c>
      <c r="AE384">
        <f t="shared" si="231"/>
        <v>4.5428620123186212</v>
      </c>
      <c r="AF384">
        <f t="shared" si="232"/>
        <v>1.2080774181959741</v>
      </c>
      <c r="AG384">
        <f t="shared" si="233"/>
        <v>-3.8677122791292762</v>
      </c>
      <c r="AH384">
        <f t="shared" si="234"/>
        <v>54.126301964979987</v>
      </c>
      <c r="AI384">
        <f t="shared" si="235"/>
        <v>5.4052807680669526</v>
      </c>
      <c r="AJ384">
        <f t="shared" si="236"/>
        <v>55.663870453917667</v>
      </c>
      <c r="AK384">
        <v>-4.1086954339653599E-2</v>
      </c>
      <c r="AL384">
        <v>4.61237056611511E-2</v>
      </c>
      <c r="AM384">
        <v>3.4487901385355402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51682.181583263038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-1.9246165293260917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1582055808.87097</v>
      </c>
      <c r="BY384">
        <v>403.21745161290301</v>
      </c>
      <c r="BZ384">
        <v>399.97874193548398</v>
      </c>
      <c r="CA384">
        <v>32.437845161290298</v>
      </c>
      <c r="CB384">
        <v>32.292374193548397</v>
      </c>
      <c r="CC384">
        <v>350.00106451612902</v>
      </c>
      <c r="CD384">
        <v>99.079119354838696</v>
      </c>
      <c r="CE384">
        <v>0.19994132258064501</v>
      </c>
      <c r="CF384">
        <v>31.1220258064516</v>
      </c>
      <c r="CG384">
        <v>30.6751</v>
      </c>
      <c r="CH384">
        <v>999.9</v>
      </c>
      <c r="CI384">
        <v>0</v>
      </c>
      <c r="CJ384">
        <v>0</v>
      </c>
      <c r="CK384">
        <v>10000.410645161301</v>
      </c>
      <c r="CL384">
        <v>0</v>
      </c>
      <c r="CM384">
        <v>0.21165100000000001</v>
      </c>
      <c r="CN384">
        <v>0</v>
      </c>
      <c r="CO384">
        <v>0</v>
      </c>
      <c r="CP384">
        <v>0</v>
      </c>
      <c r="CQ384">
        <v>0</v>
      </c>
      <c r="CR384">
        <v>0.60645161290322602</v>
      </c>
      <c r="CS384">
        <v>0</v>
      </c>
      <c r="CT384">
        <v>24.9870967741935</v>
      </c>
      <c r="CU384">
        <v>-2.6193548387096799</v>
      </c>
      <c r="CV384">
        <v>37.429000000000002</v>
      </c>
      <c r="CW384">
        <v>42.543999999999997</v>
      </c>
      <c r="CX384">
        <v>40.001677419354799</v>
      </c>
      <c r="CY384">
        <v>41.258000000000003</v>
      </c>
      <c r="CZ384">
        <v>38.691064516129003</v>
      </c>
      <c r="DA384">
        <v>0</v>
      </c>
      <c r="DB384">
        <v>0</v>
      </c>
      <c r="DC384">
        <v>0</v>
      </c>
      <c r="DD384">
        <v>1582055820.5</v>
      </c>
      <c r="DE384">
        <v>0.234615384615385</v>
      </c>
      <c r="DF384">
        <v>26.437606875553801</v>
      </c>
      <c r="DG384">
        <v>7.0871794662972301</v>
      </c>
      <c r="DH384">
        <v>24.75</v>
      </c>
      <c r="DI384">
        <v>15</v>
      </c>
      <c r="DJ384">
        <v>100</v>
      </c>
      <c r="DK384">
        <v>100</v>
      </c>
      <c r="DL384">
        <v>2.89</v>
      </c>
      <c r="DM384">
        <v>0.52</v>
      </c>
      <c r="DN384">
        <v>2</v>
      </c>
      <c r="DO384">
        <v>343.154</v>
      </c>
      <c r="DP384">
        <v>685.38800000000003</v>
      </c>
      <c r="DQ384">
        <v>31</v>
      </c>
      <c r="DR384">
        <v>29.940999999999999</v>
      </c>
      <c r="DS384">
        <v>30</v>
      </c>
      <c r="DT384">
        <v>29.887799999999999</v>
      </c>
      <c r="DU384">
        <v>29.905999999999999</v>
      </c>
      <c r="DV384">
        <v>21.0823</v>
      </c>
      <c r="DW384">
        <v>13.7644</v>
      </c>
      <c r="DX384">
        <v>100</v>
      </c>
      <c r="DY384">
        <v>31</v>
      </c>
      <c r="DZ384">
        <v>400</v>
      </c>
      <c r="EA384">
        <v>32.357199999999999</v>
      </c>
      <c r="EB384">
        <v>100.301</v>
      </c>
      <c r="EC384">
        <v>100.768</v>
      </c>
    </row>
    <row r="385" spans="1:133" x14ac:dyDescent="0.35">
      <c r="A385">
        <v>369</v>
      </c>
      <c r="B385">
        <v>1582055822.5</v>
      </c>
      <c r="C385">
        <v>1853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1582055813.87097</v>
      </c>
      <c r="O385">
        <f t="shared" si="215"/>
        <v>8.9916275270928187E-5</v>
      </c>
      <c r="P385">
        <f t="shared" si="216"/>
        <v>-1.9138330590185348</v>
      </c>
      <c r="Q385">
        <f t="shared" si="217"/>
        <v>403.21716129032302</v>
      </c>
      <c r="R385">
        <f t="shared" si="218"/>
        <v>821.7573075735296</v>
      </c>
      <c r="S385">
        <f t="shared" si="219"/>
        <v>81.583461053637848</v>
      </c>
      <c r="T385">
        <f t="shared" si="220"/>
        <v>40.031103187170629</v>
      </c>
      <c r="U385">
        <f t="shared" si="221"/>
        <v>7.1163906053435715E-3</v>
      </c>
      <c r="V385">
        <f t="shared" si="222"/>
        <v>2.2478001699199317</v>
      </c>
      <c r="W385">
        <f t="shared" si="223"/>
        <v>7.1038976484572285E-3</v>
      </c>
      <c r="X385">
        <f t="shared" si="224"/>
        <v>4.4410566220562464E-3</v>
      </c>
      <c r="Y385">
        <f t="shared" si="225"/>
        <v>0</v>
      </c>
      <c r="Z385">
        <f t="shared" si="226"/>
        <v>31.09384411331531</v>
      </c>
      <c r="AA385">
        <f t="shared" si="227"/>
        <v>30.677409677419401</v>
      </c>
      <c r="AB385">
        <f t="shared" si="228"/>
        <v>4.4290608413979253</v>
      </c>
      <c r="AC385">
        <f t="shared" si="229"/>
        <v>70.893162984225825</v>
      </c>
      <c r="AD385">
        <f t="shared" si="230"/>
        <v>3.2208656154373014</v>
      </c>
      <c r="AE385">
        <f t="shared" si="231"/>
        <v>4.5432669101729379</v>
      </c>
      <c r="AF385">
        <f t="shared" si="232"/>
        <v>1.2081952259606239</v>
      </c>
      <c r="AG385">
        <f t="shared" si="233"/>
        <v>-3.9653077394479332</v>
      </c>
      <c r="AH385">
        <f t="shared" si="234"/>
        <v>54.069688826621046</v>
      </c>
      <c r="AI385">
        <f t="shared" si="235"/>
        <v>5.3963717014126118</v>
      </c>
      <c r="AJ385">
        <f t="shared" si="236"/>
        <v>55.500752788585729</v>
      </c>
      <c r="AK385">
        <v>-4.1124550879836498E-2</v>
      </c>
      <c r="AL385">
        <v>4.6165911071144303E-2</v>
      </c>
      <c r="AM385">
        <v>3.4512885351671798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51727.272127657008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-1.9138330590185348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1582055813.87097</v>
      </c>
      <c r="BY385">
        <v>403.21716129032302</v>
      </c>
      <c r="BZ385">
        <v>399.998516129032</v>
      </c>
      <c r="CA385">
        <v>32.442480645161297</v>
      </c>
      <c r="CB385">
        <v>32.293341935483902</v>
      </c>
      <c r="CC385">
        <v>350.00638709677401</v>
      </c>
      <c r="CD385">
        <v>99.079325806451607</v>
      </c>
      <c r="CE385">
        <v>0.19993864516129001</v>
      </c>
      <c r="CF385">
        <v>31.1235903225807</v>
      </c>
      <c r="CG385">
        <v>30.677409677419401</v>
      </c>
      <c r="CH385">
        <v>999.9</v>
      </c>
      <c r="CI385">
        <v>0</v>
      </c>
      <c r="CJ385">
        <v>0</v>
      </c>
      <c r="CK385">
        <v>10009.5406451613</v>
      </c>
      <c r="CL385">
        <v>0</v>
      </c>
      <c r="CM385">
        <v>0.21165100000000001</v>
      </c>
      <c r="CN385">
        <v>0</v>
      </c>
      <c r="CO385">
        <v>0</v>
      </c>
      <c r="CP385">
        <v>0</v>
      </c>
      <c r="CQ385">
        <v>0</v>
      </c>
      <c r="CR385">
        <v>1.17741935483871</v>
      </c>
      <c r="CS385">
        <v>0</v>
      </c>
      <c r="CT385">
        <v>25.1354838709677</v>
      </c>
      <c r="CU385">
        <v>-2.4903225806451599</v>
      </c>
      <c r="CV385">
        <v>37.427</v>
      </c>
      <c r="CW385">
        <v>42.548000000000002</v>
      </c>
      <c r="CX385">
        <v>40.011806451612898</v>
      </c>
      <c r="CY385">
        <v>41.265999999999998</v>
      </c>
      <c r="CZ385">
        <v>38.686999999999998</v>
      </c>
      <c r="DA385">
        <v>0</v>
      </c>
      <c r="DB385">
        <v>0</v>
      </c>
      <c r="DC385">
        <v>0</v>
      </c>
      <c r="DD385">
        <v>1582055825.9000001</v>
      </c>
      <c r="DE385">
        <v>1.56153846153846</v>
      </c>
      <c r="DF385">
        <v>1.9760682254350701</v>
      </c>
      <c r="DG385">
        <v>-10.793162290509001</v>
      </c>
      <c r="DH385">
        <v>24.503846153846201</v>
      </c>
      <c r="DI385">
        <v>15</v>
      </c>
      <c r="DJ385">
        <v>100</v>
      </c>
      <c r="DK385">
        <v>100</v>
      </c>
      <c r="DL385">
        <v>2.89</v>
      </c>
      <c r="DM385">
        <v>0.52</v>
      </c>
      <c r="DN385">
        <v>2</v>
      </c>
      <c r="DO385">
        <v>343.13</v>
      </c>
      <c r="DP385">
        <v>685.51099999999997</v>
      </c>
      <c r="DQ385">
        <v>31.0002</v>
      </c>
      <c r="DR385">
        <v>29.939299999999999</v>
      </c>
      <c r="DS385">
        <v>30</v>
      </c>
      <c r="DT385">
        <v>29.887799999999999</v>
      </c>
      <c r="DU385">
        <v>29.904599999999999</v>
      </c>
      <c r="DV385">
        <v>21.084800000000001</v>
      </c>
      <c r="DW385">
        <v>13.7644</v>
      </c>
      <c r="DX385">
        <v>100</v>
      </c>
      <c r="DY385">
        <v>31</v>
      </c>
      <c r="DZ385">
        <v>400</v>
      </c>
      <c r="EA385">
        <v>32.355800000000002</v>
      </c>
      <c r="EB385">
        <v>100.301</v>
      </c>
      <c r="EC385">
        <v>100.76900000000001</v>
      </c>
    </row>
    <row r="386" spans="1:133" x14ac:dyDescent="0.35">
      <c r="A386">
        <v>370</v>
      </c>
      <c r="B386">
        <v>1582055827.5</v>
      </c>
      <c r="C386">
        <v>1858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1582055818.87097</v>
      </c>
      <c r="O386">
        <f t="shared" si="215"/>
        <v>9.2772415884204786E-5</v>
      </c>
      <c r="P386">
        <f t="shared" si="216"/>
        <v>-1.9124604229503279</v>
      </c>
      <c r="Q386">
        <f t="shared" si="217"/>
        <v>403.21880645161298</v>
      </c>
      <c r="R386">
        <f t="shared" si="218"/>
        <v>808.41798233160944</v>
      </c>
      <c r="S386">
        <f t="shared" si="219"/>
        <v>80.258893088884648</v>
      </c>
      <c r="T386">
        <f t="shared" si="220"/>
        <v>40.031142040025742</v>
      </c>
      <c r="U386">
        <f t="shared" si="221"/>
        <v>7.3411460632465796E-3</v>
      </c>
      <c r="V386">
        <f t="shared" si="222"/>
        <v>2.2471905322327084</v>
      </c>
      <c r="W386">
        <f t="shared" si="223"/>
        <v>7.3278487166370497E-3</v>
      </c>
      <c r="X386">
        <f t="shared" si="224"/>
        <v>4.5810981300348835E-3</v>
      </c>
      <c r="Y386">
        <f t="shared" si="225"/>
        <v>0</v>
      </c>
      <c r="Z386">
        <f t="shared" si="226"/>
        <v>31.094398165706675</v>
      </c>
      <c r="AA386">
        <f t="shared" si="227"/>
        <v>30.6800483870968</v>
      </c>
      <c r="AB386">
        <f t="shared" si="228"/>
        <v>4.4297288334673528</v>
      </c>
      <c r="AC386">
        <f t="shared" si="229"/>
        <v>70.895845772434072</v>
      </c>
      <c r="AD386">
        <f t="shared" si="230"/>
        <v>3.2212639248668928</v>
      </c>
      <c r="AE386">
        <f t="shared" si="231"/>
        <v>4.5436568105932578</v>
      </c>
      <c r="AF386">
        <f t="shared" si="232"/>
        <v>1.20846490860046</v>
      </c>
      <c r="AG386">
        <f t="shared" si="233"/>
        <v>-4.091263540493431</v>
      </c>
      <c r="AH386">
        <f t="shared" si="234"/>
        <v>53.917850631021373</v>
      </c>
      <c r="AI386">
        <f t="shared" si="235"/>
        <v>5.3827876195143665</v>
      </c>
      <c r="AJ386">
        <f t="shared" si="236"/>
        <v>55.209374710042312</v>
      </c>
      <c r="AK386">
        <v>-4.1108155048783401E-2</v>
      </c>
      <c r="AL386">
        <v>4.6147505314433498E-2</v>
      </c>
      <c r="AM386">
        <v>3.4501990821023099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51707.231838282009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-1.9124604229503279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1582055818.87097</v>
      </c>
      <c r="BY386">
        <v>403.21880645161298</v>
      </c>
      <c r="BZ386">
        <v>400.00458064516101</v>
      </c>
      <c r="CA386">
        <v>32.446593548387099</v>
      </c>
      <c r="CB386">
        <v>32.292722580645197</v>
      </c>
      <c r="CC386">
        <v>350.016387096774</v>
      </c>
      <c r="CD386">
        <v>99.0789677419355</v>
      </c>
      <c r="CE386">
        <v>0.199988</v>
      </c>
      <c r="CF386">
        <v>31.125096774193601</v>
      </c>
      <c r="CG386">
        <v>30.6800483870968</v>
      </c>
      <c r="CH386">
        <v>999.9</v>
      </c>
      <c r="CI386">
        <v>0</v>
      </c>
      <c r="CJ386">
        <v>0</v>
      </c>
      <c r="CK386">
        <v>10005.586129032299</v>
      </c>
      <c r="CL386">
        <v>0</v>
      </c>
      <c r="CM386">
        <v>0.21165100000000001</v>
      </c>
      <c r="CN386">
        <v>0</v>
      </c>
      <c r="CO386">
        <v>0</v>
      </c>
      <c r="CP386">
        <v>0</v>
      </c>
      <c r="CQ386">
        <v>0</v>
      </c>
      <c r="CR386">
        <v>1.82258064516129</v>
      </c>
      <c r="CS386">
        <v>0</v>
      </c>
      <c r="CT386">
        <v>23.5774193548387</v>
      </c>
      <c r="CU386">
        <v>-2.8161290322580599</v>
      </c>
      <c r="CV386">
        <v>37.423000000000002</v>
      </c>
      <c r="CW386">
        <v>42.554000000000002</v>
      </c>
      <c r="CX386">
        <v>40.035935483870901</v>
      </c>
      <c r="CY386">
        <v>41.274000000000001</v>
      </c>
      <c r="CZ386">
        <v>38.691064516129003</v>
      </c>
      <c r="DA386">
        <v>0</v>
      </c>
      <c r="DB386">
        <v>0</v>
      </c>
      <c r="DC386">
        <v>0</v>
      </c>
      <c r="DD386">
        <v>1582055830.7</v>
      </c>
      <c r="DE386">
        <v>2.0730769230769202</v>
      </c>
      <c r="DF386">
        <v>-1.5760687345598601</v>
      </c>
      <c r="DG386">
        <v>5.4461540202680299</v>
      </c>
      <c r="DH386">
        <v>23.019230769230798</v>
      </c>
      <c r="DI386">
        <v>15</v>
      </c>
      <c r="DJ386">
        <v>100</v>
      </c>
      <c r="DK386">
        <v>100</v>
      </c>
      <c r="DL386">
        <v>2.89</v>
      </c>
      <c r="DM386">
        <v>0.52</v>
      </c>
      <c r="DN386">
        <v>2</v>
      </c>
      <c r="DO386">
        <v>343.25799999999998</v>
      </c>
      <c r="DP386">
        <v>685.47299999999996</v>
      </c>
      <c r="DQ386">
        <v>31.0002</v>
      </c>
      <c r="DR386">
        <v>29.939299999999999</v>
      </c>
      <c r="DS386">
        <v>30</v>
      </c>
      <c r="DT386">
        <v>29.885200000000001</v>
      </c>
      <c r="DU386">
        <v>29.903500000000001</v>
      </c>
      <c r="DV386">
        <v>21.081099999999999</v>
      </c>
      <c r="DW386">
        <v>13.4877</v>
      </c>
      <c r="DX386">
        <v>100</v>
      </c>
      <c r="DY386">
        <v>31</v>
      </c>
      <c r="DZ386">
        <v>400</v>
      </c>
      <c r="EA386">
        <v>32.361699999999999</v>
      </c>
      <c r="EB386">
        <v>100.3</v>
      </c>
      <c r="EC386">
        <v>100.76900000000001</v>
      </c>
    </row>
    <row r="387" spans="1:133" x14ac:dyDescent="0.35">
      <c r="A387">
        <v>371</v>
      </c>
      <c r="B387">
        <v>1582055832.5</v>
      </c>
      <c r="C387">
        <v>1863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1582055823.87097</v>
      </c>
      <c r="O387">
        <f t="shared" si="215"/>
        <v>9.2394757701069242E-5</v>
      </c>
      <c r="P387">
        <f t="shared" si="216"/>
        <v>-1.9116380819828858</v>
      </c>
      <c r="Q387">
        <f t="shared" si="217"/>
        <v>403.20354838709699</v>
      </c>
      <c r="R387">
        <f t="shared" si="218"/>
        <v>810.16893505763539</v>
      </c>
      <c r="S387">
        <f t="shared" si="219"/>
        <v>80.433169166292345</v>
      </c>
      <c r="T387">
        <f t="shared" si="220"/>
        <v>40.029847865694308</v>
      </c>
      <c r="U387">
        <f t="shared" si="221"/>
        <v>7.3065814659141019E-3</v>
      </c>
      <c r="V387">
        <f t="shared" si="222"/>
        <v>2.2468075915071282</v>
      </c>
      <c r="W387">
        <f t="shared" si="223"/>
        <v>7.2934066792968589E-3</v>
      </c>
      <c r="X387">
        <f t="shared" si="224"/>
        <v>4.559560872877318E-3</v>
      </c>
      <c r="Y387">
        <f t="shared" si="225"/>
        <v>0</v>
      </c>
      <c r="Z387">
        <f t="shared" si="226"/>
        <v>31.096441030194605</v>
      </c>
      <c r="AA387">
        <f t="shared" si="227"/>
        <v>30.683748387096799</v>
      </c>
      <c r="AB387">
        <f t="shared" si="228"/>
        <v>4.4306656400910924</v>
      </c>
      <c r="AC387">
        <f t="shared" si="229"/>
        <v>70.891883511706581</v>
      </c>
      <c r="AD387">
        <f t="shared" si="230"/>
        <v>3.2214366835607144</v>
      </c>
      <c r="AE387">
        <f t="shared" si="231"/>
        <v>4.5441544560298635</v>
      </c>
      <c r="AF387">
        <f t="shared" si="232"/>
        <v>1.209228956530378</v>
      </c>
      <c r="AG387">
        <f t="shared" si="233"/>
        <v>-4.0746088146171537</v>
      </c>
      <c r="AH387">
        <f t="shared" si="234"/>
        <v>53.693363949893069</v>
      </c>
      <c r="AI387">
        <f t="shared" si="235"/>
        <v>5.3614387867977094</v>
      </c>
      <c r="AJ387">
        <f t="shared" si="236"/>
        <v>54.980193922073624</v>
      </c>
      <c r="AK387">
        <v>-4.1097858142584501E-2</v>
      </c>
      <c r="AL387">
        <v>4.6135946135166701E-2</v>
      </c>
      <c r="AM387">
        <v>3.44951480782917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51694.495966978648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-1.9116380819828858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1582055823.87097</v>
      </c>
      <c r="BY387">
        <v>403.20354838709699</v>
      </c>
      <c r="BZ387">
        <v>399.99045161290297</v>
      </c>
      <c r="CA387">
        <v>32.448154838709698</v>
      </c>
      <c r="CB387">
        <v>32.294909677419398</v>
      </c>
      <c r="CC387">
        <v>350.01451612903202</v>
      </c>
      <c r="CD387">
        <v>99.079532258064503</v>
      </c>
      <c r="CE387">
        <v>0.19997067741935501</v>
      </c>
      <c r="CF387">
        <v>31.127019354838701</v>
      </c>
      <c r="CG387">
        <v>30.683748387096799</v>
      </c>
      <c r="CH387">
        <v>999.9</v>
      </c>
      <c r="CI387">
        <v>0</v>
      </c>
      <c r="CJ387">
        <v>0</v>
      </c>
      <c r="CK387">
        <v>10003.022903225799</v>
      </c>
      <c r="CL387">
        <v>0</v>
      </c>
      <c r="CM387">
        <v>0.21165100000000001</v>
      </c>
      <c r="CN387">
        <v>0</v>
      </c>
      <c r="CO387">
        <v>0</v>
      </c>
      <c r="CP387">
        <v>0</v>
      </c>
      <c r="CQ387">
        <v>0</v>
      </c>
      <c r="CR387">
        <v>2.9032258064516099E-2</v>
      </c>
      <c r="CS387">
        <v>0</v>
      </c>
      <c r="CT387">
        <v>23.551612903225799</v>
      </c>
      <c r="CU387">
        <v>-2.96129032258064</v>
      </c>
      <c r="CV387">
        <v>37.424999999999997</v>
      </c>
      <c r="CW387">
        <v>42.558</v>
      </c>
      <c r="CX387">
        <v>40.025935483871002</v>
      </c>
      <c r="CY387">
        <v>41.27</v>
      </c>
      <c r="CZ387">
        <v>38.691064516129003</v>
      </c>
      <c r="DA387">
        <v>0</v>
      </c>
      <c r="DB387">
        <v>0</v>
      </c>
      <c r="DC387">
        <v>0</v>
      </c>
      <c r="DD387">
        <v>1582055835.5</v>
      </c>
      <c r="DE387">
        <v>0.44615384615384601</v>
      </c>
      <c r="DF387">
        <v>-18.235897859658699</v>
      </c>
      <c r="DG387">
        <v>-15.914530028877801</v>
      </c>
      <c r="DH387">
        <v>22.8807692307692</v>
      </c>
      <c r="DI387">
        <v>15</v>
      </c>
      <c r="DJ387">
        <v>100</v>
      </c>
      <c r="DK387">
        <v>100</v>
      </c>
      <c r="DL387">
        <v>2.89</v>
      </c>
      <c r="DM387">
        <v>0.52</v>
      </c>
      <c r="DN387">
        <v>2</v>
      </c>
      <c r="DO387">
        <v>343.09300000000002</v>
      </c>
      <c r="DP387">
        <v>685.548</v>
      </c>
      <c r="DQ387">
        <v>30.9999</v>
      </c>
      <c r="DR387">
        <v>29.937100000000001</v>
      </c>
      <c r="DS387">
        <v>30.0001</v>
      </c>
      <c r="DT387">
        <v>29.885200000000001</v>
      </c>
      <c r="DU387">
        <v>29.902000000000001</v>
      </c>
      <c r="DV387">
        <v>21.085899999999999</v>
      </c>
      <c r="DW387">
        <v>13.4877</v>
      </c>
      <c r="DX387">
        <v>100</v>
      </c>
      <c r="DY387">
        <v>31</v>
      </c>
      <c r="DZ387">
        <v>400</v>
      </c>
      <c r="EA387">
        <v>32.358699999999999</v>
      </c>
      <c r="EB387">
        <v>100.29900000000001</v>
      </c>
      <c r="EC387">
        <v>100.768</v>
      </c>
    </row>
    <row r="388" spans="1:133" x14ac:dyDescent="0.35">
      <c r="A388">
        <v>372</v>
      </c>
      <c r="B388">
        <v>1582055837.5</v>
      </c>
      <c r="C388">
        <v>1868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1582055828.87097</v>
      </c>
      <c r="O388">
        <f t="shared" si="215"/>
        <v>8.829464745032704E-5</v>
      </c>
      <c r="P388">
        <f t="shared" si="216"/>
        <v>-1.9082245531464461</v>
      </c>
      <c r="Q388">
        <f t="shared" si="217"/>
        <v>403.18683870967698</v>
      </c>
      <c r="R388">
        <f t="shared" si="218"/>
        <v>828.74187986376648</v>
      </c>
      <c r="S388">
        <f t="shared" si="219"/>
        <v>82.276754060445739</v>
      </c>
      <c r="T388">
        <f t="shared" si="220"/>
        <v>40.028029444316076</v>
      </c>
      <c r="U388">
        <f t="shared" si="221"/>
        <v>6.9803539040759538E-3</v>
      </c>
      <c r="V388">
        <f t="shared" si="222"/>
        <v>2.2465053023640915</v>
      </c>
      <c r="W388">
        <f t="shared" si="223"/>
        <v>6.9683266608568583E-3</v>
      </c>
      <c r="X388">
        <f t="shared" si="224"/>
        <v>4.3562830137641373E-3</v>
      </c>
      <c r="Y388">
        <f t="shared" si="225"/>
        <v>0</v>
      </c>
      <c r="Z388">
        <f t="shared" si="226"/>
        <v>31.098887976868895</v>
      </c>
      <c r="AA388">
        <f t="shared" si="227"/>
        <v>30.685367741935501</v>
      </c>
      <c r="AB388">
        <f t="shared" si="228"/>
        <v>4.4310757004252048</v>
      </c>
      <c r="AC388">
        <f t="shared" si="229"/>
        <v>70.891230215500215</v>
      </c>
      <c r="AD388">
        <f t="shared" si="230"/>
        <v>3.2216076741748871</v>
      </c>
      <c r="AE388">
        <f t="shared" si="231"/>
        <v>4.5444375339257261</v>
      </c>
      <c r="AF388">
        <f t="shared" si="232"/>
        <v>1.2094680262503177</v>
      </c>
      <c r="AG388">
        <f t="shared" si="233"/>
        <v>-3.8937939525594225</v>
      </c>
      <c r="AH388">
        <f t="shared" si="234"/>
        <v>53.622457648459829</v>
      </c>
      <c r="AI388">
        <f t="shared" si="235"/>
        <v>5.3551507662407571</v>
      </c>
      <c r="AJ388">
        <f t="shared" si="236"/>
        <v>55.083814462141163</v>
      </c>
      <c r="AK388">
        <v>-4.1089730995759403E-2</v>
      </c>
      <c r="AL388">
        <v>4.6126822700878298E-2</v>
      </c>
      <c r="AM388">
        <v>3.4489746820061602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51684.497442292784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-1.9082245531464461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1582055828.87097</v>
      </c>
      <c r="BY388">
        <v>403.18683870967698</v>
      </c>
      <c r="BZ388">
        <v>399.97674193548397</v>
      </c>
      <c r="CA388">
        <v>32.4500064516129</v>
      </c>
      <c r="CB388">
        <v>32.303561290322598</v>
      </c>
      <c r="CC388">
        <v>350.012870967742</v>
      </c>
      <c r="CD388">
        <v>99.079141935483904</v>
      </c>
      <c r="CE388">
        <v>0.199965419354839</v>
      </c>
      <c r="CF388">
        <v>31.128112903225801</v>
      </c>
      <c r="CG388">
        <v>30.685367741935501</v>
      </c>
      <c r="CH388">
        <v>999.9</v>
      </c>
      <c r="CI388">
        <v>0</v>
      </c>
      <c r="CJ388">
        <v>0</v>
      </c>
      <c r="CK388">
        <v>10001.0841935484</v>
      </c>
      <c r="CL388">
        <v>0</v>
      </c>
      <c r="CM388">
        <v>0.21165100000000001</v>
      </c>
      <c r="CN388">
        <v>0</v>
      </c>
      <c r="CO388">
        <v>0</v>
      </c>
      <c r="CP388">
        <v>0</v>
      </c>
      <c r="CQ388">
        <v>0</v>
      </c>
      <c r="CR388">
        <v>-0.69677419354838699</v>
      </c>
      <c r="CS388">
        <v>0</v>
      </c>
      <c r="CT388">
        <v>22.522580645161302</v>
      </c>
      <c r="CU388">
        <v>-3.1064516129032298</v>
      </c>
      <c r="CV388">
        <v>37.427</v>
      </c>
      <c r="CW388">
        <v>42.558</v>
      </c>
      <c r="CX388">
        <v>40.035967741935501</v>
      </c>
      <c r="CY388">
        <v>41.265999999999998</v>
      </c>
      <c r="CZ388">
        <v>38.695129032258102</v>
      </c>
      <c r="DA388">
        <v>0</v>
      </c>
      <c r="DB388">
        <v>0</v>
      </c>
      <c r="DC388">
        <v>0</v>
      </c>
      <c r="DD388">
        <v>1582055840.9000001</v>
      </c>
      <c r="DE388">
        <v>-0.56153846153846199</v>
      </c>
      <c r="DF388">
        <v>-12.9367523768151</v>
      </c>
      <c r="DG388">
        <v>-16.9367522073108</v>
      </c>
      <c r="DH388">
        <v>22.092307692307699</v>
      </c>
      <c r="DI388">
        <v>15</v>
      </c>
      <c r="DJ388">
        <v>100</v>
      </c>
      <c r="DK388">
        <v>100</v>
      </c>
      <c r="DL388">
        <v>2.89</v>
      </c>
      <c r="DM388">
        <v>0.52</v>
      </c>
      <c r="DN388">
        <v>2</v>
      </c>
      <c r="DO388">
        <v>343.12599999999998</v>
      </c>
      <c r="DP388">
        <v>685.48699999999997</v>
      </c>
      <c r="DQ388">
        <v>31</v>
      </c>
      <c r="DR388">
        <v>29.936699999999998</v>
      </c>
      <c r="DS388">
        <v>30.0001</v>
      </c>
      <c r="DT388">
        <v>29.8827</v>
      </c>
      <c r="DU388">
        <v>29.9009</v>
      </c>
      <c r="DV388">
        <v>21.085899999999999</v>
      </c>
      <c r="DW388">
        <v>13.4877</v>
      </c>
      <c r="DX388">
        <v>100</v>
      </c>
      <c r="DY388">
        <v>31</v>
      </c>
      <c r="DZ388">
        <v>400</v>
      </c>
      <c r="EA388">
        <v>32.355600000000003</v>
      </c>
      <c r="EB388">
        <v>100.3</v>
      </c>
      <c r="EC388">
        <v>100.765</v>
      </c>
    </row>
    <row r="389" spans="1:133" x14ac:dyDescent="0.35">
      <c r="A389">
        <v>373</v>
      </c>
      <c r="B389">
        <v>1582055842.5</v>
      </c>
      <c r="C389">
        <v>1873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1582055833.87097</v>
      </c>
      <c r="O389">
        <f t="shared" si="215"/>
        <v>8.3829639054741836E-5</v>
      </c>
      <c r="P389">
        <f t="shared" si="216"/>
        <v>-1.8949685235002161</v>
      </c>
      <c r="Q389">
        <f t="shared" si="217"/>
        <v>403.17267741935501</v>
      </c>
      <c r="R389">
        <f t="shared" si="218"/>
        <v>848.87591198489963</v>
      </c>
      <c r="S389">
        <f t="shared" si="219"/>
        <v>84.275736255385098</v>
      </c>
      <c r="T389">
        <f t="shared" si="220"/>
        <v>40.026667912065143</v>
      </c>
      <c r="U389">
        <f t="shared" si="221"/>
        <v>6.6235051879936181E-3</v>
      </c>
      <c r="V389">
        <f t="shared" si="222"/>
        <v>2.2459956637547429</v>
      </c>
      <c r="W389">
        <f t="shared" si="223"/>
        <v>6.6126727392933219E-3</v>
      </c>
      <c r="X389">
        <f t="shared" si="224"/>
        <v>4.1338922178382424E-3</v>
      </c>
      <c r="Y389">
        <f t="shared" si="225"/>
        <v>0</v>
      </c>
      <c r="Z389">
        <f t="shared" si="226"/>
        <v>31.101818241906134</v>
      </c>
      <c r="AA389">
        <f t="shared" si="227"/>
        <v>30.688800000000001</v>
      </c>
      <c r="AB389">
        <f t="shared" si="228"/>
        <v>4.4319449415922501</v>
      </c>
      <c r="AC389">
        <f t="shared" si="229"/>
        <v>70.891438894288797</v>
      </c>
      <c r="AD389">
        <f t="shared" si="230"/>
        <v>3.2218847450472241</v>
      </c>
      <c r="AE389">
        <f t="shared" si="231"/>
        <v>4.5448149950117429</v>
      </c>
      <c r="AF389">
        <f t="shared" si="232"/>
        <v>1.2100601965450259</v>
      </c>
      <c r="AG389">
        <f t="shared" si="233"/>
        <v>-3.6968870823141149</v>
      </c>
      <c r="AH389">
        <f t="shared" si="234"/>
        <v>53.37124550985471</v>
      </c>
      <c r="AI389">
        <f t="shared" si="235"/>
        <v>5.3314008934229999</v>
      </c>
      <c r="AJ389">
        <f t="shared" si="236"/>
        <v>55.005759320963591</v>
      </c>
      <c r="AK389">
        <v>-4.1076031416505503E-2</v>
      </c>
      <c r="AL389">
        <v>4.6111443723016801E-2</v>
      </c>
      <c r="AM389">
        <v>3.4480641324108401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51667.723882778897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-1.8949685235002161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1582055833.87097</v>
      </c>
      <c r="BY389">
        <v>403.17267741935501</v>
      </c>
      <c r="BZ389">
        <v>399.98222580645199</v>
      </c>
      <c r="CA389">
        <v>32.452761290322599</v>
      </c>
      <c r="CB389">
        <v>32.313722580645198</v>
      </c>
      <c r="CC389">
        <v>350.01390322580602</v>
      </c>
      <c r="CD389">
        <v>99.079241935483907</v>
      </c>
      <c r="CE389">
        <v>0.199975516129032</v>
      </c>
      <c r="CF389">
        <v>31.129570967741898</v>
      </c>
      <c r="CG389">
        <v>30.688800000000001</v>
      </c>
      <c r="CH389">
        <v>999.9</v>
      </c>
      <c r="CI389">
        <v>0</v>
      </c>
      <c r="CJ389">
        <v>0</v>
      </c>
      <c r="CK389">
        <v>9997.7396774193494</v>
      </c>
      <c r="CL389">
        <v>0</v>
      </c>
      <c r="CM389">
        <v>0.21165100000000001</v>
      </c>
      <c r="CN389">
        <v>0</v>
      </c>
      <c r="CO389">
        <v>0</v>
      </c>
      <c r="CP389">
        <v>0</v>
      </c>
      <c r="CQ389">
        <v>0</v>
      </c>
      <c r="CR389">
        <v>-0.56774193548387097</v>
      </c>
      <c r="CS389">
        <v>0</v>
      </c>
      <c r="CT389">
        <v>22.083870967741898</v>
      </c>
      <c r="CU389">
        <v>-3.1870967741935501</v>
      </c>
      <c r="CV389">
        <v>37.435000000000002</v>
      </c>
      <c r="CW389">
        <v>42.561999999999998</v>
      </c>
      <c r="CX389">
        <v>40.021870967741897</v>
      </c>
      <c r="CY389">
        <v>41.274000000000001</v>
      </c>
      <c r="CZ389">
        <v>38.6991935483871</v>
      </c>
      <c r="DA389">
        <v>0</v>
      </c>
      <c r="DB389">
        <v>0</v>
      </c>
      <c r="DC389">
        <v>0</v>
      </c>
      <c r="DD389">
        <v>1582055845.7</v>
      </c>
      <c r="DE389">
        <v>-0.80769230769230804</v>
      </c>
      <c r="DF389">
        <v>15.0358976003729</v>
      </c>
      <c r="DG389">
        <v>7.36752114710385</v>
      </c>
      <c r="DH389">
        <v>21.903846153846199</v>
      </c>
      <c r="DI389">
        <v>15</v>
      </c>
      <c r="DJ389">
        <v>100</v>
      </c>
      <c r="DK389">
        <v>100</v>
      </c>
      <c r="DL389">
        <v>2.89</v>
      </c>
      <c r="DM389">
        <v>0.52</v>
      </c>
      <c r="DN389">
        <v>2</v>
      </c>
      <c r="DO389">
        <v>343.13799999999998</v>
      </c>
      <c r="DP389">
        <v>685.40099999999995</v>
      </c>
      <c r="DQ389">
        <v>31</v>
      </c>
      <c r="DR389">
        <v>29.936699999999998</v>
      </c>
      <c r="DS389">
        <v>30.0001</v>
      </c>
      <c r="DT389">
        <v>29.8827</v>
      </c>
      <c r="DU389">
        <v>29.8995</v>
      </c>
      <c r="DV389">
        <v>21.086300000000001</v>
      </c>
      <c r="DW389">
        <v>13.4877</v>
      </c>
      <c r="DX389">
        <v>100</v>
      </c>
      <c r="DY389">
        <v>31</v>
      </c>
      <c r="DZ389">
        <v>400</v>
      </c>
      <c r="EA389">
        <v>32.355600000000003</v>
      </c>
      <c r="EB389">
        <v>100.301</v>
      </c>
      <c r="EC389">
        <v>100.77</v>
      </c>
    </row>
    <row r="390" spans="1:133" x14ac:dyDescent="0.35">
      <c r="A390">
        <v>374</v>
      </c>
      <c r="B390">
        <v>1582055847.5</v>
      </c>
      <c r="C390">
        <v>1878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1582055838.87097</v>
      </c>
      <c r="O390">
        <f t="shared" si="215"/>
        <v>8.0737864827390592E-5</v>
      </c>
      <c r="P390">
        <f t="shared" si="216"/>
        <v>-1.892516614115852</v>
      </c>
      <c r="Q390">
        <f t="shared" si="217"/>
        <v>403.17983870967703</v>
      </c>
      <c r="R390">
        <f t="shared" si="218"/>
        <v>865.47385202134456</v>
      </c>
      <c r="S390">
        <f t="shared" si="219"/>
        <v>85.923427160955342</v>
      </c>
      <c r="T390">
        <f t="shared" si="220"/>
        <v>40.027313850358006</v>
      </c>
      <c r="U390">
        <f t="shared" si="221"/>
        <v>6.3813529544537936E-3</v>
      </c>
      <c r="V390">
        <f t="shared" si="222"/>
        <v>2.2482268007262318</v>
      </c>
      <c r="W390">
        <f t="shared" si="223"/>
        <v>6.3713073984640661E-3</v>
      </c>
      <c r="X390">
        <f t="shared" si="224"/>
        <v>3.982968340489809E-3</v>
      </c>
      <c r="Y390">
        <f t="shared" si="225"/>
        <v>0</v>
      </c>
      <c r="Z390">
        <f t="shared" si="226"/>
        <v>31.104378861585264</v>
      </c>
      <c r="AA390">
        <f t="shared" si="227"/>
        <v>30.688732258064501</v>
      </c>
      <c r="AB390">
        <f t="shared" si="228"/>
        <v>4.4319277840796527</v>
      </c>
      <c r="AC390">
        <f t="shared" si="229"/>
        <v>70.895593361781636</v>
      </c>
      <c r="AD390">
        <f t="shared" si="230"/>
        <v>3.2223512463751596</v>
      </c>
      <c r="AE390">
        <f t="shared" si="231"/>
        <v>4.5452066815090131</v>
      </c>
      <c r="AF390">
        <f t="shared" si="232"/>
        <v>1.2095765377044931</v>
      </c>
      <c r="AG390">
        <f t="shared" si="233"/>
        <v>-3.5605398388879252</v>
      </c>
      <c r="AH390">
        <f t="shared" si="234"/>
        <v>53.615847985436481</v>
      </c>
      <c r="AI390">
        <f t="shared" si="235"/>
        <v>5.3505579713565972</v>
      </c>
      <c r="AJ390">
        <f t="shared" si="236"/>
        <v>55.405866117905155</v>
      </c>
      <c r="AK390">
        <v>-4.1136027238275398E-2</v>
      </c>
      <c r="AL390">
        <v>4.6178794288876099E-2</v>
      </c>
      <c r="AM390">
        <v>3.4520510155708899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51739.833442107491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-1.892516614115852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1582055838.87097</v>
      </c>
      <c r="BY390">
        <v>403.17983870967703</v>
      </c>
      <c r="BZ390">
        <v>399.99138709677402</v>
      </c>
      <c r="CA390">
        <v>32.457512903225798</v>
      </c>
      <c r="CB390">
        <v>32.323599999999999</v>
      </c>
      <c r="CC390">
        <v>350.00651612903198</v>
      </c>
      <c r="CD390">
        <v>99.079087096774202</v>
      </c>
      <c r="CE390">
        <v>0.199969064516129</v>
      </c>
      <c r="CF390">
        <v>31.1310838709677</v>
      </c>
      <c r="CG390">
        <v>30.688732258064501</v>
      </c>
      <c r="CH390">
        <v>999.9</v>
      </c>
      <c r="CI390">
        <v>0</v>
      </c>
      <c r="CJ390">
        <v>0</v>
      </c>
      <c r="CK390">
        <v>10012.3580645161</v>
      </c>
      <c r="CL390">
        <v>0</v>
      </c>
      <c r="CM390">
        <v>0.21165100000000001</v>
      </c>
      <c r="CN390">
        <v>0</v>
      </c>
      <c r="CO390">
        <v>0</v>
      </c>
      <c r="CP390">
        <v>0</v>
      </c>
      <c r="CQ390">
        <v>0</v>
      </c>
      <c r="CR390">
        <v>0.86774193548387102</v>
      </c>
      <c r="CS390">
        <v>0</v>
      </c>
      <c r="CT390">
        <v>22.7258064516129</v>
      </c>
      <c r="CU390">
        <v>-2.8258064516129</v>
      </c>
      <c r="CV390">
        <v>37.429000000000002</v>
      </c>
      <c r="CW390">
        <v>42.555999999999997</v>
      </c>
      <c r="CX390">
        <v>40.019838709677401</v>
      </c>
      <c r="CY390">
        <v>41.27</v>
      </c>
      <c r="CZ390">
        <v>38.6991935483871</v>
      </c>
      <c r="DA390">
        <v>0</v>
      </c>
      <c r="DB390">
        <v>0</v>
      </c>
      <c r="DC390">
        <v>0</v>
      </c>
      <c r="DD390">
        <v>1582055850.5</v>
      </c>
      <c r="DE390">
        <v>0.95</v>
      </c>
      <c r="DF390">
        <v>4.8717953313224402</v>
      </c>
      <c r="DG390">
        <v>32.676922793599203</v>
      </c>
      <c r="DH390">
        <v>22.8923076923077</v>
      </c>
      <c r="DI390">
        <v>15</v>
      </c>
      <c r="DJ390">
        <v>100</v>
      </c>
      <c r="DK390">
        <v>100</v>
      </c>
      <c r="DL390">
        <v>2.89</v>
      </c>
      <c r="DM390">
        <v>0.52</v>
      </c>
      <c r="DN390">
        <v>2</v>
      </c>
      <c r="DO390">
        <v>343.20100000000002</v>
      </c>
      <c r="DP390">
        <v>685.29300000000001</v>
      </c>
      <c r="DQ390">
        <v>31.0001</v>
      </c>
      <c r="DR390">
        <v>29.934200000000001</v>
      </c>
      <c r="DS390">
        <v>30.0001</v>
      </c>
      <c r="DT390">
        <v>29.8811</v>
      </c>
      <c r="DU390">
        <v>29.898299999999999</v>
      </c>
      <c r="DV390">
        <v>21.084800000000001</v>
      </c>
      <c r="DW390">
        <v>13.4877</v>
      </c>
      <c r="DX390">
        <v>100</v>
      </c>
      <c r="DY390">
        <v>31</v>
      </c>
      <c r="DZ390">
        <v>400</v>
      </c>
      <c r="EA390">
        <v>32.355600000000003</v>
      </c>
      <c r="EB390">
        <v>100.301</v>
      </c>
      <c r="EC390">
        <v>100.767</v>
      </c>
    </row>
    <row r="391" spans="1:133" x14ac:dyDescent="0.35">
      <c r="A391">
        <v>375</v>
      </c>
      <c r="B391">
        <v>1582055852.5</v>
      </c>
      <c r="C391">
        <v>1883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1582055843.87097</v>
      </c>
      <c r="O391">
        <f t="shared" si="215"/>
        <v>8.2436693541619853E-5</v>
      </c>
      <c r="P391">
        <f t="shared" si="216"/>
        <v>-1.8894115788770818</v>
      </c>
      <c r="Q391">
        <f t="shared" si="217"/>
        <v>403.18883870967699</v>
      </c>
      <c r="R391">
        <f t="shared" si="218"/>
        <v>855.02100982327306</v>
      </c>
      <c r="S391">
        <f t="shared" si="219"/>
        <v>84.885804927554901</v>
      </c>
      <c r="T391">
        <f t="shared" si="220"/>
        <v>40.02826681270804</v>
      </c>
      <c r="U391">
        <f t="shared" si="221"/>
        <v>6.515992446795126E-3</v>
      </c>
      <c r="V391">
        <f t="shared" si="222"/>
        <v>2.2473477843925265</v>
      </c>
      <c r="W391">
        <f t="shared" si="223"/>
        <v>6.5055148048156416E-3</v>
      </c>
      <c r="X391">
        <f t="shared" si="224"/>
        <v>4.0668867037531517E-3</v>
      </c>
      <c r="Y391">
        <f t="shared" si="225"/>
        <v>0</v>
      </c>
      <c r="Z391">
        <f t="shared" si="226"/>
        <v>31.105020191641259</v>
      </c>
      <c r="AA391">
        <f t="shared" si="227"/>
        <v>30.6908483870968</v>
      </c>
      <c r="AB391">
        <f t="shared" si="228"/>
        <v>4.4324637794221875</v>
      </c>
      <c r="AC391">
        <f t="shared" si="229"/>
        <v>70.903200764986906</v>
      </c>
      <c r="AD391">
        <f t="shared" si="230"/>
        <v>3.2229196819599104</v>
      </c>
      <c r="AE391">
        <f t="shared" si="231"/>
        <v>4.5455207200623837</v>
      </c>
      <c r="AF391">
        <f t="shared" si="232"/>
        <v>1.2095440974622771</v>
      </c>
      <c r="AG391">
        <f t="shared" si="233"/>
        <v>-3.6354581851854357</v>
      </c>
      <c r="AH391">
        <f t="shared" si="234"/>
        <v>53.485451203122167</v>
      </c>
      <c r="AI391">
        <f t="shared" si="235"/>
        <v>5.3397205361018854</v>
      </c>
      <c r="AJ391">
        <f t="shared" si="236"/>
        <v>55.189713554038619</v>
      </c>
      <c r="AK391">
        <v>-4.1112383865374899E-2</v>
      </c>
      <c r="AL391">
        <v>4.6152252531522102E-2</v>
      </c>
      <c r="AM391">
        <v>3.45048008835689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51711.113873572838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-1.8894115788770818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1582055843.87097</v>
      </c>
      <c r="BY391">
        <v>403.18883870967699</v>
      </c>
      <c r="BZ391">
        <v>400.00690322580698</v>
      </c>
      <c r="CA391">
        <v>32.463190322580601</v>
      </c>
      <c r="CB391">
        <v>32.326461290322598</v>
      </c>
      <c r="CC391">
        <v>350.00848387096801</v>
      </c>
      <c r="CD391">
        <v>99.079216129032304</v>
      </c>
      <c r="CE391">
        <v>0.19998748387096801</v>
      </c>
      <c r="CF391">
        <v>31.132296774193499</v>
      </c>
      <c r="CG391">
        <v>30.6908483870968</v>
      </c>
      <c r="CH391">
        <v>999.9</v>
      </c>
      <c r="CI391">
        <v>0</v>
      </c>
      <c r="CJ391">
        <v>0</v>
      </c>
      <c r="CK391">
        <v>10006.5903225806</v>
      </c>
      <c r="CL391">
        <v>0</v>
      </c>
      <c r="CM391">
        <v>0.21165100000000001</v>
      </c>
      <c r="CN391">
        <v>0</v>
      </c>
      <c r="CO391">
        <v>0</v>
      </c>
      <c r="CP391">
        <v>0</v>
      </c>
      <c r="CQ391">
        <v>0</v>
      </c>
      <c r="CR391">
        <v>0.18064516129032199</v>
      </c>
      <c r="CS391">
        <v>0</v>
      </c>
      <c r="CT391">
        <v>24.358064516129001</v>
      </c>
      <c r="CU391">
        <v>-2.7451612903225802</v>
      </c>
      <c r="CV391">
        <v>37.429000000000002</v>
      </c>
      <c r="CW391">
        <v>42.555999999999997</v>
      </c>
      <c r="CX391">
        <v>40.005806451612898</v>
      </c>
      <c r="CY391">
        <v>41.27</v>
      </c>
      <c r="CZ391">
        <v>38.695129032258102</v>
      </c>
      <c r="DA391">
        <v>0</v>
      </c>
      <c r="DB391">
        <v>0</v>
      </c>
      <c r="DC391">
        <v>0</v>
      </c>
      <c r="DD391">
        <v>1582055855.9000001</v>
      </c>
      <c r="DE391">
        <v>0.79230769230769205</v>
      </c>
      <c r="DF391">
        <v>-14.468375803119701</v>
      </c>
      <c r="DG391">
        <v>19.839315861063898</v>
      </c>
      <c r="DH391">
        <v>25.103846153846199</v>
      </c>
      <c r="DI391">
        <v>15</v>
      </c>
      <c r="DJ391">
        <v>100</v>
      </c>
      <c r="DK391">
        <v>100</v>
      </c>
      <c r="DL391">
        <v>2.89</v>
      </c>
      <c r="DM391">
        <v>0.52</v>
      </c>
      <c r="DN391">
        <v>2</v>
      </c>
      <c r="DO391">
        <v>343.089</v>
      </c>
      <c r="DP391">
        <v>685.50099999999998</v>
      </c>
      <c r="DQ391">
        <v>31</v>
      </c>
      <c r="DR391">
        <v>29.934200000000001</v>
      </c>
      <c r="DS391">
        <v>30.0001</v>
      </c>
      <c r="DT391">
        <v>29.88</v>
      </c>
      <c r="DU391">
        <v>29.898199999999999</v>
      </c>
      <c r="DV391">
        <v>21.085899999999999</v>
      </c>
      <c r="DW391">
        <v>13.4877</v>
      </c>
      <c r="DX391">
        <v>100</v>
      </c>
      <c r="DY391">
        <v>31</v>
      </c>
      <c r="DZ391">
        <v>400</v>
      </c>
      <c r="EA391">
        <v>32.355600000000003</v>
      </c>
      <c r="EB391">
        <v>100.3</v>
      </c>
      <c r="EC391">
        <v>100.768</v>
      </c>
    </row>
    <row r="392" spans="1:133" x14ac:dyDescent="0.35">
      <c r="A392">
        <v>376</v>
      </c>
      <c r="B392">
        <v>1582055857.5</v>
      </c>
      <c r="C392">
        <v>1888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1582055848.87097</v>
      </c>
      <c r="O392">
        <f t="shared" si="215"/>
        <v>8.5303229054051896E-5</v>
      </c>
      <c r="P392">
        <f t="shared" si="216"/>
        <v>-1.9013987412450157</v>
      </c>
      <c r="Q392">
        <f t="shared" si="217"/>
        <v>403.19641935483901</v>
      </c>
      <c r="R392">
        <f t="shared" si="218"/>
        <v>842.1622492619889</v>
      </c>
      <c r="S392">
        <f t="shared" si="219"/>
        <v>83.609312035147042</v>
      </c>
      <c r="T392">
        <f t="shared" si="220"/>
        <v>40.02907428685463</v>
      </c>
      <c r="U392">
        <f t="shared" si="221"/>
        <v>6.7464806663903856E-3</v>
      </c>
      <c r="V392">
        <f t="shared" si="222"/>
        <v>2.2471075927913549</v>
      </c>
      <c r="W392">
        <f t="shared" si="223"/>
        <v>6.735248161070349E-3</v>
      </c>
      <c r="X392">
        <f t="shared" si="224"/>
        <v>4.2105377171481198E-3</v>
      </c>
      <c r="Y392">
        <f t="shared" si="225"/>
        <v>0</v>
      </c>
      <c r="Z392">
        <f t="shared" si="226"/>
        <v>31.104968995092577</v>
      </c>
      <c r="AA392">
        <f t="shared" si="227"/>
        <v>30.6899193548387</v>
      </c>
      <c r="AB392">
        <f t="shared" si="228"/>
        <v>4.4322284574401305</v>
      </c>
      <c r="AC392">
        <f t="shared" si="229"/>
        <v>70.908279383980627</v>
      </c>
      <c r="AD392">
        <f t="shared" si="230"/>
        <v>3.2233157731033515</v>
      </c>
      <c r="AE392">
        <f t="shared" si="231"/>
        <v>4.5457537555643368</v>
      </c>
      <c r="AF392">
        <f t="shared" si="232"/>
        <v>1.208912684336779</v>
      </c>
      <c r="AG392">
        <f t="shared" si="233"/>
        <v>-3.7618724012836888</v>
      </c>
      <c r="AH392">
        <f t="shared" si="234"/>
        <v>53.701314855419362</v>
      </c>
      <c r="AI392">
        <f t="shared" si="235"/>
        <v>5.3618436032410886</v>
      </c>
      <c r="AJ392">
        <f t="shared" si="236"/>
        <v>55.301286057376764</v>
      </c>
      <c r="AK392">
        <v>-4.1105924753206298E-2</v>
      </c>
      <c r="AL392">
        <v>4.6145001612263599E-2</v>
      </c>
      <c r="AM392">
        <v>3.4500508742332001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51703.172744886891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-1.9013987412450157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1582055848.87097</v>
      </c>
      <c r="BY392">
        <v>403.19641935483901</v>
      </c>
      <c r="BZ392">
        <v>399.995967741936</v>
      </c>
      <c r="CA392">
        <v>32.467135483870997</v>
      </c>
      <c r="CB392">
        <v>32.325654838709703</v>
      </c>
      <c r="CC392">
        <v>350.01400000000001</v>
      </c>
      <c r="CD392">
        <v>99.079354838709705</v>
      </c>
      <c r="CE392">
        <v>0.19998487096774201</v>
      </c>
      <c r="CF392">
        <v>31.1331967741935</v>
      </c>
      <c r="CG392">
        <v>30.6899193548387</v>
      </c>
      <c r="CH392">
        <v>999.9</v>
      </c>
      <c r="CI392">
        <v>0</v>
      </c>
      <c r="CJ392">
        <v>0</v>
      </c>
      <c r="CK392">
        <v>10005.004193548401</v>
      </c>
      <c r="CL392">
        <v>0</v>
      </c>
      <c r="CM392">
        <v>0.21165100000000001</v>
      </c>
      <c r="CN392">
        <v>0</v>
      </c>
      <c r="CO392">
        <v>0</v>
      </c>
      <c r="CP392">
        <v>0</v>
      </c>
      <c r="CQ392">
        <v>0</v>
      </c>
      <c r="CR392">
        <v>-0.96451612903225903</v>
      </c>
      <c r="CS392">
        <v>0</v>
      </c>
      <c r="CT392">
        <v>24</v>
      </c>
      <c r="CU392">
        <v>-2.7774193548387101</v>
      </c>
      <c r="CV392">
        <v>37.427</v>
      </c>
      <c r="CW392">
        <v>42.548000000000002</v>
      </c>
      <c r="CX392">
        <v>40.0239032258064</v>
      </c>
      <c r="CY392">
        <v>41.262</v>
      </c>
      <c r="CZ392">
        <v>38.695129032258102</v>
      </c>
      <c r="DA392">
        <v>0</v>
      </c>
      <c r="DB392">
        <v>0</v>
      </c>
      <c r="DC392">
        <v>0</v>
      </c>
      <c r="DD392">
        <v>1582055860.7</v>
      </c>
      <c r="DE392">
        <v>0.115384615384615</v>
      </c>
      <c r="DF392">
        <v>-18.646153723217701</v>
      </c>
      <c r="DG392">
        <v>-29.7538464222324</v>
      </c>
      <c r="DH392">
        <v>23.75</v>
      </c>
      <c r="DI392">
        <v>15</v>
      </c>
      <c r="DJ392">
        <v>100</v>
      </c>
      <c r="DK392">
        <v>100</v>
      </c>
      <c r="DL392">
        <v>2.89</v>
      </c>
      <c r="DM392">
        <v>0.52</v>
      </c>
      <c r="DN392">
        <v>2</v>
      </c>
      <c r="DO392">
        <v>343.20600000000002</v>
      </c>
      <c r="DP392">
        <v>685.49300000000005</v>
      </c>
      <c r="DQ392">
        <v>30.9998</v>
      </c>
      <c r="DR392">
        <v>29.934200000000001</v>
      </c>
      <c r="DS392">
        <v>30.0001</v>
      </c>
      <c r="DT392">
        <v>29.879799999999999</v>
      </c>
      <c r="DU392">
        <v>29.895700000000001</v>
      </c>
      <c r="DV392">
        <v>21.0869</v>
      </c>
      <c r="DW392">
        <v>13.4877</v>
      </c>
      <c r="DX392">
        <v>100</v>
      </c>
      <c r="DY392">
        <v>31</v>
      </c>
      <c r="DZ392">
        <v>400</v>
      </c>
      <c r="EA392">
        <v>32.355600000000003</v>
      </c>
      <c r="EB392">
        <v>100.298</v>
      </c>
      <c r="EC392">
        <v>100.77</v>
      </c>
    </row>
    <row r="393" spans="1:133" x14ac:dyDescent="0.35">
      <c r="A393">
        <v>377</v>
      </c>
      <c r="B393">
        <v>1582055862.5</v>
      </c>
      <c r="C393">
        <v>1893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1582055853.87097</v>
      </c>
      <c r="O393">
        <f t="shared" si="215"/>
        <v>8.8208649594700885E-5</v>
      </c>
      <c r="P393">
        <f t="shared" si="216"/>
        <v>-1.9035194576139771</v>
      </c>
      <c r="Q393">
        <f t="shared" si="217"/>
        <v>403.21061290322598</v>
      </c>
      <c r="R393">
        <f t="shared" si="218"/>
        <v>827.81614752638586</v>
      </c>
      <c r="S393">
        <f t="shared" si="219"/>
        <v>82.185398998524178</v>
      </c>
      <c r="T393">
        <f t="shared" si="220"/>
        <v>40.030658016168815</v>
      </c>
      <c r="U393">
        <f t="shared" si="221"/>
        <v>6.9785548945810001E-3</v>
      </c>
      <c r="V393">
        <f t="shared" si="222"/>
        <v>2.2464938585622942</v>
      </c>
      <c r="W393">
        <f t="shared" si="223"/>
        <v>6.9665337831116281E-3</v>
      </c>
      <c r="X393">
        <f t="shared" si="224"/>
        <v>4.3551619155858621E-3</v>
      </c>
      <c r="Y393">
        <f t="shared" si="225"/>
        <v>0</v>
      </c>
      <c r="Z393">
        <f t="shared" si="226"/>
        <v>31.10433257732662</v>
      </c>
      <c r="AA393">
        <f t="shared" si="227"/>
        <v>30.6896870967742</v>
      </c>
      <c r="AB393">
        <f t="shared" si="228"/>
        <v>4.4321696286452594</v>
      </c>
      <c r="AC393">
        <f t="shared" si="229"/>
        <v>70.912741816859082</v>
      </c>
      <c r="AD393">
        <f t="shared" si="230"/>
        <v>3.2235796331388507</v>
      </c>
      <c r="AE393">
        <f t="shared" si="231"/>
        <v>4.5458397892217217</v>
      </c>
      <c r="AF393">
        <f t="shared" si="232"/>
        <v>1.2085899955064088</v>
      </c>
      <c r="AG393">
        <f t="shared" si="233"/>
        <v>-3.8900014471263091</v>
      </c>
      <c r="AH393">
        <f t="shared" si="234"/>
        <v>53.755018080760152</v>
      </c>
      <c r="AI393">
        <f t="shared" si="235"/>
        <v>5.3686745963837428</v>
      </c>
      <c r="AJ393">
        <f t="shared" si="236"/>
        <v>55.233691230017584</v>
      </c>
      <c r="AK393">
        <v>-4.10894233445828E-2</v>
      </c>
      <c r="AL393">
        <v>4.6126477335480899E-2</v>
      </c>
      <c r="AM393">
        <v>3.4489542349543898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51683.219574581519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-1.9035194576139771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1582055853.87097</v>
      </c>
      <c r="BY393">
        <v>403.21061290322598</v>
      </c>
      <c r="BZ393">
        <v>400.00851612903199</v>
      </c>
      <c r="CA393">
        <v>32.469651612903199</v>
      </c>
      <c r="CB393">
        <v>32.323351612903203</v>
      </c>
      <c r="CC393">
        <v>350.01180645161298</v>
      </c>
      <c r="CD393">
        <v>99.079783870967802</v>
      </c>
      <c r="CE393">
        <v>0.19998887096774201</v>
      </c>
      <c r="CF393">
        <v>31.1335290322581</v>
      </c>
      <c r="CG393">
        <v>30.6896870967742</v>
      </c>
      <c r="CH393">
        <v>999.9</v>
      </c>
      <c r="CI393">
        <v>0</v>
      </c>
      <c r="CJ393">
        <v>0</v>
      </c>
      <c r="CK393">
        <v>10000.944516129</v>
      </c>
      <c r="CL393">
        <v>0</v>
      </c>
      <c r="CM393">
        <v>0.21165100000000001</v>
      </c>
      <c r="CN393">
        <v>0</v>
      </c>
      <c r="CO393">
        <v>0</v>
      </c>
      <c r="CP393">
        <v>0</v>
      </c>
      <c r="CQ393">
        <v>0</v>
      </c>
      <c r="CR393">
        <v>-1.3645161290322601</v>
      </c>
      <c r="CS393">
        <v>0</v>
      </c>
      <c r="CT393">
        <v>23.1064516129032</v>
      </c>
      <c r="CU393">
        <v>-3.0548387096774201</v>
      </c>
      <c r="CV393">
        <v>37.429000000000002</v>
      </c>
      <c r="CW393">
        <v>42.554000000000002</v>
      </c>
      <c r="CX393">
        <v>40.013870967741902</v>
      </c>
      <c r="CY393">
        <v>41.253999999999998</v>
      </c>
      <c r="CZ393">
        <v>38.6991935483871</v>
      </c>
      <c r="DA393">
        <v>0</v>
      </c>
      <c r="DB393">
        <v>0</v>
      </c>
      <c r="DC393">
        <v>0</v>
      </c>
      <c r="DD393">
        <v>1582055865.5</v>
      </c>
      <c r="DE393">
        <v>-0.480769230769231</v>
      </c>
      <c r="DF393">
        <v>-3.1692308057196898</v>
      </c>
      <c r="DG393">
        <v>-36.331623921494</v>
      </c>
      <c r="DH393">
        <v>22.9653846153846</v>
      </c>
      <c r="DI393">
        <v>15</v>
      </c>
      <c r="DJ393">
        <v>100</v>
      </c>
      <c r="DK393">
        <v>100</v>
      </c>
      <c r="DL393">
        <v>2.89</v>
      </c>
      <c r="DM393">
        <v>0.52</v>
      </c>
      <c r="DN393">
        <v>2</v>
      </c>
      <c r="DO393">
        <v>343.12200000000001</v>
      </c>
      <c r="DP393">
        <v>685.51599999999996</v>
      </c>
      <c r="DQ393">
        <v>30.9999</v>
      </c>
      <c r="DR393">
        <v>29.931999999999999</v>
      </c>
      <c r="DS393">
        <v>30</v>
      </c>
      <c r="DT393">
        <v>29.877500000000001</v>
      </c>
      <c r="DU393">
        <v>29.895600000000002</v>
      </c>
      <c r="DV393">
        <v>21.084499999999998</v>
      </c>
      <c r="DW393">
        <v>13.4877</v>
      </c>
      <c r="DX393">
        <v>100</v>
      </c>
      <c r="DY393">
        <v>31</v>
      </c>
      <c r="DZ393">
        <v>400</v>
      </c>
      <c r="EA393">
        <v>32.355600000000003</v>
      </c>
      <c r="EB393">
        <v>100.298</v>
      </c>
      <c r="EC393">
        <v>100.77</v>
      </c>
    </row>
    <row r="394" spans="1:133" x14ac:dyDescent="0.35">
      <c r="A394">
        <v>378</v>
      </c>
      <c r="B394">
        <v>1582055867.5</v>
      </c>
      <c r="C394">
        <v>1898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1582055858.87097</v>
      </c>
      <c r="O394">
        <f t="shared" si="215"/>
        <v>9.0617587186918395E-5</v>
      </c>
      <c r="P394">
        <f t="shared" si="216"/>
        <v>-1.9203166443906918</v>
      </c>
      <c r="Q394">
        <f t="shared" si="217"/>
        <v>403.21261290322599</v>
      </c>
      <c r="R394">
        <f t="shared" si="218"/>
        <v>819.98837933465552</v>
      </c>
      <c r="S394">
        <f t="shared" si="219"/>
        <v>81.408153088370895</v>
      </c>
      <c r="T394">
        <f t="shared" si="220"/>
        <v>40.030804028006017</v>
      </c>
      <c r="U394">
        <f t="shared" si="221"/>
        <v>7.1701928048080871E-3</v>
      </c>
      <c r="V394">
        <f t="shared" si="222"/>
        <v>2.2459844336180534</v>
      </c>
      <c r="W394">
        <f t="shared" si="223"/>
        <v>7.1575001807510589E-3</v>
      </c>
      <c r="X394">
        <f t="shared" si="224"/>
        <v>4.4745760989846201E-3</v>
      </c>
      <c r="Y394">
        <f t="shared" si="225"/>
        <v>0</v>
      </c>
      <c r="Z394">
        <f t="shared" si="226"/>
        <v>31.102712900615</v>
      </c>
      <c r="AA394">
        <f t="shared" si="227"/>
        <v>30.689493548387102</v>
      </c>
      <c r="AB394">
        <f t="shared" si="228"/>
        <v>4.4321206051691568</v>
      </c>
      <c r="AC394">
        <f t="shared" si="229"/>
        <v>70.91765038947652</v>
      </c>
      <c r="AD394">
        <f t="shared" si="230"/>
        <v>3.2236529037825279</v>
      </c>
      <c r="AE394">
        <f t="shared" si="231"/>
        <v>4.5456284663667965</v>
      </c>
      <c r="AF394">
        <f t="shared" si="232"/>
        <v>1.208467701386629</v>
      </c>
      <c r="AG394">
        <f t="shared" si="233"/>
        <v>-3.9962355949431014</v>
      </c>
      <c r="AH394">
        <f t="shared" si="234"/>
        <v>53.667442856976791</v>
      </c>
      <c r="AI394">
        <f t="shared" si="235"/>
        <v>5.3611171887007467</v>
      </c>
      <c r="AJ394">
        <f t="shared" si="236"/>
        <v>55.032324450734436</v>
      </c>
      <c r="AK394">
        <v>-4.1075729571054299E-2</v>
      </c>
      <c r="AL394">
        <v>4.6111104875054702E-2</v>
      </c>
      <c r="AM394">
        <v>3.4480440689256802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51666.83541170002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-1.9203166443906918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1582055858.87097</v>
      </c>
      <c r="BY394">
        <v>403.21261290322599</v>
      </c>
      <c r="BZ394">
        <v>399.98335483871</v>
      </c>
      <c r="CA394">
        <v>32.470432258064498</v>
      </c>
      <c r="CB394">
        <v>32.320135483870999</v>
      </c>
      <c r="CC394">
        <v>350.00829032258099</v>
      </c>
      <c r="CD394">
        <v>99.079687096774194</v>
      </c>
      <c r="CE394">
        <v>0.199955322580645</v>
      </c>
      <c r="CF394">
        <v>31.132712903225801</v>
      </c>
      <c r="CG394">
        <v>30.689493548387102</v>
      </c>
      <c r="CH394">
        <v>999.9</v>
      </c>
      <c r="CI394">
        <v>0</v>
      </c>
      <c r="CJ394">
        <v>0</v>
      </c>
      <c r="CK394">
        <v>9997.6212903225805</v>
      </c>
      <c r="CL394">
        <v>0</v>
      </c>
      <c r="CM394">
        <v>0.21165100000000001</v>
      </c>
      <c r="CN394">
        <v>0</v>
      </c>
      <c r="CO394">
        <v>0</v>
      </c>
      <c r="CP394">
        <v>0</v>
      </c>
      <c r="CQ394">
        <v>0</v>
      </c>
      <c r="CR394">
        <v>-1.0516129032258099</v>
      </c>
      <c r="CS394">
        <v>0</v>
      </c>
      <c r="CT394">
        <v>23.432258064516098</v>
      </c>
      <c r="CU394">
        <v>-2.6548387096774202</v>
      </c>
      <c r="CV394">
        <v>37.424999999999997</v>
      </c>
      <c r="CW394">
        <v>42.554000000000002</v>
      </c>
      <c r="CX394">
        <v>40.015870967741897</v>
      </c>
      <c r="CY394">
        <v>41.25</v>
      </c>
      <c r="CZ394">
        <v>38.6991935483871</v>
      </c>
      <c r="DA394">
        <v>0</v>
      </c>
      <c r="DB394">
        <v>0</v>
      </c>
      <c r="DC394">
        <v>0</v>
      </c>
      <c r="DD394">
        <v>1582055870.9000001</v>
      </c>
      <c r="DE394">
        <v>0.43076923076923102</v>
      </c>
      <c r="DF394">
        <v>6.1811966042330999</v>
      </c>
      <c r="DG394">
        <v>38.752136680643503</v>
      </c>
      <c r="DH394">
        <v>23.126923076923099</v>
      </c>
      <c r="DI394">
        <v>15</v>
      </c>
      <c r="DJ394">
        <v>100</v>
      </c>
      <c r="DK394">
        <v>100</v>
      </c>
      <c r="DL394">
        <v>2.89</v>
      </c>
      <c r="DM394">
        <v>0.52</v>
      </c>
      <c r="DN394">
        <v>2</v>
      </c>
      <c r="DO394">
        <v>343.13499999999999</v>
      </c>
      <c r="DP394">
        <v>685.6</v>
      </c>
      <c r="DQ394">
        <v>30.999700000000001</v>
      </c>
      <c r="DR394">
        <v>29.9316</v>
      </c>
      <c r="DS394">
        <v>30</v>
      </c>
      <c r="DT394">
        <v>29.877500000000001</v>
      </c>
      <c r="DU394">
        <v>29.8931</v>
      </c>
      <c r="DV394">
        <v>21.087900000000001</v>
      </c>
      <c r="DW394">
        <v>13.4877</v>
      </c>
      <c r="DX394">
        <v>100</v>
      </c>
      <c r="DY394">
        <v>31</v>
      </c>
      <c r="DZ394">
        <v>400</v>
      </c>
      <c r="EA394">
        <v>32.355600000000003</v>
      </c>
      <c r="EB394">
        <v>100.3</v>
      </c>
      <c r="EC394">
        <v>100.77</v>
      </c>
    </row>
    <row r="395" spans="1:133" x14ac:dyDescent="0.35">
      <c r="A395">
        <v>379</v>
      </c>
      <c r="B395">
        <v>1582055872.5</v>
      </c>
      <c r="C395">
        <v>1903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1582055863.87097</v>
      </c>
      <c r="O395">
        <f t="shared" si="215"/>
        <v>9.2334998193077417E-5</v>
      </c>
      <c r="P395">
        <f t="shared" si="216"/>
        <v>-1.919754936511384</v>
      </c>
      <c r="Q395">
        <f t="shared" si="217"/>
        <v>403.22374193548399</v>
      </c>
      <c r="R395">
        <f t="shared" si="218"/>
        <v>811.65484861662981</v>
      </c>
      <c r="S395">
        <f t="shared" si="219"/>
        <v>80.580664973993478</v>
      </c>
      <c r="T395">
        <f t="shared" si="220"/>
        <v>40.031840275262439</v>
      </c>
      <c r="U395">
        <f t="shared" si="221"/>
        <v>7.312092345592225E-3</v>
      </c>
      <c r="V395">
        <f t="shared" si="222"/>
        <v>2.2453426139078982</v>
      </c>
      <c r="W395">
        <f t="shared" si="223"/>
        <v>7.2988891049999031E-3</v>
      </c>
      <c r="X395">
        <f t="shared" si="224"/>
        <v>4.5629899383119055E-3</v>
      </c>
      <c r="Y395">
        <f t="shared" si="225"/>
        <v>0</v>
      </c>
      <c r="Z395">
        <f t="shared" si="226"/>
        <v>31.100484731057136</v>
      </c>
      <c r="AA395">
        <f t="shared" si="227"/>
        <v>30.6852290322581</v>
      </c>
      <c r="AB395">
        <f t="shared" si="228"/>
        <v>4.4310405744405621</v>
      </c>
      <c r="AC395">
        <f t="shared" si="229"/>
        <v>70.921340315954552</v>
      </c>
      <c r="AD395">
        <f t="shared" si="230"/>
        <v>3.2235173523940812</v>
      </c>
      <c r="AE395">
        <f t="shared" si="231"/>
        <v>4.545200835225776</v>
      </c>
      <c r="AF395">
        <f t="shared" si="232"/>
        <v>1.2075232220464809</v>
      </c>
      <c r="AG395">
        <f t="shared" si="233"/>
        <v>-4.0719734203147144</v>
      </c>
      <c r="AH395">
        <f t="shared" si="234"/>
        <v>53.968400992341685</v>
      </c>
      <c r="AI395">
        <f t="shared" si="235"/>
        <v>5.3925650562589</v>
      </c>
      <c r="AJ395">
        <f t="shared" si="236"/>
        <v>55.288992628285868</v>
      </c>
      <c r="AK395">
        <v>-4.1058480891674201E-2</v>
      </c>
      <c r="AL395">
        <v>4.6091741721383202E-2</v>
      </c>
      <c r="AM395">
        <v>3.44689747567987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51646.299691802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-1.919754936511384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1582055863.87097</v>
      </c>
      <c r="BY395">
        <v>403.22374193548399</v>
      </c>
      <c r="BZ395">
        <v>399.99670967741901</v>
      </c>
      <c r="CA395">
        <v>32.469122580645198</v>
      </c>
      <c r="CB395">
        <v>32.315980645161297</v>
      </c>
      <c r="CC395">
        <v>350.01632258064501</v>
      </c>
      <c r="CD395">
        <v>99.079483870967806</v>
      </c>
      <c r="CE395">
        <v>0.199988322580645</v>
      </c>
      <c r="CF395">
        <v>31.131061290322599</v>
      </c>
      <c r="CG395">
        <v>30.6852290322581</v>
      </c>
      <c r="CH395">
        <v>999.9</v>
      </c>
      <c r="CI395">
        <v>0</v>
      </c>
      <c r="CJ395">
        <v>0</v>
      </c>
      <c r="CK395">
        <v>9993.4435483871002</v>
      </c>
      <c r="CL395">
        <v>0</v>
      </c>
      <c r="CM395">
        <v>0.21165100000000001</v>
      </c>
      <c r="CN395">
        <v>0</v>
      </c>
      <c r="CO395">
        <v>0</v>
      </c>
      <c r="CP395">
        <v>0</v>
      </c>
      <c r="CQ395">
        <v>0</v>
      </c>
      <c r="CR395">
        <v>1.5290322580645199</v>
      </c>
      <c r="CS395">
        <v>0</v>
      </c>
      <c r="CT395">
        <v>22.1516129032258</v>
      </c>
      <c r="CU395">
        <v>-2.6419354838709701</v>
      </c>
      <c r="CV395">
        <v>37.418999999999997</v>
      </c>
      <c r="CW395">
        <v>42.558</v>
      </c>
      <c r="CX395">
        <v>39.993677419354803</v>
      </c>
      <c r="CY395">
        <v>41.253999999999998</v>
      </c>
      <c r="CZ395">
        <v>38.695129032258102</v>
      </c>
      <c r="DA395">
        <v>0</v>
      </c>
      <c r="DB395">
        <v>0</v>
      </c>
      <c r="DC395">
        <v>0</v>
      </c>
      <c r="DD395">
        <v>1582055875.7</v>
      </c>
      <c r="DE395">
        <v>1.4653846153846199</v>
      </c>
      <c r="DF395">
        <v>3.98290556790006</v>
      </c>
      <c r="DG395">
        <v>-3.78119674003434</v>
      </c>
      <c r="DH395">
        <v>23.384615384615401</v>
      </c>
      <c r="DI395">
        <v>15</v>
      </c>
      <c r="DJ395">
        <v>100</v>
      </c>
      <c r="DK395">
        <v>100</v>
      </c>
      <c r="DL395">
        <v>2.89</v>
      </c>
      <c r="DM395">
        <v>0.52</v>
      </c>
      <c r="DN395">
        <v>2</v>
      </c>
      <c r="DO395">
        <v>343.04</v>
      </c>
      <c r="DP395">
        <v>685.53099999999995</v>
      </c>
      <c r="DQ395">
        <v>30.999700000000001</v>
      </c>
      <c r="DR395">
        <v>29.9316</v>
      </c>
      <c r="DS395">
        <v>30</v>
      </c>
      <c r="DT395">
        <v>29.875299999999999</v>
      </c>
      <c r="DU395">
        <v>29.8931</v>
      </c>
      <c r="DV395">
        <v>21.085100000000001</v>
      </c>
      <c r="DW395">
        <v>13.4877</v>
      </c>
      <c r="DX395">
        <v>100</v>
      </c>
      <c r="DY395">
        <v>31</v>
      </c>
      <c r="DZ395">
        <v>400</v>
      </c>
      <c r="EA395">
        <v>32.355600000000003</v>
      </c>
      <c r="EB395">
        <v>100.301</v>
      </c>
      <c r="EC395">
        <v>100.77</v>
      </c>
    </row>
    <row r="396" spans="1:133" x14ac:dyDescent="0.35">
      <c r="A396">
        <v>380</v>
      </c>
      <c r="B396">
        <v>1582055877.5</v>
      </c>
      <c r="C396">
        <v>1908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1582055868.87097</v>
      </c>
      <c r="O396">
        <f t="shared" si="215"/>
        <v>9.4186796071258564E-5</v>
      </c>
      <c r="P396">
        <f t="shared" si="216"/>
        <v>-1.9174426470456827</v>
      </c>
      <c r="Q396">
        <f t="shared" si="217"/>
        <v>403.22064516129001</v>
      </c>
      <c r="R396">
        <f t="shared" si="218"/>
        <v>802.8353952395754</v>
      </c>
      <c r="S396">
        <f t="shared" si="219"/>
        <v>79.704478127658135</v>
      </c>
      <c r="T396">
        <f t="shared" si="220"/>
        <v>40.031233405308122</v>
      </c>
      <c r="U396">
        <f t="shared" si="221"/>
        <v>7.4615337959223369E-3</v>
      </c>
      <c r="V396">
        <f t="shared" si="222"/>
        <v>2.2449089428066387</v>
      </c>
      <c r="W396">
        <f t="shared" si="223"/>
        <v>7.4477832532126127E-3</v>
      </c>
      <c r="X396">
        <f t="shared" si="224"/>
        <v>4.6560978280138681E-3</v>
      </c>
      <c r="Y396">
        <f t="shared" si="225"/>
        <v>0</v>
      </c>
      <c r="Z396">
        <f t="shared" si="226"/>
        <v>31.097207896036366</v>
      </c>
      <c r="AA396">
        <f t="shared" si="227"/>
        <v>30.682554838709699</v>
      </c>
      <c r="AB396">
        <f t="shared" si="228"/>
        <v>4.4303634255498494</v>
      </c>
      <c r="AC396">
        <f t="shared" si="229"/>
        <v>70.926221343733914</v>
      </c>
      <c r="AD396">
        <f t="shared" si="230"/>
        <v>3.2232511294534096</v>
      </c>
      <c r="AE396">
        <f t="shared" si="231"/>
        <v>4.5445126899294097</v>
      </c>
      <c r="AF396">
        <f t="shared" si="232"/>
        <v>1.2071122960964398</v>
      </c>
      <c r="AG396">
        <f t="shared" si="233"/>
        <v>-4.1536377067425025</v>
      </c>
      <c r="AH396">
        <f t="shared" si="234"/>
        <v>53.959929457025467</v>
      </c>
      <c r="AI396">
        <f t="shared" si="235"/>
        <v>5.3926182174966186</v>
      </c>
      <c r="AJ396">
        <f t="shared" si="236"/>
        <v>55.198909967779585</v>
      </c>
      <c r="AK396">
        <v>-4.1046828642183703E-2</v>
      </c>
      <c r="AL396">
        <v>4.6078661050536998E-2</v>
      </c>
      <c r="AM396">
        <v>3.44612280762203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51632.674380124758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-1.9174426470456827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1582055868.87097</v>
      </c>
      <c r="BY396">
        <v>403.22064516129001</v>
      </c>
      <c r="BZ396">
        <v>399.99887096774199</v>
      </c>
      <c r="CA396">
        <v>32.466683870967699</v>
      </c>
      <c r="CB396">
        <v>32.3104709677419</v>
      </c>
      <c r="CC396">
        <v>350.01793548387099</v>
      </c>
      <c r="CD396">
        <v>99.078741935483905</v>
      </c>
      <c r="CE396">
        <v>0.199987677419355</v>
      </c>
      <c r="CF396">
        <v>31.128403225806402</v>
      </c>
      <c r="CG396">
        <v>30.682554838709699</v>
      </c>
      <c r="CH396">
        <v>999.9</v>
      </c>
      <c r="CI396">
        <v>0</v>
      </c>
      <c r="CJ396">
        <v>0</v>
      </c>
      <c r="CK396">
        <v>9990.6822580645203</v>
      </c>
      <c r="CL396">
        <v>0</v>
      </c>
      <c r="CM396">
        <v>0.21165100000000001</v>
      </c>
      <c r="CN396">
        <v>0</v>
      </c>
      <c r="CO396">
        <v>0</v>
      </c>
      <c r="CP396">
        <v>0</v>
      </c>
      <c r="CQ396">
        <v>0</v>
      </c>
      <c r="CR396">
        <v>1.98064516129032</v>
      </c>
      <c r="CS396">
        <v>0</v>
      </c>
      <c r="CT396">
        <v>22.977419354838698</v>
      </c>
      <c r="CU396">
        <v>-2.5</v>
      </c>
      <c r="CV396">
        <v>37.420999999999999</v>
      </c>
      <c r="CW396">
        <v>42.554000000000002</v>
      </c>
      <c r="CX396">
        <v>39.993677419354803</v>
      </c>
      <c r="CY396">
        <v>41.256</v>
      </c>
      <c r="CZ396">
        <v>38.695129032258102</v>
      </c>
      <c r="DA396">
        <v>0</v>
      </c>
      <c r="DB396">
        <v>0</v>
      </c>
      <c r="DC396">
        <v>0</v>
      </c>
      <c r="DD396">
        <v>1582055880.5</v>
      </c>
      <c r="DE396">
        <v>1.3653846153846201</v>
      </c>
      <c r="DF396">
        <v>-14.082052002376701</v>
      </c>
      <c r="DG396">
        <v>-19.535042641743601</v>
      </c>
      <c r="DH396">
        <v>24.430769230769201</v>
      </c>
      <c r="DI396">
        <v>15</v>
      </c>
      <c r="DJ396">
        <v>100</v>
      </c>
      <c r="DK396">
        <v>100</v>
      </c>
      <c r="DL396">
        <v>2.89</v>
      </c>
      <c r="DM396">
        <v>0.52</v>
      </c>
      <c r="DN396">
        <v>2</v>
      </c>
      <c r="DO396">
        <v>343.03800000000001</v>
      </c>
      <c r="DP396">
        <v>685.61500000000001</v>
      </c>
      <c r="DQ396">
        <v>30.999500000000001</v>
      </c>
      <c r="DR396">
        <v>29.9314</v>
      </c>
      <c r="DS396">
        <v>30</v>
      </c>
      <c r="DT396">
        <v>29.8748</v>
      </c>
      <c r="DU396">
        <v>29.890499999999999</v>
      </c>
      <c r="DV396">
        <v>21.087399999999999</v>
      </c>
      <c r="DW396">
        <v>13.4877</v>
      </c>
      <c r="DX396">
        <v>100</v>
      </c>
      <c r="DY396">
        <v>31</v>
      </c>
      <c r="DZ396">
        <v>400</v>
      </c>
      <c r="EA396">
        <v>32.356000000000002</v>
      </c>
      <c r="EB396">
        <v>100.301</v>
      </c>
      <c r="EC396">
        <v>100.77</v>
      </c>
    </row>
    <row r="397" spans="1:133" x14ac:dyDescent="0.35">
      <c r="A397">
        <v>381</v>
      </c>
      <c r="B397">
        <v>1582055882.5</v>
      </c>
      <c r="C397">
        <v>1913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1582055873.87097</v>
      </c>
      <c r="O397">
        <f t="shared" si="215"/>
        <v>9.5423356712857953E-5</v>
      </c>
      <c r="P397">
        <f t="shared" si="216"/>
        <v>-1.9288356673072895</v>
      </c>
      <c r="Q397">
        <f t="shared" si="217"/>
        <v>403.22151612903201</v>
      </c>
      <c r="R397">
        <f t="shared" si="218"/>
        <v>799.64569830317805</v>
      </c>
      <c r="S397">
        <f t="shared" si="219"/>
        <v>79.387300544888333</v>
      </c>
      <c r="T397">
        <f t="shared" si="220"/>
        <v>40.031063451009103</v>
      </c>
      <c r="U397">
        <f t="shared" si="221"/>
        <v>7.5654018420949288E-3</v>
      </c>
      <c r="V397">
        <f t="shared" si="222"/>
        <v>2.2463611068894407</v>
      </c>
      <c r="W397">
        <f t="shared" si="223"/>
        <v>7.5512753179673058E-3</v>
      </c>
      <c r="X397">
        <f t="shared" si="224"/>
        <v>4.7208140618543171E-3</v>
      </c>
      <c r="Y397">
        <f t="shared" si="225"/>
        <v>0</v>
      </c>
      <c r="Z397">
        <f t="shared" si="226"/>
        <v>31.093707144976303</v>
      </c>
      <c r="AA397">
        <f t="shared" si="227"/>
        <v>30.677245161290301</v>
      </c>
      <c r="AB397">
        <f t="shared" si="228"/>
        <v>4.4290191968769577</v>
      </c>
      <c r="AC397">
        <f t="shared" si="229"/>
        <v>70.929225652604387</v>
      </c>
      <c r="AD397">
        <f t="shared" si="230"/>
        <v>3.2228167172628059</v>
      </c>
      <c r="AE397">
        <f t="shared" si="231"/>
        <v>4.5437077419221339</v>
      </c>
      <c r="AF397">
        <f t="shared" si="232"/>
        <v>1.2062024796141517</v>
      </c>
      <c r="AG397">
        <f t="shared" si="233"/>
        <v>-4.208170031037036</v>
      </c>
      <c r="AH397">
        <f t="shared" si="234"/>
        <v>54.261267316626146</v>
      </c>
      <c r="AI397">
        <f t="shared" si="235"/>
        <v>5.4190024537610322</v>
      </c>
      <c r="AJ397">
        <f t="shared" si="236"/>
        <v>55.472099739350142</v>
      </c>
      <c r="AK397">
        <v>-4.1085854598011402E-2</v>
      </c>
      <c r="AL397">
        <v>4.6122471104815203E-2</v>
      </c>
      <c r="AM397">
        <v>3.44871704578896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51680.278934986563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-1.9288356673072895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1582055873.87097</v>
      </c>
      <c r="BY397">
        <v>403.22151612903201</v>
      </c>
      <c r="BZ397">
        <v>399.98099999999999</v>
      </c>
      <c r="CA397">
        <v>32.462516129032302</v>
      </c>
      <c r="CB397">
        <v>32.304248387096798</v>
      </c>
      <c r="CC397">
        <v>350.01070967741902</v>
      </c>
      <c r="CD397">
        <v>99.078154838709693</v>
      </c>
      <c r="CE397">
        <v>0.19993883870967699</v>
      </c>
      <c r="CF397">
        <v>31.125293548387098</v>
      </c>
      <c r="CG397">
        <v>30.677245161290301</v>
      </c>
      <c r="CH397">
        <v>999.9</v>
      </c>
      <c r="CI397">
        <v>0</v>
      </c>
      <c r="CJ397">
        <v>0</v>
      </c>
      <c r="CK397">
        <v>10000.240322580599</v>
      </c>
      <c r="CL397">
        <v>0</v>
      </c>
      <c r="CM397">
        <v>0.21165100000000001</v>
      </c>
      <c r="CN397">
        <v>0</v>
      </c>
      <c r="CO397">
        <v>0</v>
      </c>
      <c r="CP397">
        <v>0</v>
      </c>
      <c r="CQ397">
        <v>0</v>
      </c>
      <c r="CR397">
        <v>2.5774193548387099</v>
      </c>
      <c r="CS397">
        <v>0</v>
      </c>
      <c r="CT397">
        <v>22.674193548387102</v>
      </c>
      <c r="CU397">
        <v>-2.6225806451612899</v>
      </c>
      <c r="CV397">
        <v>37.417000000000002</v>
      </c>
      <c r="CW397">
        <v>42.548000000000002</v>
      </c>
      <c r="CX397">
        <v>39.983612903225797</v>
      </c>
      <c r="CY397">
        <v>41.258000000000003</v>
      </c>
      <c r="CZ397">
        <v>38.691064516129003</v>
      </c>
      <c r="DA397">
        <v>0</v>
      </c>
      <c r="DB397">
        <v>0</v>
      </c>
      <c r="DC397">
        <v>0</v>
      </c>
      <c r="DD397">
        <v>1582055885.9000001</v>
      </c>
      <c r="DE397">
        <v>0.67692307692307696</v>
      </c>
      <c r="DF397">
        <v>-15.9658129583643</v>
      </c>
      <c r="DG397">
        <v>17.005128254791899</v>
      </c>
      <c r="DH397">
        <v>23.530769230769199</v>
      </c>
      <c r="DI397">
        <v>15</v>
      </c>
      <c r="DJ397">
        <v>100</v>
      </c>
      <c r="DK397">
        <v>100</v>
      </c>
      <c r="DL397">
        <v>2.89</v>
      </c>
      <c r="DM397">
        <v>0.52</v>
      </c>
      <c r="DN397">
        <v>2</v>
      </c>
      <c r="DO397">
        <v>342.995</v>
      </c>
      <c r="DP397">
        <v>685.45299999999997</v>
      </c>
      <c r="DQ397">
        <v>30.999300000000002</v>
      </c>
      <c r="DR397">
        <v>29.928999999999998</v>
      </c>
      <c r="DS397">
        <v>29.9999</v>
      </c>
      <c r="DT397">
        <v>29.8734</v>
      </c>
      <c r="DU397">
        <v>29.890499999999999</v>
      </c>
      <c r="DV397">
        <v>21.0884</v>
      </c>
      <c r="DW397">
        <v>13.4877</v>
      </c>
      <c r="DX397">
        <v>100</v>
      </c>
      <c r="DY397">
        <v>31</v>
      </c>
      <c r="DZ397">
        <v>400</v>
      </c>
      <c r="EA397">
        <v>32.357799999999997</v>
      </c>
      <c r="EB397">
        <v>100.304</v>
      </c>
      <c r="EC397">
        <v>100.771</v>
      </c>
    </row>
    <row r="398" spans="1:133" x14ac:dyDescent="0.35">
      <c r="A398">
        <v>382</v>
      </c>
      <c r="B398">
        <v>1582055887.5</v>
      </c>
      <c r="C398">
        <v>1918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1582055878.87097</v>
      </c>
      <c r="O398">
        <f t="shared" si="215"/>
        <v>9.6787459319339555E-5</v>
      </c>
      <c r="P398">
        <f t="shared" si="216"/>
        <v>-1.923876574400889</v>
      </c>
      <c r="Q398">
        <f t="shared" si="217"/>
        <v>403.23312903225798</v>
      </c>
      <c r="R398">
        <f t="shared" si="218"/>
        <v>792.75829056086661</v>
      </c>
      <c r="S398">
        <f t="shared" si="219"/>
        <v>78.702541653174805</v>
      </c>
      <c r="T398">
        <f t="shared" si="220"/>
        <v>40.031712706717762</v>
      </c>
      <c r="U398">
        <f t="shared" si="221"/>
        <v>7.6771650873585671E-3</v>
      </c>
      <c r="V398">
        <f t="shared" si="222"/>
        <v>2.2468827085104666</v>
      </c>
      <c r="W398">
        <f t="shared" si="223"/>
        <v>7.6626219028823935E-3</v>
      </c>
      <c r="X398">
        <f t="shared" si="224"/>
        <v>4.790443014369347E-3</v>
      </c>
      <c r="Y398">
        <f t="shared" si="225"/>
        <v>0</v>
      </c>
      <c r="Z398">
        <f t="shared" si="226"/>
        <v>31.090184861916033</v>
      </c>
      <c r="AA398">
        <f t="shared" si="227"/>
        <v>30.6732451612903</v>
      </c>
      <c r="AB398">
        <f t="shared" si="228"/>
        <v>4.4280067683967959</v>
      </c>
      <c r="AC398">
        <f t="shared" si="229"/>
        <v>70.931294240990383</v>
      </c>
      <c r="AD398">
        <f t="shared" si="230"/>
        <v>3.2223457573742604</v>
      </c>
      <c r="AE398">
        <f t="shared" si="231"/>
        <v>4.5429112662547526</v>
      </c>
      <c r="AF398">
        <f t="shared" si="232"/>
        <v>1.2056610110225354</v>
      </c>
      <c r="AG398">
        <f t="shared" si="233"/>
        <v>-4.2683269559828743</v>
      </c>
      <c r="AH398">
        <f t="shared" si="234"/>
        <v>54.385622529150545</v>
      </c>
      <c r="AI398">
        <f t="shared" si="235"/>
        <v>5.4299710962495409</v>
      </c>
      <c r="AJ398">
        <f t="shared" si="236"/>
        <v>55.547266669417212</v>
      </c>
      <c r="AK398">
        <v>-4.1099877841619302E-2</v>
      </c>
      <c r="AL398">
        <v>4.6138213424268597E-2</v>
      </c>
      <c r="AM398">
        <v>3.4496490302631502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51697.691236115672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-1.923876574400889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1582055878.87097</v>
      </c>
      <c r="BY398">
        <v>403.23312903225798</v>
      </c>
      <c r="BZ398">
        <v>400.00203225806501</v>
      </c>
      <c r="CA398">
        <v>32.458180645161299</v>
      </c>
      <c r="CB398">
        <v>32.2976483870968</v>
      </c>
      <c r="CC398">
        <v>350.00783870967803</v>
      </c>
      <c r="CD398">
        <v>99.076835483870994</v>
      </c>
      <c r="CE398">
        <v>0.20000916129032301</v>
      </c>
      <c r="CF398">
        <v>31.122216129032299</v>
      </c>
      <c r="CG398">
        <v>30.6732451612903</v>
      </c>
      <c r="CH398">
        <v>999.9</v>
      </c>
      <c r="CI398">
        <v>0</v>
      </c>
      <c r="CJ398">
        <v>0</v>
      </c>
      <c r="CK398">
        <v>10003.786774193501</v>
      </c>
      <c r="CL398">
        <v>0</v>
      </c>
      <c r="CM398">
        <v>0.21165100000000001</v>
      </c>
      <c r="CN398">
        <v>0</v>
      </c>
      <c r="CO398">
        <v>0</v>
      </c>
      <c r="CP398">
        <v>0</v>
      </c>
      <c r="CQ398">
        <v>0</v>
      </c>
      <c r="CR398">
        <v>1.4451612903225799</v>
      </c>
      <c r="CS398">
        <v>0</v>
      </c>
      <c r="CT398">
        <v>23.170967741935499</v>
      </c>
      <c r="CU398">
        <v>-2.76451612903226</v>
      </c>
      <c r="CV398">
        <v>37.417000000000002</v>
      </c>
      <c r="CW398">
        <v>42.548000000000002</v>
      </c>
      <c r="CX398">
        <v>39.9916451612903</v>
      </c>
      <c r="CY398">
        <v>41.258000000000003</v>
      </c>
      <c r="CZ398">
        <v>38.703258064516099</v>
      </c>
      <c r="DA398">
        <v>0</v>
      </c>
      <c r="DB398">
        <v>0</v>
      </c>
      <c r="DC398">
        <v>0</v>
      </c>
      <c r="DD398">
        <v>1582055890.7</v>
      </c>
      <c r="DE398">
        <v>0.68461538461538496</v>
      </c>
      <c r="DF398">
        <v>9.3811960109459491</v>
      </c>
      <c r="DG398">
        <v>7.1076922862206597</v>
      </c>
      <c r="DH398">
        <v>24.026923076923101</v>
      </c>
      <c r="DI398">
        <v>15</v>
      </c>
      <c r="DJ398">
        <v>100</v>
      </c>
      <c r="DK398">
        <v>100</v>
      </c>
      <c r="DL398">
        <v>2.89</v>
      </c>
      <c r="DM398">
        <v>0.52</v>
      </c>
      <c r="DN398">
        <v>2</v>
      </c>
      <c r="DO398">
        <v>343.23700000000002</v>
      </c>
      <c r="DP398">
        <v>685.32799999999997</v>
      </c>
      <c r="DQ398">
        <v>30.999400000000001</v>
      </c>
      <c r="DR398">
        <v>29.928999999999998</v>
      </c>
      <c r="DS398">
        <v>29.9999</v>
      </c>
      <c r="DT398">
        <v>29.872299999999999</v>
      </c>
      <c r="DU398">
        <v>29.887899999999998</v>
      </c>
      <c r="DV398">
        <v>21.085599999999999</v>
      </c>
      <c r="DW398">
        <v>13.4877</v>
      </c>
      <c r="DX398">
        <v>100</v>
      </c>
      <c r="DY398">
        <v>31</v>
      </c>
      <c r="DZ398">
        <v>400</v>
      </c>
      <c r="EA398">
        <v>32.362499999999997</v>
      </c>
      <c r="EB398">
        <v>100.303</v>
      </c>
      <c r="EC398">
        <v>100.771</v>
      </c>
    </row>
    <row r="399" spans="1:133" x14ac:dyDescent="0.35">
      <c r="A399">
        <v>383</v>
      </c>
      <c r="B399">
        <v>1582055892.5</v>
      </c>
      <c r="C399">
        <v>1923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1582055883.87097</v>
      </c>
      <c r="O399">
        <f t="shared" si="215"/>
        <v>9.6660533218633255E-5</v>
      </c>
      <c r="P399">
        <f t="shared" si="216"/>
        <v>-1.9228115337364382</v>
      </c>
      <c r="Q399">
        <f t="shared" si="217"/>
        <v>403.251451612903</v>
      </c>
      <c r="R399">
        <f t="shared" si="218"/>
        <v>793.08302821515156</v>
      </c>
      <c r="S399">
        <f t="shared" si="219"/>
        <v>78.733956748646605</v>
      </c>
      <c r="T399">
        <f t="shared" si="220"/>
        <v>40.033112827508489</v>
      </c>
      <c r="U399">
        <f t="shared" si="221"/>
        <v>7.6669779794006432E-3</v>
      </c>
      <c r="V399">
        <f t="shared" si="222"/>
        <v>2.2471874946634149</v>
      </c>
      <c r="W399">
        <f t="shared" si="223"/>
        <v>7.6524752889521267E-3</v>
      </c>
      <c r="X399">
        <f t="shared" si="224"/>
        <v>4.7840977522334276E-3</v>
      </c>
      <c r="Y399">
        <f t="shared" si="225"/>
        <v>0</v>
      </c>
      <c r="Z399">
        <f t="shared" si="226"/>
        <v>31.087172659225271</v>
      </c>
      <c r="AA399">
        <f t="shared" si="227"/>
        <v>30.6710483870968</v>
      </c>
      <c r="AB399">
        <f t="shared" si="228"/>
        <v>4.4274508349810926</v>
      </c>
      <c r="AC399">
        <f t="shared" si="229"/>
        <v>70.931205939923785</v>
      </c>
      <c r="AD399">
        <f t="shared" si="230"/>
        <v>3.2217804347256207</v>
      </c>
      <c r="AE399">
        <f t="shared" si="231"/>
        <v>4.542119920327246</v>
      </c>
      <c r="AF399">
        <f t="shared" si="232"/>
        <v>1.2056704002554719</v>
      </c>
      <c r="AG399">
        <f t="shared" si="233"/>
        <v>-4.2627295149417268</v>
      </c>
      <c r="AH399">
        <f t="shared" si="234"/>
        <v>54.288654211279187</v>
      </c>
      <c r="AI399">
        <f t="shared" si="235"/>
        <v>5.419413849980578</v>
      </c>
      <c r="AJ399">
        <f t="shared" si="236"/>
        <v>55.445338546318041</v>
      </c>
      <c r="AK399">
        <v>-4.1108073365258999E-2</v>
      </c>
      <c r="AL399">
        <v>4.6147413617521497E-2</v>
      </c>
      <c r="AM399">
        <v>3.4501936541076099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51708.075774562109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-1.9228115337364382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1582055883.87097</v>
      </c>
      <c r="BY399">
        <v>403.251451612903</v>
      </c>
      <c r="BZ399">
        <v>400.02209677419398</v>
      </c>
      <c r="CA399">
        <v>32.4528258064516</v>
      </c>
      <c r="CB399">
        <v>32.292503225806499</v>
      </c>
      <c r="CC399">
        <v>350.00793548387099</v>
      </c>
      <c r="CD399">
        <v>99.075825806451604</v>
      </c>
      <c r="CE399">
        <v>0.19998006451612901</v>
      </c>
      <c r="CF399">
        <v>31.1191580645161</v>
      </c>
      <c r="CG399">
        <v>30.6710483870968</v>
      </c>
      <c r="CH399">
        <v>999.9</v>
      </c>
      <c r="CI399">
        <v>0</v>
      </c>
      <c r="CJ399">
        <v>0</v>
      </c>
      <c r="CK399">
        <v>10005.883548387101</v>
      </c>
      <c r="CL399">
        <v>0</v>
      </c>
      <c r="CM399">
        <v>0.21165100000000001</v>
      </c>
      <c r="CN399">
        <v>0</v>
      </c>
      <c r="CO399">
        <v>0</v>
      </c>
      <c r="CP399">
        <v>0</v>
      </c>
      <c r="CQ399">
        <v>0</v>
      </c>
      <c r="CR399">
        <v>1.78387096774194</v>
      </c>
      <c r="CS399">
        <v>0</v>
      </c>
      <c r="CT399">
        <v>24.5322580645161</v>
      </c>
      <c r="CU399">
        <v>-2.64838709677419</v>
      </c>
      <c r="CV399">
        <v>37.417000000000002</v>
      </c>
      <c r="CW399">
        <v>42.552</v>
      </c>
      <c r="CX399">
        <v>40.003774193548402</v>
      </c>
      <c r="CY399">
        <v>41.252000000000002</v>
      </c>
      <c r="CZ399">
        <v>38.6991935483871</v>
      </c>
      <c r="DA399">
        <v>0</v>
      </c>
      <c r="DB399">
        <v>0</v>
      </c>
      <c r="DC399">
        <v>0</v>
      </c>
      <c r="DD399">
        <v>1582055895.5</v>
      </c>
      <c r="DE399">
        <v>2.0269230769230799</v>
      </c>
      <c r="DF399">
        <v>10.902563929486201</v>
      </c>
      <c r="DG399">
        <v>3.92136728137474</v>
      </c>
      <c r="DH399">
        <v>24.55</v>
      </c>
      <c r="DI399">
        <v>15</v>
      </c>
      <c r="DJ399">
        <v>100</v>
      </c>
      <c r="DK399">
        <v>100</v>
      </c>
      <c r="DL399">
        <v>2.89</v>
      </c>
      <c r="DM399">
        <v>0.52</v>
      </c>
      <c r="DN399">
        <v>2</v>
      </c>
      <c r="DO399">
        <v>343.036</v>
      </c>
      <c r="DP399">
        <v>685.42100000000005</v>
      </c>
      <c r="DQ399">
        <v>30.999600000000001</v>
      </c>
      <c r="DR399">
        <v>29.9282</v>
      </c>
      <c r="DS399">
        <v>30.0002</v>
      </c>
      <c r="DT399">
        <v>29.872299999999999</v>
      </c>
      <c r="DU399">
        <v>29.887899999999998</v>
      </c>
      <c r="DV399">
        <v>21.081700000000001</v>
      </c>
      <c r="DW399">
        <v>13.4877</v>
      </c>
      <c r="DX399">
        <v>100</v>
      </c>
      <c r="DY399">
        <v>31</v>
      </c>
      <c r="DZ399">
        <v>400</v>
      </c>
      <c r="EA399">
        <v>32.373199999999997</v>
      </c>
      <c r="EB399">
        <v>100.3</v>
      </c>
      <c r="EC399">
        <v>100.76900000000001</v>
      </c>
    </row>
    <row r="400" spans="1:133" x14ac:dyDescent="0.35">
      <c r="A400">
        <v>384</v>
      </c>
      <c r="B400">
        <v>1582055897.5</v>
      </c>
      <c r="C400">
        <v>1928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1582055888.87097</v>
      </c>
      <c r="O400">
        <f t="shared" si="215"/>
        <v>9.5383600270868268E-5</v>
      </c>
      <c r="P400">
        <f t="shared" si="216"/>
        <v>-1.9383963271640903</v>
      </c>
      <c r="Q400">
        <f t="shared" si="217"/>
        <v>403.26109677419402</v>
      </c>
      <c r="R400">
        <f t="shared" si="218"/>
        <v>801.5699148201935</v>
      </c>
      <c r="S400">
        <f t="shared" si="219"/>
        <v>79.576146125364573</v>
      </c>
      <c r="T400">
        <f t="shared" si="220"/>
        <v>40.03389270264266</v>
      </c>
      <c r="U400">
        <f t="shared" si="221"/>
        <v>7.5677917293596438E-3</v>
      </c>
      <c r="V400">
        <f t="shared" si="222"/>
        <v>2.2469989586496579</v>
      </c>
      <c r="W400">
        <f t="shared" si="223"/>
        <v>7.5536602922871851E-3</v>
      </c>
      <c r="X400">
        <f t="shared" si="224"/>
        <v>4.7223051113694757E-3</v>
      </c>
      <c r="Y400">
        <f t="shared" si="225"/>
        <v>0</v>
      </c>
      <c r="Z400">
        <f t="shared" si="226"/>
        <v>31.085476605690719</v>
      </c>
      <c r="AA400">
        <f t="shared" si="227"/>
        <v>30.667264516128999</v>
      </c>
      <c r="AB400">
        <f t="shared" si="228"/>
        <v>4.4264934006100969</v>
      </c>
      <c r="AC400">
        <f t="shared" si="229"/>
        <v>70.92658788716318</v>
      </c>
      <c r="AD400">
        <f t="shared" si="230"/>
        <v>3.2211823344888355</v>
      </c>
      <c r="AE400">
        <f t="shared" si="231"/>
        <v>4.5415723925890834</v>
      </c>
      <c r="AF400">
        <f t="shared" si="232"/>
        <v>1.2053110661212614</v>
      </c>
      <c r="AG400">
        <f t="shared" si="233"/>
        <v>-4.2064167719452907</v>
      </c>
      <c r="AH400">
        <f t="shared" si="234"/>
        <v>54.486130070811662</v>
      </c>
      <c r="AI400">
        <f t="shared" si="235"/>
        <v>5.4394250421268664</v>
      </c>
      <c r="AJ400">
        <f t="shared" si="236"/>
        <v>55.71913834099324</v>
      </c>
      <c r="AK400">
        <v>-4.1103003622592803E-2</v>
      </c>
      <c r="AL400">
        <v>4.6141722387244802E-2</v>
      </c>
      <c r="AM400">
        <v>3.44985675473953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51702.310161425848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-1.9383963271640903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1582055888.87097</v>
      </c>
      <c r="BY400">
        <v>403.26109677419402</v>
      </c>
      <c r="BZ400">
        <v>400.00419354838698</v>
      </c>
      <c r="CA400">
        <v>32.446945161290301</v>
      </c>
      <c r="CB400">
        <v>32.288741935483898</v>
      </c>
      <c r="CC400">
        <v>350.01319354838699</v>
      </c>
      <c r="CD400">
        <v>99.075367741935494</v>
      </c>
      <c r="CE400">
        <v>0.19999758064516099</v>
      </c>
      <c r="CF400">
        <v>31.117041935483901</v>
      </c>
      <c r="CG400">
        <v>30.667264516128999</v>
      </c>
      <c r="CH400">
        <v>999.9</v>
      </c>
      <c r="CI400">
        <v>0</v>
      </c>
      <c r="CJ400">
        <v>0</v>
      </c>
      <c r="CK400">
        <v>10004.6958064516</v>
      </c>
      <c r="CL400">
        <v>0</v>
      </c>
      <c r="CM400">
        <v>0.21165100000000001</v>
      </c>
      <c r="CN400">
        <v>0</v>
      </c>
      <c r="CO400">
        <v>0</v>
      </c>
      <c r="CP400">
        <v>0</v>
      </c>
      <c r="CQ400">
        <v>0</v>
      </c>
      <c r="CR400">
        <v>2.2935483870967701</v>
      </c>
      <c r="CS400">
        <v>0</v>
      </c>
      <c r="CT400">
        <v>25.7709677419355</v>
      </c>
      <c r="CU400">
        <v>-2.45806451612903</v>
      </c>
      <c r="CV400">
        <v>37.417000000000002</v>
      </c>
      <c r="CW400">
        <v>42.561999999999998</v>
      </c>
      <c r="CX400">
        <v>39.989645161290298</v>
      </c>
      <c r="CY400">
        <v>41.25</v>
      </c>
      <c r="CZ400">
        <v>38.701225806451603</v>
      </c>
      <c r="DA400">
        <v>0</v>
      </c>
      <c r="DB400">
        <v>0</v>
      </c>
      <c r="DC400">
        <v>0</v>
      </c>
      <c r="DD400">
        <v>1582055900.9000001</v>
      </c>
      <c r="DE400">
        <v>1.5846153846153801</v>
      </c>
      <c r="DF400">
        <v>9.8735040802243095</v>
      </c>
      <c r="DG400">
        <v>0.47179479345682201</v>
      </c>
      <c r="DH400">
        <v>25.807692307692299</v>
      </c>
      <c r="DI400">
        <v>15</v>
      </c>
      <c r="DJ400">
        <v>100</v>
      </c>
      <c r="DK400">
        <v>100</v>
      </c>
      <c r="DL400">
        <v>2.89</v>
      </c>
      <c r="DM400">
        <v>0.52</v>
      </c>
      <c r="DN400">
        <v>2</v>
      </c>
      <c r="DO400">
        <v>343.08100000000002</v>
      </c>
      <c r="DP400">
        <v>685.42100000000005</v>
      </c>
      <c r="DQ400">
        <v>30.9999</v>
      </c>
      <c r="DR400">
        <v>29.926400000000001</v>
      </c>
      <c r="DS400">
        <v>30.0001</v>
      </c>
      <c r="DT400">
        <v>29.869700000000002</v>
      </c>
      <c r="DU400">
        <v>29.887899999999998</v>
      </c>
      <c r="DV400">
        <v>21.089300000000001</v>
      </c>
      <c r="DW400">
        <v>13.215299999999999</v>
      </c>
      <c r="DX400">
        <v>100</v>
      </c>
      <c r="DY400">
        <v>31</v>
      </c>
      <c r="DZ400">
        <v>400</v>
      </c>
      <c r="EA400">
        <v>32.380699999999997</v>
      </c>
      <c r="EB400">
        <v>100.301</v>
      </c>
      <c r="EC400">
        <v>100.771</v>
      </c>
    </row>
    <row r="401" spans="1:133" x14ac:dyDescent="0.35">
      <c r="A401">
        <v>385</v>
      </c>
      <c r="B401">
        <v>1582055902.5</v>
      </c>
      <c r="C401">
        <v>1933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1582055893.87097</v>
      </c>
      <c r="O401">
        <f t="shared" ref="O401:O464" si="258">CC401*AP401*(CA401-CB401)/(100*BU401*(1000-AP401*CA401))</f>
        <v>8.8691359117944592E-5</v>
      </c>
      <c r="P401">
        <f t="shared" ref="P401:P464" si="259">CC401*AP401*(BZ401-BY401*(1000-AP401*CB401)/(1000-AP401*CA401))/(100*BU401)</f>
        <v>-1.9341156143821654</v>
      </c>
      <c r="Q401">
        <f t="shared" ref="Q401:Q464" si="260">BY401 - IF(AP401&gt;1, P401*BU401*100/(AR401*CK401), 0)</f>
        <v>403.25187096774198</v>
      </c>
      <c r="R401">
        <f t="shared" ref="R401:R464" si="261">((X401-O401/2)*Q401-P401)/(X401+O401/2)</f>
        <v>831.5634871696019</v>
      </c>
      <c r="S401">
        <f t="shared" ref="S401:S464" si="262">R401*(CD401+CE401)/1000</f>
        <v>82.553871286814896</v>
      </c>
      <c r="T401">
        <f t="shared" ref="T401:T464" si="263">(BY401 - IF(AP401&gt;1, P401*BU401*100/(AR401*CK401), 0))*(CD401+CE401)/1000</f>
        <v>40.033026420324994</v>
      </c>
      <c r="U401">
        <f t="shared" ref="U401:U464" si="264">2/((1/W401-1/V401)+SIGN(W401)*SQRT((1/W401-1/V401)*(1/W401-1/V401) + 4*BV401/((BV401+1)*(BV401+1))*(2*1/W401*1/V401-1/V401*1/V401)))</f>
        <v>7.0309777160188882E-3</v>
      </c>
      <c r="V401">
        <f t="shared" ref="V401:V464" si="265">AM401+AL401*BU401+AK401*BU401*BU401</f>
        <v>2.2454205983425917</v>
      </c>
      <c r="W401">
        <f t="shared" ref="W401:W464" si="266">O401*(1000-(1000*0.61365*EXP(17.502*AA401/(240.97+AA401))/(CD401+CE401)+CA401)/2)/(1000*0.61365*EXP(17.502*AA401/(240.97+AA401))/(CD401+CE401)-CA401)</f>
        <v>7.0187696703506346E-3</v>
      </c>
      <c r="X401">
        <f t="shared" ref="X401:X464" si="267">1/((BV401+1)/(U401/1.6)+1/(V401/1.37)) + BV401/((BV401+1)/(U401/1.6) + BV401/(V401/1.37))</f>
        <v>4.3878260992809108E-3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31.085836985626528</v>
      </c>
      <c r="AA401">
        <f t="shared" ref="AA401:AA464" si="270">($C$7*CG401+$D$7*CH401+$E$7*Z401)</f>
        <v>30.6684032258065</v>
      </c>
      <c r="AB401">
        <f t="shared" ref="AB401:AB464" si="271">0.61365*EXP(17.502*AA401/(240.97+AA401))</f>
        <v>4.4267815097963359</v>
      </c>
      <c r="AC401">
        <f t="shared" ref="AC401:AC464" si="272">(AD401/AE401*100)</f>
        <v>70.921687984357561</v>
      </c>
      <c r="AD401">
        <f t="shared" ref="AD401:AD464" si="273">CA401*(CD401+CE401)/1000</f>
        <v>3.220623018174229</v>
      </c>
      <c r="AE401">
        <f t="shared" ref="AE401:AE464" si="274">0.61365*EXP(17.502*CF401/(240.97+CF401))</f>
        <v>4.5410975256039698</v>
      </c>
      <c r="AF401">
        <f t="shared" ref="AF401:AF464" si="275">(AB401-CA401*(CD401+CE401)/1000)</f>
        <v>1.2061584916221069</v>
      </c>
      <c r="AG401">
        <f t="shared" ref="AG401:AG464" si="276">(-O401*44100)</f>
        <v>-3.9112889371013564</v>
      </c>
      <c r="AH401">
        <f t="shared" ref="AH401:AH464" si="277">2*29.3*V401*0.92*(CF401-AA401)</f>
        <v>54.087816015443003</v>
      </c>
      <c r="AI401">
        <f t="shared" ref="AI401:AI464" si="278">2*0.95*0.0000000567*(((CF401+$B$7)+273)^4-(AA401+273)^4)</f>
        <v>5.4034377330833534</v>
      </c>
      <c r="AJ401">
        <f t="shared" ref="AJ401:AJ464" si="279">Y401+AI401+AG401+AH401</f>
        <v>55.579964811425</v>
      </c>
      <c r="AK401">
        <v>-4.1060576459385698E-2</v>
      </c>
      <c r="AL401">
        <v>4.6094094179721198E-2</v>
      </c>
      <c r="AM401">
        <v>3.4470367858021498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51651.435838573758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-1.9341156143821654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1582055893.87097</v>
      </c>
      <c r="BY401">
        <v>403.25187096774198</v>
      </c>
      <c r="BZ401">
        <v>399.99777419354803</v>
      </c>
      <c r="CA401">
        <v>32.4412709677419</v>
      </c>
      <c r="CB401">
        <v>32.294170967741898</v>
      </c>
      <c r="CC401">
        <v>350.02351612903198</v>
      </c>
      <c r="CD401">
        <v>99.075474193548402</v>
      </c>
      <c r="CE401">
        <v>0.20001416129032301</v>
      </c>
      <c r="CF401">
        <v>31.115206451612899</v>
      </c>
      <c r="CG401">
        <v>30.6684032258065</v>
      </c>
      <c r="CH401">
        <v>999.9</v>
      </c>
      <c r="CI401">
        <v>0</v>
      </c>
      <c r="CJ401">
        <v>0</v>
      </c>
      <c r="CK401">
        <v>9994.3580645161292</v>
      </c>
      <c r="CL401">
        <v>0</v>
      </c>
      <c r="CM401">
        <v>0.21165100000000001</v>
      </c>
      <c r="CN401">
        <v>0</v>
      </c>
      <c r="CO401">
        <v>0</v>
      </c>
      <c r="CP401">
        <v>0</v>
      </c>
      <c r="CQ401">
        <v>0</v>
      </c>
      <c r="CR401">
        <v>3.58709677419355</v>
      </c>
      <c r="CS401">
        <v>0</v>
      </c>
      <c r="CT401">
        <v>23.693548387096801</v>
      </c>
      <c r="CU401">
        <v>-2.7064516129032299</v>
      </c>
      <c r="CV401">
        <v>37.420999999999999</v>
      </c>
      <c r="CW401">
        <v>42.561999999999998</v>
      </c>
      <c r="CX401">
        <v>39.961419354838696</v>
      </c>
      <c r="CY401">
        <v>41.258000000000003</v>
      </c>
      <c r="CZ401">
        <v>38.693096774193499</v>
      </c>
      <c r="DA401">
        <v>0</v>
      </c>
      <c r="DB401">
        <v>0</v>
      </c>
      <c r="DC401">
        <v>0</v>
      </c>
      <c r="DD401">
        <v>1582055905.7</v>
      </c>
      <c r="DE401">
        <v>2.9076923076923098</v>
      </c>
      <c r="DF401">
        <v>-6.9675215346187702</v>
      </c>
      <c r="DG401">
        <v>-27.258119874849001</v>
      </c>
      <c r="DH401">
        <v>24.065384615384598</v>
      </c>
      <c r="DI401">
        <v>15</v>
      </c>
      <c r="DJ401">
        <v>100</v>
      </c>
      <c r="DK401">
        <v>100</v>
      </c>
      <c r="DL401">
        <v>2.89</v>
      </c>
      <c r="DM401">
        <v>0.52</v>
      </c>
      <c r="DN401">
        <v>2</v>
      </c>
      <c r="DO401">
        <v>343.04599999999999</v>
      </c>
      <c r="DP401">
        <v>685.505</v>
      </c>
      <c r="DQ401">
        <v>31.0001</v>
      </c>
      <c r="DR401">
        <v>29.926400000000001</v>
      </c>
      <c r="DS401">
        <v>30</v>
      </c>
      <c r="DT401">
        <v>29.869700000000002</v>
      </c>
      <c r="DU401">
        <v>29.885300000000001</v>
      </c>
      <c r="DV401">
        <v>21.087599999999998</v>
      </c>
      <c r="DW401">
        <v>13.215299999999999</v>
      </c>
      <c r="DX401">
        <v>100</v>
      </c>
      <c r="DY401">
        <v>31</v>
      </c>
      <c r="DZ401">
        <v>400</v>
      </c>
      <c r="EA401">
        <v>32.376100000000001</v>
      </c>
      <c r="EB401">
        <v>100.3</v>
      </c>
      <c r="EC401">
        <v>100.76900000000001</v>
      </c>
    </row>
    <row r="402" spans="1:133" x14ac:dyDescent="0.35">
      <c r="A402">
        <v>386</v>
      </c>
      <c r="B402">
        <v>1582055907.5</v>
      </c>
      <c r="C402">
        <v>1938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1582055898.87097</v>
      </c>
      <c r="O402">
        <f t="shared" si="258"/>
        <v>8.0735576841647994E-5</v>
      </c>
      <c r="P402">
        <f t="shared" si="259"/>
        <v>-1.9259678055023328</v>
      </c>
      <c r="Q402">
        <f t="shared" si="260"/>
        <v>403.234225806452</v>
      </c>
      <c r="R402">
        <f t="shared" si="261"/>
        <v>872.40111642045349</v>
      </c>
      <c r="S402">
        <f t="shared" si="262"/>
        <v>86.608695208686356</v>
      </c>
      <c r="T402">
        <f t="shared" si="263"/>
        <v>40.031574356388376</v>
      </c>
      <c r="U402">
        <f t="shared" si="264"/>
        <v>6.4011845596620813E-3</v>
      </c>
      <c r="V402">
        <f t="shared" si="265"/>
        <v>2.2454291843248737</v>
      </c>
      <c r="W402">
        <f t="shared" si="266"/>
        <v>6.3910639497699621E-3</v>
      </c>
      <c r="X402">
        <f t="shared" si="267"/>
        <v>3.9953229126037807E-3</v>
      </c>
      <c r="Y402">
        <f t="shared" si="268"/>
        <v>0</v>
      </c>
      <c r="Z402">
        <f t="shared" si="269"/>
        <v>31.087187673287975</v>
      </c>
      <c r="AA402">
        <f t="shared" si="270"/>
        <v>30.666338709677401</v>
      </c>
      <c r="AB402">
        <f t="shared" si="271"/>
        <v>4.4262591709037205</v>
      </c>
      <c r="AC402">
        <f t="shared" si="272"/>
        <v>70.922927989538991</v>
      </c>
      <c r="AD402">
        <f t="shared" si="273"/>
        <v>3.2204437711193732</v>
      </c>
      <c r="AE402">
        <f t="shared" si="274"/>
        <v>4.5407653947879636</v>
      </c>
      <c r="AF402">
        <f t="shared" si="275"/>
        <v>1.2058153997843473</v>
      </c>
      <c r="AG402">
        <f t="shared" si="276"/>
        <v>-3.5604389387166764</v>
      </c>
      <c r="AH402">
        <f t="shared" si="277"/>
        <v>54.18252428643153</v>
      </c>
      <c r="AI402">
        <f t="shared" si="278"/>
        <v>5.4127890546401742</v>
      </c>
      <c r="AJ402">
        <f t="shared" si="279"/>
        <v>56.03487440235503</v>
      </c>
      <c r="AK402">
        <v>-4.1060807182595097E-2</v>
      </c>
      <c r="AL402">
        <v>4.6094353186736201E-2</v>
      </c>
      <c r="AM402">
        <v>3.4470521237778802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51651.948679943074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-1.9259678055023328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1582055898.87097</v>
      </c>
      <c r="BY402">
        <v>403.234225806452</v>
      </c>
      <c r="BZ402">
        <v>399.98848387096803</v>
      </c>
      <c r="CA402">
        <v>32.4392225806452</v>
      </c>
      <c r="CB402">
        <v>32.305312903225797</v>
      </c>
      <c r="CC402">
        <v>350.01164516129001</v>
      </c>
      <c r="CD402">
        <v>99.076245161290302</v>
      </c>
      <c r="CE402">
        <v>0.19998635483871</v>
      </c>
      <c r="CF402">
        <v>31.113922580645198</v>
      </c>
      <c r="CG402">
        <v>30.666338709677401</v>
      </c>
      <c r="CH402">
        <v>999.9</v>
      </c>
      <c r="CI402">
        <v>0</v>
      </c>
      <c r="CJ402">
        <v>0</v>
      </c>
      <c r="CK402">
        <v>9994.3364516129004</v>
      </c>
      <c r="CL402">
        <v>0</v>
      </c>
      <c r="CM402">
        <v>0.21165100000000001</v>
      </c>
      <c r="CN402">
        <v>0</v>
      </c>
      <c r="CO402">
        <v>0</v>
      </c>
      <c r="CP402">
        <v>0</v>
      </c>
      <c r="CQ402">
        <v>0</v>
      </c>
      <c r="CR402">
        <v>1.3806451612903201</v>
      </c>
      <c r="CS402">
        <v>0</v>
      </c>
      <c r="CT402">
        <v>24.964516129032301</v>
      </c>
      <c r="CU402">
        <v>-2.8193548387096801</v>
      </c>
      <c r="CV402">
        <v>37.420999999999999</v>
      </c>
      <c r="CW402">
        <v>42.561999999999998</v>
      </c>
      <c r="CX402">
        <v>39.955354838709702</v>
      </c>
      <c r="CY402">
        <v>41.258000000000003</v>
      </c>
      <c r="CZ402">
        <v>38.689032258064501</v>
      </c>
      <c r="DA402">
        <v>0</v>
      </c>
      <c r="DB402">
        <v>0</v>
      </c>
      <c r="DC402">
        <v>0</v>
      </c>
      <c r="DD402">
        <v>1582055910.5</v>
      </c>
      <c r="DE402">
        <v>0.71923076923076901</v>
      </c>
      <c r="DF402">
        <v>-25.6512822815661</v>
      </c>
      <c r="DG402">
        <v>17.0051279095719</v>
      </c>
      <c r="DH402">
        <v>25.3</v>
      </c>
      <c r="DI402">
        <v>15</v>
      </c>
      <c r="DJ402">
        <v>100</v>
      </c>
      <c r="DK402">
        <v>100</v>
      </c>
      <c r="DL402">
        <v>2.89</v>
      </c>
      <c r="DM402">
        <v>0.52</v>
      </c>
      <c r="DN402">
        <v>2</v>
      </c>
      <c r="DO402">
        <v>343.08100000000002</v>
      </c>
      <c r="DP402">
        <v>685.64400000000001</v>
      </c>
      <c r="DQ402">
        <v>31.000499999999999</v>
      </c>
      <c r="DR402">
        <v>29.926400000000001</v>
      </c>
      <c r="DS402">
        <v>30.0001</v>
      </c>
      <c r="DT402">
        <v>29.869700000000002</v>
      </c>
      <c r="DU402">
        <v>29.885300000000001</v>
      </c>
      <c r="DV402">
        <v>21.086500000000001</v>
      </c>
      <c r="DW402">
        <v>13.215299999999999</v>
      </c>
      <c r="DX402">
        <v>100</v>
      </c>
      <c r="DY402">
        <v>31</v>
      </c>
      <c r="DZ402">
        <v>400</v>
      </c>
      <c r="EA402">
        <v>32.377099999999999</v>
      </c>
      <c r="EB402">
        <v>100.30200000000001</v>
      </c>
      <c r="EC402">
        <v>100.768</v>
      </c>
    </row>
    <row r="403" spans="1:133" x14ac:dyDescent="0.35">
      <c r="A403">
        <v>387</v>
      </c>
      <c r="B403">
        <v>1582055912.5</v>
      </c>
      <c r="C403">
        <v>1943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1582055903.87097</v>
      </c>
      <c r="O403">
        <f t="shared" si="258"/>
        <v>7.4490955150349614E-5</v>
      </c>
      <c r="P403">
        <f t="shared" si="259"/>
        <v>-1.9272375359068872</v>
      </c>
      <c r="Q403">
        <f t="shared" si="260"/>
        <v>403.22445161290301</v>
      </c>
      <c r="R403">
        <f t="shared" si="261"/>
        <v>912.83104050951226</v>
      </c>
      <c r="S403">
        <f t="shared" si="262"/>
        <v>90.622970142831534</v>
      </c>
      <c r="T403">
        <f t="shared" si="263"/>
        <v>40.030844502154004</v>
      </c>
      <c r="U403">
        <f t="shared" si="264"/>
        <v>5.9043782421716491E-3</v>
      </c>
      <c r="V403">
        <f t="shared" si="265"/>
        <v>2.2461562656057765</v>
      </c>
      <c r="W403">
        <f t="shared" si="266"/>
        <v>5.8957692661948365E-3</v>
      </c>
      <c r="X403">
        <f t="shared" si="267"/>
        <v>3.6856282110756151E-3</v>
      </c>
      <c r="Y403">
        <f t="shared" si="268"/>
        <v>0</v>
      </c>
      <c r="Z403">
        <f t="shared" si="269"/>
        <v>31.089036974068268</v>
      </c>
      <c r="AA403">
        <f t="shared" si="270"/>
        <v>30.667854838709701</v>
      </c>
      <c r="AB403">
        <f t="shared" si="271"/>
        <v>4.4266427582906269</v>
      </c>
      <c r="AC403">
        <f t="shared" si="272"/>
        <v>70.927842226147604</v>
      </c>
      <c r="AD403">
        <f t="shared" si="273"/>
        <v>3.220625484150418</v>
      </c>
      <c r="AE403">
        <f t="shared" si="274"/>
        <v>4.540706982008162</v>
      </c>
      <c r="AF403">
        <f t="shared" si="275"/>
        <v>1.2060172741402089</v>
      </c>
      <c r="AG403">
        <f t="shared" si="276"/>
        <v>-3.2850511221304179</v>
      </c>
      <c r="AH403">
        <f t="shared" si="277"/>
        <v>53.989129572460598</v>
      </c>
      <c r="AI403">
        <f t="shared" si="278"/>
        <v>5.3917575339960084</v>
      </c>
      <c r="AJ403">
        <f t="shared" si="279"/>
        <v>56.095835984326186</v>
      </c>
      <c r="AK403">
        <v>-4.1080348247904699E-2</v>
      </c>
      <c r="AL403">
        <v>4.61162897444376E-2</v>
      </c>
      <c r="AM403">
        <v>3.4483510640637198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51675.578286917073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-1.9272375359068872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1582055903.87097</v>
      </c>
      <c r="BY403">
        <v>403.22445161290301</v>
      </c>
      <c r="BZ403">
        <v>399.972225806452</v>
      </c>
      <c r="CA403">
        <v>32.4408580645161</v>
      </c>
      <c r="CB403">
        <v>32.3173064516129</v>
      </c>
      <c r="CC403">
        <v>350.01277419354801</v>
      </c>
      <c r="CD403">
        <v>99.076845161290294</v>
      </c>
      <c r="CE403">
        <v>0.19998277419354801</v>
      </c>
      <c r="CF403">
        <v>31.1136967741935</v>
      </c>
      <c r="CG403">
        <v>30.667854838709701</v>
      </c>
      <c r="CH403">
        <v>999.9</v>
      </c>
      <c r="CI403">
        <v>0</v>
      </c>
      <c r="CJ403">
        <v>0</v>
      </c>
      <c r="CK403">
        <v>9999.0322580645206</v>
      </c>
      <c r="CL403">
        <v>0</v>
      </c>
      <c r="CM403">
        <v>0.21165100000000001</v>
      </c>
      <c r="CN403">
        <v>0</v>
      </c>
      <c r="CO403">
        <v>0</v>
      </c>
      <c r="CP403">
        <v>0</v>
      </c>
      <c r="CQ403">
        <v>0</v>
      </c>
      <c r="CR403">
        <v>0.63870967741935503</v>
      </c>
      <c r="CS403">
        <v>0</v>
      </c>
      <c r="CT403">
        <v>25.277419354838699</v>
      </c>
      <c r="CU403">
        <v>-2.76451612903226</v>
      </c>
      <c r="CV403">
        <v>37.424999999999997</v>
      </c>
      <c r="CW403">
        <v>42.561999999999998</v>
      </c>
      <c r="CX403">
        <v>39.939161290322602</v>
      </c>
      <c r="CY403">
        <v>41.258000000000003</v>
      </c>
      <c r="CZ403">
        <v>38.686999999999998</v>
      </c>
      <c r="DA403">
        <v>0</v>
      </c>
      <c r="DB403">
        <v>0</v>
      </c>
      <c r="DC403">
        <v>0</v>
      </c>
      <c r="DD403">
        <v>1582055915.9000001</v>
      </c>
      <c r="DE403">
        <v>9.6153846153846007E-2</v>
      </c>
      <c r="DF403">
        <v>-17.268376571543499</v>
      </c>
      <c r="DG403">
        <v>21.545298954056001</v>
      </c>
      <c r="DH403">
        <v>24.7</v>
      </c>
      <c r="DI403">
        <v>15</v>
      </c>
      <c r="DJ403">
        <v>100</v>
      </c>
      <c r="DK403">
        <v>100</v>
      </c>
      <c r="DL403">
        <v>2.89</v>
      </c>
      <c r="DM403">
        <v>0.52</v>
      </c>
      <c r="DN403">
        <v>2</v>
      </c>
      <c r="DO403">
        <v>343.07</v>
      </c>
      <c r="DP403">
        <v>685.57399999999996</v>
      </c>
      <c r="DQ403">
        <v>31.000499999999999</v>
      </c>
      <c r="DR403">
        <v>29.924900000000001</v>
      </c>
      <c r="DS403">
        <v>30</v>
      </c>
      <c r="DT403">
        <v>29.8675</v>
      </c>
      <c r="DU403">
        <v>29.885300000000001</v>
      </c>
      <c r="DV403">
        <v>21.089200000000002</v>
      </c>
      <c r="DW403">
        <v>13.215299999999999</v>
      </c>
      <c r="DX403">
        <v>100</v>
      </c>
      <c r="DY403">
        <v>31</v>
      </c>
      <c r="DZ403">
        <v>400</v>
      </c>
      <c r="EA403">
        <v>32.379199999999997</v>
      </c>
      <c r="EB403">
        <v>100.303</v>
      </c>
      <c r="EC403">
        <v>100.76900000000001</v>
      </c>
    </row>
    <row r="404" spans="1:133" x14ac:dyDescent="0.35">
      <c r="A404">
        <v>388</v>
      </c>
      <c r="B404">
        <v>1582055917.5</v>
      </c>
      <c r="C404">
        <v>1948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1582055908.87097</v>
      </c>
      <c r="O404">
        <f t="shared" si="258"/>
        <v>7.187332590154274E-5</v>
      </c>
      <c r="P404">
        <f t="shared" si="259"/>
        <v>-1.9049893940244931</v>
      </c>
      <c r="Q404">
        <f t="shared" si="260"/>
        <v>403.23064516129</v>
      </c>
      <c r="R404">
        <f t="shared" si="261"/>
        <v>925.53858110575527</v>
      </c>
      <c r="S404">
        <f t="shared" si="262"/>
        <v>91.883996427611521</v>
      </c>
      <c r="T404">
        <f t="shared" si="263"/>
        <v>40.031224970912305</v>
      </c>
      <c r="U404">
        <f t="shared" si="264"/>
        <v>5.6961897990134456E-3</v>
      </c>
      <c r="V404">
        <f t="shared" si="265"/>
        <v>2.2460667439598296</v>
      </c>
      <c r="W404">
        <f t="shared" si="266"/>
        <v>5.6881764612082015E-3</v>
      </c>
      <c r="X404">
        <f t="shared" si="267"/>
        <v>3.5558292998983821E-3</v>
      </c>
      <c r="Y404">
        <f t="shared" si="268"/>
        <v>0</v>
      </c>
      <c r="Z404">
        <f t="shared" si="269"/>
        <v>31.090451061862808</v>
      </c>
      <c r="AA404">
        <f t="shared" si="270"/>
        <v>30.6698806451613</v>
      </c>
      <c r="AB404">
        <f t="shared" si="271"/>
        <v>4.4271553415307592</v>
      </c>
      <c r="AC404">
        <f t="shared" si="272"/>
        <v>70.935275056979663</v>
      </c>
      <c r="AD404">
        <f t="shared" si="273"/>
        <v>3.2210636165274722</v>
      </c>
      <c r="AE404">
        <f t="shared" si="274"/>
        <v>4.540848842751525</v>
      </c>
      <c r="AF404">
        <f t="shared" si="275"/>
        <v>1.206091725003287</v>
      </c>
      <c r="AG404">
        <f t="shared" si="276"/>
        <v>-3.169613672258035</v>
      </c>
      <c r="AH404">
        <f t="shared" si="277"/>
        <v>53.808077173305094</v>
      </c>
      <c r="AI404">
        <f t="shared" si="278"/>
        <v>5.3739587315209478</v>
      </c>
      <c r="AJ404">
        <f t="shared" si="279"/>
        <v>56.012422232568007</v>
      </c>
      <c r="AK404">
        <v>-4.1077941953383899E-2</v>
      </c>
      <c r="AL404">
        <v>4.6113588468034997E-2</v>
      </c>
      <c r="AM404">
        <v>3.4481911234734399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51672.569383559065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-1.9049893940244931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1582055908.87097</v>
      </c>
      <c r="BY404">
        <v>403.23064516129</v>
      </c>
      <c r="BZ404">
        <v>400.01474193548398</v>
      </c>
      <c r="CA404">
        <v>32.445461290322598</v>
      </c>
      <c r="CB404">
        <v>32.326251612903199</v>
      </c>
      <c r="CC404">
        <v>350.012</v>
      </c>
      <c r="CD404">
        <v>99.076261290322606</v>
      </c>
      <c r="CE404">
        <v>0.199985322580645</v>
      </c>
      <c r="CF404">
        <v>31.114245161290299</v>
      </c>
      <c r="CG404">
        <v>30.6698806451613</v>
      </c>
      <c r="CH404">
        <v>999.9</v>
      </c>
      <c r="CI404">
        <v>0</v>
      </c>
      <c r="CJ404">
        <v>0</v>
      </c>
      <c r="CK404">
        <v>9998.5054838709693</v>
      </c>
      <c r="CL404">
        <v>0</v>
      </c>
      <c r="CM404">
        <v>0.21165100000000001</v>
      </c>
      <c r="CN404">
        <v>0</v>
      </c>
      <c r="CO404">
        <v>0</v>
      </c>
      <c r="CP404">
        <v>0</v>
      </c>
      <c r="CQ404">
        <v>0</v>
      </c>
      <c r="CR404">
        <v>0.40645161290322601</v>
      </c>
      <c r="CS404">
        <v>0</v>
      </c>
      <c r="CT404">
        <v>24.738709677419401</v>
      </c>
      <c r="CU404">
        <v>-3.08387096774194</v>
      </c>
      <c r="CV404">
        <v>37.424999999999997</v>
      </c>
      <c r="CW404">
        <v>42.561999999999998</v>
      </c>
      <c r="CX404">
        <v>39.933096774193501</v>
      </c>
      <c r="CY404">
        <v>41.26</v>
      </c>
      <c r="CZ404">
        <v>38.691064516129003</v>
      </c>
      <c r="DA404">
        <v>0</v>
      </c>
      <c r="DB404">
        <v>0</v>
      </c>
      <c r="DC404">
        <v>0</v>
      </c>
      <c r="DD404">
        <v>1582055920.7</v>
      </c>
      <c r="DE404">
        <v>-0.28076923076923099</v>
      </c>
      <c r="DF404">
        <v>29.2957262044917</v>
      </c>
      <c r="DG404">
        <v>-34.109401979237397</v>
      </c>
      <c r="DH404">
        <v>25.326923076923102</v>
      </c>
      <c r="DI404">
        <v>15</v>
      </c>
      <c r="DJ404">
        <v>100</v>
      </c>
      <c r="DK404">
        <v>100</v>
      </c>
      <c r="DL404">
        <v>2.89</v>
      </c>
      <c r="DM404">
        <v>0.52</v>
      </c>
      <c r="DN404">
        <v>2</v>
      </c>
      <c r="DO404">
        <v>343.10300000000001</v>
      </c>
      <c r="DP404">
        <v>685.63499999999999</v>
      </c>
      <c r="DQ404">
        <v>31.000499999999999</v>
      </c>
      <c r="DR404">
        <v>29.9238</v>
      </c>
      <c r="DS404">
        <v>30.0001</v>
      </c>
      <c r="DT404">
        <v>29.867100000000001</v>
      </c>
      <c r="DU404">
        <v>29.8827</v>
      </c>
      <c r="DV404">
        <v>21.0854</v>
      </c>
      <c r="DW404">
        <v>13.215299999999999</v>
      </c>
      <c r="DX404">
        <v>100</v>
      </c>
      <c r="DY404">
        <v>31</v>
      </c>
      <c r="DZ404">
        <v>400</v>
      </c>
      <c r="EA404">
        <v>32.374600000000001</v>
      </c>
      <c r="EB404">
        <v>100.30200000000001</v>
      </c>
      <c r="EC404">
        <v>100.767</v>
      </c>
    </row>
    <row r="405" spans="1:133" x14ac:dyDescent="0.35">
      <c r="A405">
        <v>389</v>
      </c>
      <c r="B405">
        <v>1582055922.5</v>
      </c>
      <c r="C405">
        <v>1953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1582055913.87097</v>
      </c>
      <c r="O405">
        <f t="shared" si="258"/>
        <v>7.4683315686622977E-5</v>
      </c>
      <c r="P405">
        <f t="shared" si="259"/>
        <v>-1.9170099903749001</v>
      </c>
      <c r="Q405">
        <f t="shared" si="260"/>
        <v>403.24309677419399</v>
      </c>
      <c r="R405">
        <f t="shared" si="261"/>
        <v>908.91176475787017</v>
      </c>
      <c r="S405">
        <f t="shared" si="262"/>
        <v>90.232974856776892</v>
      </c>
      <c r="T405">
        <f t="shared" si="263"/>
        <v>40.032295348369395</v>
      </c>
      <c r="U405">
        <f t="shared" si="264"/>
        <v>5.9180376184808543E-3</v>
      </c>
      <c r="V405">
        <f t="shared" si="265"/>
        <v>2.2452745620372609</v>
      </c>
      <c r="W405">
        <f t="shared" si="266"/>
        <v>5.9093854044040906E-3</v>
      </c>
      <c r="X405">
        <f t="shared" si="267"/>
        <v>3.6941421740578051E-3</v>
      </c>
      <c r="Y405">
        <f t="shared" si="268"/>
        <v>0</v>
      </c>
      <c r="Z405">
        <f t="shared" si="269"/>
        <v>31.090906447721448</v>
      </c>
      <c r="AA405">
        <f t="shared" si="270"/>
        <v>30.672941935483902</v>
      </c>
      <c r="AB405">
        <f t="shared" si="271"/>
        <v>4.4279300280081726</v>
      </c>
      <c r="AC405">
        <f t="shared" si="272"/>
        <v>70.941705089035509</v>
      </c>
      <c r="AD405">
        <f t="shared" si="273"/>
        <v>3.2216113468959775</v>
      </c>
      <c r="AE405">
        <f t="shared" si="274"/>
        <v>4.5412093533030937</v>
      </c>
      <c r="AF405">
        <f t="shared" si="275"/>
        <v>1.2063186811121951</v>
      </c>
      <c r="AG405">
        <f t="shared" si="276"/>
        <v>-3.2935342217800732</v>
      </c>
      <c r="AH405">
        <f t="shared" si="277"/>
        <v>53.587223641891264</v>
      </c>
      <c r="AI405">
        <f t="shared" si="278"/>
        <v>5.353907461033506</v>
      </c>
      <c r="AJ405">
        <f t="shared" si="279"/>
        <v>55.647596881144693</v>
      </c>
      <c r="AK405">
        <v>-4.1056652281459501E-2</v>
      </c>
      <c r="AL405">
        <v>4.6089688946222201E-2</v>
      </c>
      <c r="AM405">
        <v>3.44677591049247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51646.634908750253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-1.9170099903749001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1582055913.87097</v>
      </c>
      <c r="BY405">
        <v>403.24309677419399</v>
      </c>
      <c r="BZ405">
        <v>400.00858064516098</v>
      </c>
      <c r="CA405">
        <v>32.451112903225798</v>
      </c>
      <c r="CB405">
        <v>32.3272451612903</v>
      </c>
      <c r="CC405">
        <v>350.01732258064499</v>
      </c>
      <c r="CD405">
        <v>99.075841935483894</v>
      </c>
      <c r="CE405">
        <v>0.19999358064516101</v>
      </c>
      <c r="CF405">
        <v>31.115638709677398</v>
      </c>
      <c r="CG405">
        <v>30.672941935483902</v>
      </c>
      <c r="CH405">
        <v>999.9</v>
      </c>
      <c r="CI405">
        <v>0</v>
      </c>
      <c r="CJ405">
        <v>0</v>
      </c>
      <c r="CK405">
        <v>9993.3658064516094</v>
      </c>
      <c r="CL405">
        <v>0</v>
      </c>
      <c r="CM405">
        <v>0.21165100000000001</v>
      </c>
      <c r="CN405">
        <v>0</v>
      </c>
      <c r="CO405">
        <v>0</v>
      </c>
      <c r="CP405">
        <v>0</v>
      </c>
      <c r="CQ405">
        <v>0</v>
      </c>
      <c r="CR405">
        <v>-0.16451612903225801</v>
      </c>
      <c r="CS405">
        <v>0</v>
      </c>
      <c r="CT405">
        <v>25.906451612903201</v>
      </c>
      <c r="CU405">
        <v>-2.8032258064516098</v>
      </c>
      <c r="CV405">
        <v>37.424999999999997</v>
      </c>
      <c r="CW405">
        <v>42.561999999999998</v>
      </c>
      <c r="CX405">
        <v>39.902903225806398</v>
      </c>
      <c r="CY405">
        <v>41.256</v>
      </c>
      <c r="CZ405">
        <v>38.691064516129003</v>
      </c>
      <c r="DA405">
        <v>0</v>
      </c>
      <c r="DB405">
        <v>0</v>
      </c>
      <c r="DC405">
        <v>0</v>
      </c>
      <c r="DD405">
        <v>1582055925.5</v>
      </c>
      <c r="DE405">
        <v>1.53846153846155E-2</v>
      </c>
      <c r="DF405">
        <v>-14.803419002303601</v>
      </c>
      <c r="DG405">
        <v>11.774359100486301</v>
      </c>
      <c r="DH405">
        <v>25.192307692307701</v>
      </c>
      <c r="DI405">
        <v>15</v>
      </c>
      <c r="DJ405">
        <v>100</v>
      </c>
      <c r="DK405">
        <v>100</v>
      </c>
      <c r="DL405">
        <v>2.89</v>
      </c>
      <c r="DM405">
        <v>0.52</v>
      </c>
      <c r="DN405">
        <v>2</v>
      </c>
      <c r="DO405">
        <v>343.06700000000001</v>
      </c>
      <c r="DP405">
        <v>685.51900000000001</v>
      </c>
      <c r="DQ405">
        <v>31.000399999999999</v>
      </c>
      <c r="DR405">
        <v>29.9238</v>
      </c>
      <c r="DS405">
        <v>30</v>
      </c>
      <c r="DT405">
        <v>29.867100000000001</v>
      </c>
      <c r="DU405">
        <v>29.8827</v>
      </c>
      <c r="DV405">
        <v>21.087299999999999</v>
      </c>
      <c r="DW405">
        <v>13.215299999999999</v>
      </c>
      <c r="DX405">
        <v>100</v>
      </c>
      <c r="DY405">
        <v>31</v>
      </c>
      <c r="DZ405">
        <v>400</v>
      </c>
      <c r="EA405">
        <v>32.374600000000001</v>
      </c>
      <c r="EB405">
        <v>100.3</v>
      </c>
      <c r="EC405">
        <v>100.767</v>
      </c>
    </row>
    <row r="406" spans="1:133" x14ac:dyDescent="0.35">
      <c r="A406">
        <v>390</v>
      </c>
      <c r="B406">
        <v>1582055927.5</v>
      </c>
      <c r="C406">
        <v>1958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1582055918.87097</v>
      </c>
      <c r="O406">
        <f t="shared" si="258"/>
        <v>7.7281979596140188E-5</v>
      </c>
      <c r="P406">
        <f t="shared" si="259"/>
        <v>-1.9254498073121953</v>
      </c>
      <c r="Q406">
        <f t="shared" si="260"/>
        <v>403.237129032258</v>
      </c>
      <c r="R406">
        <f t="shared" si="261"/>
        <v>893.8493108975772</v>
      </c>
      <c r="S406">
        <f t="shared" si="262"/>
        <v>88.737583159074433</v>
      </c>
      <c r="T406">
        <f t="shared" si="263"/>
        <v>40.031678532475347</v>
      </c>
      <c r="U406">
        <f t="shared" si="264"/>
        <v>6.1238147479557564E-3</v>
      </c>
      <c r="V406">
        <f t="shared" si="265"/>
        <v>2.2458463220011109</v>
      </c>
      <c r="W406">
        <f t="shared" si="266"/>
        <v>6.1145532408521811E-3</v>
      </c>
      <c r="X406">
        <f t="shared" si="267"/>
        <v>3.8224267002290998E-3</v>
      </c>
      <c r="Y406">
        <f t="shared" si="268"/>
        <v>0</v>
      </c>
      <c r="Z406">
        <f t="shared" si="269"/>
        <v>31.091803445300126</v>
      </c>
      <c r="AA406">
        <f t="shared" si="270"/>
        <v>30.675064516129002</v>
      </c>
      <c r="AB406">
        <f t="shared" si="271"/>
        <v>4.428467235060908</v>
      </c>
      <c r="AC406">
        <f t="shared" si="272"/>
        <v>70.944638295351098</v>
      </c>
      <c r="AD406">
        <f t="shared" si="273"/>
        <v>3.2220660547861155</v>
      </c>
      <c r="AE406">
        <f t="shared" si="274"/>
        <v>4.5416625303976677</v>
      </c>
      <c r="AF406">
        <f t="shared" si="275"/>
        <v>1.2064011802747925</v>
      </c>
      <c r="AG406">
        <f t="shared" si="276"/>
        <v>-3.4081353001897825</v>
      </c>
      <c r="AH406">
        <f t="shared" si="277"/>
        <v>53.555953590328954</v>
      </c>
      <c r="AI406">
        <f t="shared" si="278"/>
        <v>5.3495233250085432</v>
      </c>
      <c r="AJ406">
        <f t="shared" si="279"/>
        <v>55.497341615147718</v>
      </c>
      <c r="AK406">
        <v>-4.10720174954479E-2</v>
      </c>
      <c r="AL406">
        <v>4.6106937744990903E-2</v>
      </c>
      <c r="AM406">
        <v>3.44779732536729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51664.876897638969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-1.9254498073121953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1582055918.87097</v>
      </c>
      <c r="BY406">
        <v>403.237129032258</v>
      </c>
      <c r="BZ406">
        <v>399.98993548387102</v>
      </c>
      <c r="CA406">
        <v>32.455712903225802</v>
      </c>
      <c r="CB406">
        <v>32.327535483871003</v>
      </c>
      <c r="CC406">
        <v>350.01674193548399</v>
      </c>
      <c r="CD406">
        <v>99.075796774193506</v>
      </c>
      <c r="CE406">
        <v>0.19997832258064499</v>
      </c>
      <c r="CF406">
        <v>31.117390322580601</v>
      </c>
      <c r="CG406">
        <v>30.675064516129002</v>
      </c>
      <c r="CH406">
        <v>999.9</v>
      </c>
      <c r="CI406">
        <v>0</v>
      </c>
      <c r="CJ406">
        <v>0</v>
      </c>
      <c r="CK406">
        <v>9997.1103225806492</v>
      </c>
      <c r="CL406">
        <v>0</v>
      </c>
      <c r="CM406">
        <v>0.21165100000000001</v>
      </c>
      <c r="CN406">
        <v>0</v>
      </c>
      <c r="CO406">
        <v>0</v>
      </c>
      <c r="CP406">
        <v>0</v>
      </c>
      <c r="CQ406">
        <v>0</v>
      </c>
      <c r="CR406">
        <v>0.25806451612903197</v>
      </c>
      <c r="CS406">
        <v>0</v>
      </c>
      <c r="CT406">
        <v>26.587096774193501</v>
      </c>
      <c r="CU406">
        <v>-2.5290322580645199</v>
      </c>
      <c r="CV406">
        <v>37.420999999999999</v>
      </c>
      <c r="CW406">
        <v>42.561999999999998</v>
      </c>
      <c r="CX406">
        <v>39.878741935483902</v>
      </c>
      <c r="CY406">
        <v>41.26</v>
      </c>
      <c r="CZ406">
        <v>38.691064516129003</v>
      </c>
      <c r="DA406">
        <v>0</v>
      </c>
      <c r="DB406">
        <v>0</v>
      </c>
      <c r="DC406">
        <v>0</v>
      </c>
      <c r="DD406">
        <v>1582055930.9000001</v>
      </c>
      <c r="DE406">
        <v>-0.89230769230769202</v>
      </c>
      <c r="DF406">
        <v>-13.388034372871999</v>
      </c>
      <c r="DG406">
        <v>53.247863203983798</v>
      </c>
      <c r="DH406">
        <v>26.9884615384615</v>
      </c>
      <c r="DI406">
        <v>15</v>
      </c>
      <c r="DJ406">
        <v>100</v>
      </c>
      <c r="DK406">
        <v>100</v>
      </c>
      <c r="DL406">
        <v>2.89</v>
      </c>
      <c r="DM406">
        <v>0.52</v>
      </c>
      <c r="DN406">
        <v>2</v>
      </c>
      <c r="DO406">
        <v>343.036</v>
      </c>
      <c r="DP406">
        <v>685.68200000000002</v>
      </c>
      <c r="DQ406">
        <v>31.000399999999999</v>
      </c>
      <c r="DR406">
        <v>29.9238</v>
      </c>
      <c r="DS406">
        <v>30</v>
      </c>
      <c r="DT406">
        <v>29.865600000000001</v>
      </c>
      <c r="DU406">
        <v>29.8827</v>
      </c>
      <c r="DV406">
        <v>21.088699999999999</v>
      </c>
      <c r="DW406">
        <v>13.215299999999999</v>
      </c>
      <c r="DX406">
        <v>100</v>
      </c>
      <c r="DY406">
        <v>31</v>
      </c>
      <c r="DZ406">
        <v>400</v>
      </c>
      <c r="EA406">
        <v>32.374600000000001</v>
      </c>
      <c r="EB406">
        <v>100.301</v>
      </c>
      <c r="EC406">
        <v>100.76600000000001</v>
      </c>
    </row>
    <row r="407" spans="1:133" x14ac:dyDescent="0.35">
      <c r="A407">
        <v>391</v>
      </c>
      <c r="B407">
        <v>1582055932.5</v>
      </c>
      <c r="C407">
        <v>1963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1582055923.87097</v>
      </c>
      <c r="O407">
        <f t="shared" si="258"/>
        <v>7.9549850539573051E-5</v>
      </c>
      <c r="P407">
        <f t="shared" si="259"/>
        <v>-1.9086882900548241</v>
      </c>
      <c r="Q407">
        <f t="shared" si="260"/>
        <v>403.22935483870998</v>
      </c>
      <c r="R407">
        <f t="shared" si="261"/>
        <v>875.37555733824922</v>
      </c>
      <c r="S407">
        <f t="shared" si="262"/>
        <v>86.903796876231667</v>
      </c>
      <c r="T407">
        <f t="shared" si="263"/>
        <v>40.031003440385909</v>
      </c>
      <c r="U407">
        <f t="shared" si="264"/>
        <v>6.3041871411483675E-3</v>
      </c>
      <c r="V407">
        <f t="shared" si="265"/>
        <v>2.2468446848353389</v>
      </c>
      <c r="W407">
        <f t="shared" si="266"/>
        <v>6.2943768434509766E-3</v>
      </c>
      <c r="X407">
        <f t="shared" si="267"/>
        <v>3.9348656526051731E-3</v>
      </c>
      <c r="Y407">
        <f t="shared" si="268"/>
        <v>0</v>
      </c>
      <c r="Z407">
        <f t="shared" si="269"/>
        <v>31.092911657223269</v>
      </c>
      <c r="AA407">
        <f t="shared" si="270"/>
        <v>30.6762129032258</v>
      </c>
      <c r="AB407">
        <f t="shared" si="271"/>
        <v>4.4287579057070259</v>
      </c>
      <c r="AC407">
        <f t="shared" si="272"/>
        <v>70.94523624846525</v>
      </c>
      <c r="AD407">
        <f t="shared" si="273"/>
        <v>3.2224325125099527</v>
      </c>
      <c r="AE407">
        <f t="shared" si="274"/>
        <v>4.5421407876130138</v>
      </c>
      <c r="AF407">
        <f t="shared" si="275"/>
        <v>1.2063253931970732</v>
      </c>
      <c r="AG407">
        <f t="shared" si="276"/>
        <v>-3.5081484087951718</v>
      </c>
      <c r="AH407">
        <f t="shared" si="277"/>
        <v>53.664553541710738</v>
      </c>
      <c r="AI407">
        <f t="shared" si="278"/>
        <v>5.3580684438954185</v>
      </c>
      <c r="AJ407">
        <f t="shared" si="279"/>
        <v>55.514473576810985</v>
      </c>
      <c r="AK407">
        <v>-4.1098855477207999E-2</v>
      </c>
      <c r="AL407">
        <v>4.6137065730652897E-2</v>
      </c>
      <c r="AM407">
        <v>3.4495810876309099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51696.946812906739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-1.9086882900548241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1582055923.87097</v>
      </c>
      <c r="BY407">
        <v>403.22935483870998</v>
      </c>
      <c r="BZ407">
        <v>400.01245161290302</v>
      </c>
      <c r="CA407">
        <v>32.459325806451602</v>
      </c>
      <c r="CB407">
        <v>32.327387096774203</v>
      </c>
      <c r="CC407">
        <v>350.015774193548</v>
      </c>
      <c r="CD407">
        <v>99.076029032258106</v>
      </c>
      <c r="CE407">
        <v>0.19998587096774201</v>
      </c>
      <c r="CF407">
        <v>31.119238709677401</v>
      </c>
      <c r="CG407">
        <v>30.6762129032258</v>
      </c>
      <c r="CH407">
        <v>999.9</v>
      </c>
      <c r="CI407">
        <v>0</v>
      </c>
      <c r="CJ407">
        <v>0</v>
      </c>
      <c r="CK407">
        <v>10003.6193548387</v>
      </c>
      <c r="CL407">
        <v>0</v>
      </c>
      <c r="CM407">
        <v>0.21165100000000001</v>
      </c>
      <c r="CN407">
        <v>0</v>
      </c>
      <c r="CO407">
        <v>0</v>
      </c>
      <c r="CP407">
        <v>0</v>
      </c>
      <c r="CQ407">
        <v>0</v>
      </c>
      <c r="CR407">
        <v>-0.27419354838709697</v>
      </c>
      <c r="CS407">
        <v>0</v>
      </c>
      <c r="CT407">
        <v>27.419354838709701</v>
      </c>
      <c r="CU407">
        <v>-2.3387096774193501</v>
      </c>
      <c r="CV407">
        <v>37.420999999999999</v>
      </c>
      <c r="CW407">
        <v>42.561999999999998</v>
      </c>
      <c r="CX407">
        <v>39.864612903225797</v>
      </c>
      <c r="CY407">
        <v>41.26</v>
      </c>
      <c r="CZ407">
        <v>38.691064516129003</v>
      </c>
      <c r="DA407">
        <v>0</v>
      </c>
      <c r="DB407">
        <v>0</v>
      </c>
      <c r="DC407">
        <v>0</v>
      </c>
      <c r="DD407">
        <v>1582055935.7</v>
      </c>
      <c r="DE407">
        <v>-1.16923076923077</v>
      </c>
      <c r="DF407">
        <v>21.900854669033698</v>
      </c>
      <c r="DG407">
        <v>-1.8461539819970301</v>
      </c>
      <c r="DH407">
        <v>28.838461538461502</v>
      </c>
      <c r="DI407">
        <v>15</v>
      </c>
      <c r="DJ407">
        <v>100</v>
      </c>
      <c r="DK407">
        <v>100</v>
      </c>
      <c r="DL407">
        <v>2.89</v>
      </c>
      <c r="DM407">
        <v>0.52</v>
      </c>
      <c r="DN407">
        <v>2</v>
      </c>
      <c r="DO407">
        <v>343.23099999999999</v>
      </c>
      <c r="DP407">
        <v>685.53399999999999</v>
      </c>
      <c r="DQ407">
        <v>31.0001</v>
      </c>
      <c r="DR407">
        <v>29.9238</v>
      </c>
      <c r="DS407">
        <v>30.0001</v>
      </c>
      <c r="DT407">
        <v>29.8645</v>
      </c>
      <c r="DU407">
        <v>29.880199999999999</v>
      </c>
      <c r="DV407">
        <v>21.085699999999999</v>
      </c>
      <c r="DW407">
        <v>13.215299999999999</v>
      </c>
      <c r="DX407">
        <v>100</v>
      </c>
      <c r="DY407">
        <v>31</v>
      </c>
      <c r="DZ407">
        <v>400</v>
      </c>
      <c r="EA407">
        <v>32.374600000000001</v>
      </c>
      <c r="EB407">
        <v>100.30200000000001</v>
      </c>
      <c r="EC407">
        <v>100.768</v>
      </c>
    </row>
    <row r="408" spans="1:133" x14ac:dyDescent="0.35">
      <c r="A408">
        <v>392</v>
      </c>
      <c r="B408">
        <v>1582055937.5</v>
      </c>
      <c r="C408">
        <v>1968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1582055928.87097</v>
      </c>
      <c r="O408">
        <f t="shared" si="258"/>
        <v>8.0512477439856697E-5</v>
      </c>
      <c r="P408">
        <f t="shared" si="259"/>
        <v>-1.9077248657888655</v>
      </c>
      <c r="Q408">
        <f t="shared" si="260"/>
        <v>403.21764516129002</v>
      </c>
      <c r="R408">
        <f t="shared" si="261"/>
        <v>869.26650302962969</v>
      </c>
      <c r="S408">
        <f t="shared" si="262"/>
        <v>86.297837888487848</v>
      </c>
      <c r="T408">
        <f t="shared" si="263"/>
        <v>40.030083817368428</v>
      </c>
      <c r="U408">
        <f t="shared" si="264"/>
        <v>6.3821881784364596E-3</v>
      </c>
      <c r="V408">
        <f t="shared" si="265"/>
        <v>2.2472977659663451</v>
      </c>
      <c r="W408">
        <f t="shared" si="266"/>
        <v>6.3721358480206365E-3</v>
      </c>
      <c r="X408">
        <f t="shared" si="267"/>
        <v>3.9834867285018314E-3</v>
      </c>
      <c r="Y408">
        <f t="shared" si="268"/>
        <v>0</v>
      </c>
      <c r="Z408">
        <f t="shared" si="269"/>
        <v>31.09401089599972</v>
      </c>
      <c r="AA408">
        <f t="shared" si="270"/>
        <v>30.6759709677419</v>
      </c>
      <c r="AB408">
        <f t="shared" si="271"/>
        <v>4.4286966675316775</v>
      </c>
      <c r="AC408">
        <f t="shared" si="272"/>
        <v>70.944665954152299</v>
      </c>
      <c r="AD408">
        <f t="shared" si="273"/>
        <v>3.222665988592603</v>
      </c>
      <c r="AE408">
        <f t="shared" si="274"/>
        <v>4.5425063960062024</v>
      </c>
      <c r="AF408">
        <f t="shared" si="275"/>
        <v>1.2060306789390745</v>
      </c>
      <c r="AG408">
        <f t="shared" si="276"/>
        <v>-3.5506002550976805</v>
      </c>
      <c r="AH408">
        <f t="shared" si="277"/>
        <v>53.875869279532139</v>
      </c>
      <c r="AI408">
        <f t="shared" si="278"/>
        <v>5.3781135957338035</v>
      </c>
      <c r="AJ408">
        <f t="shared" si="279"/>
        <v>55.703382620168263</v>
      </c>
      <c r="AK408">
        <v>-4.1111038743639597E-2</v>
      </c>
      <c r="AL408">
        <v>4.6150742514535097E-2</v>
      </c>
      <c r="AM408">
        <v>3.4503907056501602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51711.4163631884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-1.9077248657888655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1582055928.87097</v>
      </c>
      <c r="BY408">
        <v>403.21764516129002</v>
      </c>
      <c r="BZ408">
        <v>400.002967741936</v>
      </c>
      <c r="CA408">
        <v>32.461480645161302</v>
      </c>
      <c r="CB408">
        <v>32.327941935483899</v>
      </c>
      <c r="CC408">
        <v>350.00603225806401</v>
      </c>
      <c r="CD408">
        <v>99.076645161290301</v>
      </c>
      <c r="CE408">
        <v>0.19997206451612901</v>
      </c>
      <c r="CF408">
        <v>31.120651612903199</v>
      </c>
      <c r="CG408">
        <v>30.6759709677419</v>
      </c>
      <c r="CH408">
        <v>999.9</v>
      </c>
      <c r="CI408">
        <v>0</v>
      </c>
      <c r="CJ408">
        <v>0</v>
      </c>
      <c r="CK408">
        <v>10006.5225806452</v>
      </c>
      <c r="CL408">
        <v>0</v>
      </c>
      <c r="CM408">
        <v>0.21165100000000001</v>
      </c>
      <c r="CN408">
        <v>0</v>
      </c>
      <c r="CO408">
        <v>0</v>
      </c>
      <c r="CP408">
        <v>0</v>
      </c>
      <c r="CQ408">
        <v>0</v>
      </c>
      <c r="CR408">
        <v>-0.47741935483871001</v>
      </c>
      <c r="CS408">
        <v>0</v>
      </c>
      <c r="CT408">
        <v>29.003225806451599</v>
      </c>
      <c r="CU408">
        <v>-1.9741935483871</v>
      </c>
      <c r="CV408">
        <v>37.417000000000002</v>
      </c>
      <c r="CW408">
        <v>42.561999999999998</v>
      </c>
      <c r="CX408">
        <v>39.870645161290298</v>
      </c>
      <c r="CY408">
        <v>41.26</v>
      </c>
      <c r="CZ408">
        <v>38.691064516129003</v>
      </c>
      <c r="DA408">
        <v>0</v>
      </c>
      <c r="DB408">
        <v>0</v>
      </c>
      <c r="DC408">
        <v>0</v>
      </c>
      <c r="DD408">
        <v>1582055940.5</v>
      </c>
      <c r="DE408">
        <v>-0.238461538461539</v>
      </c>
      <c r="DF408">
        <v>13.1282050952485</v>
      </c>
      <c r="DG408">
        <v>-33.545299430742503</v>
      </c>
      <c r="DH408">
        <v>28.3692307692308</v>
      </c>
      <c r="DI408">
        <v>15</v>
      </c>
      <c r="DJ408">
        <v>100</v>
      </c>
      <c r="DK408">
        <v>100</v>
      </c>
      <c r="DL408">
        <v>2.89</v>
      </c>
      <c r="DM408">
        <v>0.52</v>
      </c>
      <c r="DN408">
        <v>2</v>
      </c>
      <c r="DO408">
        <v>343.089</v>
      </c>
      <c r="DP408">
        <v>685.58</v>
      </c>
      <c r="DQ408">
        <v>31.0001</v>
      </c>
      <c r="DR408">
        <v>29.9238</v>
      </c>
      <c r="DS408">
        <v>30.0002</v>
      </c>
      <c r="DT408">
        <v>29.8645</v>
      </c>
      <c r="DU408">
        <v>29.880199999999999</v>
      </c>
      <c r="DV408">
        <v>21.0868</v>
      </c>
      <c r="DW408">
        <v>13.215299999999999</v>
      </c>
      <c r="DX408">
        <v>100</v>
      </c>
      <c r="DY408">
        <v>31</v>
      </c>
      <c r="DZ408">
        <v>400</v>
      </c>
      <c r="EA408">
        <v>32.374600000000001</v>
      </c>
      <c r="EB408">
        <v>100.303</v>
      </c>
      <c r="EC408">
        <v>100.767</v>
      </c>
    </row>
    <row r="409" spans="1:133" x14ac:dyDescent="0.35">
      <c r="A409">
        <v>393</v>
      </c>
      <c r="B409">
        <v>1582055942.5</v>
      </c>
      <c r="C409">
        <v>1973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1582055933.87097</v>
      </c>
      <c r="O409">
        <f t="shared" si="258"/>
        <v>8.1281161905669613E-5</v>
      </c>
      <c r="P409">
        <f t="shared" si="259"/>
        <v>-1.9112435665629672</v>
      </c>
      <c r="Q409">
        <f t="shared" si="260"/>
        <v>403.21861290322602</v>
      </c>
      <c r="R409">
        <f t="shared" si="261"/>
        <v>865.69437667054797</v>
      </c>
      <c r="S409">
        <f t="shared" si="262"/>
        <v>85.943395196066689</v>
      </c>
      <c r="T409">
        <f t="shared" si="263"/>
        <v>40.030266492466588</v>
      </c>
      <c r="U409">
        <f t="shared" si="264"/>
        <v>6.4425758410390672E-3</v>
      </c>
      <c r="V409">
        <f t="shared" si="265"/>
        <v>2.2477634184346842</v>
      </c>
      <c r="W409">
        <f t="shared" si="266"/>
        <v>6.4323346654830259E-3</v>
      </c>
      <c r="X409">
        <f t="shared" si="267"/>
        <v>4.0211279188755895E-3</v>
      </c>
      <c r="Y409">
        <f t="shared" si="268"/>
        <v>0</v>
      </c>
      <c r="Z409">
        <f t="shared" si="269"/>
        <v>31.094613245015459</v>
      </c>
      <c r="AA409">
        <f t="shared" si="270"/>
        <v>30.676638709677398</v>
      </c>
      <c r="AB409">
        <f t="shared" si="271"/>
        <v>4.4288656866873337</v>
      </c>
      <c r="AC409">
        <f t="shared" si="272"/>
        <v>70.942280083350056</v>
      </c>
      <c r="AD409">
        <f t="shared" si="273"/>
        <v>3.2227139522051091</v>
      </c>
      <c r="AE409">
        <f t="shared" si="274"/>
        <v>4.5427267750891911</v>
      </c>
      <c r="AF409">
        <f t="shared" si="275"/>
        <v>1.2061517344822246</v>
      </c>
      <c r="AG409">
        <f t="shared" si="276"/>
        <v>-3.5844992400400297</v>
      </c>
      <c r="AH409">
        <f t="shared" si="277"/>
        <v>53.90931440145323</v>
      </c>
      <c r="AI409">
        <f t="shared" si="278"/>
        <v>5.3803777429024882</v>
      </c>
      <c r="AJ409">
        <f t="shared" si="279"/>
        <v>55.705192904315687</v>
      </c>
      <c r="AK409">
        <v>-4.1123562357658898E-2</v>
      </c>
      <c r="AL409">
        <v>4.6164801368400697E-2</v>
      </c>
      <c r="AM409">
        <v>3.4512228551000002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51726.381738507225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-1.9112435665629672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1582055933.87097</v>
      </c>
      <c r="BY409">
        <v>403.21861290322602</v>
      </c>
      <c r="BZ409">
        <v>399.99845161290301</v>
      </c>
      <c r="CA409">
        <v>32.461893548387103</v>
      </c>
      <c r="CB409">
        <v>32.327080645161303</v>
      </c>
      <c r="CC409">
        <v>350.007838709677</v>
      </c>
      <c r="CD409">
        <v>99.076851612903198</v>
      </c>
      <c r="CE409">
        <v>0.19998038709677399</v>
      </c>
      <c r="CF409">
        <v>31.1215032258064</v>
      </c>
      <c r="CG409">
        <v>30.676638709677398</v>
      </c>
      <c r="CH409">
        <v>999.9</v>
      </c>
      <c r="CI409">
        <v>0</v>
      </c>
      <c r="CJ409">
        <v>0</v>
      </c>
      <c r="CK409">
        <v>10009.549999999999</v>
      </c>
      <c r="CL409">
        <v>0</v>
      </c>
      <c r="CM409">
        <v>0.21165100000000001</v>
      </c>
      <c r="CN409">
        <v>0</v>
      </c>
      <c r="CO409">
        <v>0</v>
      </c>
      <c r="CP409">
        <v>0</v>
      </c>
      <c r="CQ409">
        <v>0</v>
      </c>
      <c r="CR409">
        <v>-0.33225806451612899</v>
      </c>
      <c r="CS409">
        <v>0</v>
      </c>
      <c r="CT409">
        <v>27.306451612903199</v>
      </c>
      <c r="CU409">
        <v>-2.4806451612903202</v>
      </c>
      <c r="CV409">
        <v>37.414999999999999</v>
      </c>
      <c r="CW409">
        <v>42.561999999999998</v>
      </c>
      <c r="CX409">
        <v>39.876677419354799</v>
      </c>
      <c r="CY409">
        <v>41.256</v>
      </c>
      <c r="CZ409">
        <v>38.691064516129003</v>
      </c>
      <c r="DA409">
        <v>0</v>
      </c>
      <c r="DB409">
        <v>0</v>
      </c>
      <c r="DC409">
        <v>0</v>
      </c>
      <c r="DD409">
        <v>1582055945.9000001</v>
      </c>
      <c r="DE409">
        <v>-1.11153846153846</v>
      </c>
      <c r="DF409">
        <v>-16.1264956361637</v>
      </c>
      <c r="DG409">
        <v>-21.3914534564428</v>
      </c>
      <c r="DH409">
        <v>26.3346153846154</v>
      </c>
      <c r="DI409">
        <v>15</v>
      </c>
      <c r="DJ409">
        <v>100</v>
      </c>
      <c r="DK409">
        <v>100</v>
      </c>
      <c r="DL409">
        <v>2.89</v>
      </c>
      <c r="DM409">
        <v>0.52</v>
      </c>
      <c r="DN409">
        <v>2</v>
      </c>
      <c r="DO409">
        <v>343.065</v>
      </c>
      <c r="DP409">
        <v>685.58</v>
      </c>
      <c r="DQ409">
        <v>31.0002</v>
      </c>
      <c r="DR409">
        <v>29.9238</v>
      </c>
      <c r="DS409">
        <v>30</v>
      </c>
      <c r="DT409">
        <v>29.8645</v>
      </c>
      <c r="DU409">
        <v>29.880199999999999</v>
      </c>
      <c r="DV409">
        <v>21.087199999999999</v>
      </c>
      <c r="DW409">
        <v>13.215299999999999</v>
      </c>
      <c r="DX409">
        <v>100</v>
      </c>
      <c r="DY409">
        <v>31</v>
      </c>
      <c r="DZ409">
        <v>400</v>
      </c>
      <c r="EA409">
        <v>32.374699999999997</v>
      </c>
      <c r="EB409">
        <v>100.30200000000001</v>
      </c>
      <c r="EC409">
        <v>100.768</v>
      </c>
    </row>
    <row r="410" spans="1:133" x14ac:dyDescent="0.35">
      <c r="A410">
        <v>394</v>
      </c>
      <c r="B410">
        <v>1582055947.5</v>
      </c>
      <c r="C410">
        <v>1978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1582055938.87097</v>
      </c>
      <c r="O410">
        <f t="shared" si="258"/>
        <v>8.1960567626219731E-5</v>
      </c>
      <c r="P410">
        <f t="shared" si="259"/>
        <v>-1.9104969847583186</v>
      </c>
      <c r="Q410">
        <f t="shared" si="260"/>
        <v>403.22377419354802</v>
      </c>
      <c r="R410">
        <f t="shared" si="261"/>
        <v>861.55399709995004</v>
      </c>
      <c r="S410">
        <f t="shared" si="262"/>
        <v>85.532093212949704</v>
      </c>
      <c r="T410">
        <f t="shared" si="263"/>
        <v>40.030658038951529</v>
      </c>
      <c r="U410">
        <f t="shared" si="264"/>
        <v>6.49740429424874E-3</v>
      </c>
      <c r="V410">
        <f t="shared" si="265"/>
        <v>2.2464710080456651</v>
      </c>
      <c r="W410">
        <f t="shared" si="266"/>
        <v>6.4869822354739187E-3</v>
      </c>
      <c r="X410">
        <f t="shared" si="267"/>
        <v>4.0552988649621875E-3</v>
      </c>
      <c r="Y410">
        <f t="shared" si="268"/>
        <v>0</v>
      </c>
      <c r="Z410">
        <f t="shared" si="269"/>
        <v>31.09477753492882</v>
      </c>
      <c r="AA410">
        <f t="shared" si="270"/>
        <v>30.6760548387097</v>
      </c>
      <c r="AB410">
        <f t="shared" si="271"/>
        <v>4.4287178966822722</v>
      </c>
      <c r="AC410">
        <f t="shared" si="272"/>
        <v>70.941070820440714</v>
      </c>
      <c r="AD410">
        <f t="shared" si="273"/>
        <v>3.2227330452805147</v>
      </c>
      <c r="AE410">
        <f t="shared" si="274"/>
        <v>4.5428311244942865</v>
      </c>
      <c r="AF410">
        <f t="shared" si="275"/>
        <v>1.2059848514017575</v>
      </c>
      <c r="AG410">
        <f t="shared" si="276"/>
        <v>-3.61446103231629</v>
      </c>
      <c r="AH410">
        <f t="shared" si="277"/>
        <v>53.997866843421363</v>
      </c>
      <c r="AI410">
        <f t="shared" si="278"/>
        <v>5.3923113094783437</v>
      </c>
      <c r="AJ410">
        <f t="shared" si="279"/>
        <v>55.775717120583415</v>
      </c>
      <c r="AK410">
        <v>-4.10888090434837E-2</v>
      </c>
      <c r="AL410">
        <v>4.6125787728681401E-2</v>
      </c>
      <c r="AM410">
        <v>3.4489134072389902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51684.384057044095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-1.9104969847583186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1582055938.87097</v>
      </c>
      <c r="BY410">
        <v>403.22377419354802</v>
      </c>
      <c r="BZ410">
        <v>400.00538709677397</v>
      </c>
      <c r="CA410">
        <v>32.462183870967699</v>
      </c>
      <c r="CB410">
        <v>32.326245161290302</v>
      </c>
      <c r="CC410">
        <v>350.01045161290301</v>
      </c>
      <c r="CD410">
        <v>99.076522580645204</v>
      </c>
      <c r="CE410">
        <v>0.20000970967741899</v>
      </c>
      <c r="CF410">
        <v>31.121906451612901</v>
      </c>
      <c r="CG410">
        <v>30.6760548387097</v>
      </c>
      <c r="CH410">
        <v>999.9</v>
      </c>
      <c r="CI410">
        <v>0</v>
      </c>
      <c r="CJ410">
        <v>0</v>
      </c>
      <c r="CK410">
        <v>10001.124193548399</v>
      </c>
      <c r="CL410">
        <v>0</v>
      </c>
      <c r="CM410">
        <v>0.21165100000000001</v>
      </c>
      <c r="CN410">
        <v>0</v>
      </c>
      <c r="CO410">
        <v>0</v>
      </c>
      <c r="CP410">
        <v>0</v>
      </c>
      <c r="CQ410">
        <v>0</v>
      </c>
      <c r="CR410">
        <v>-0.119354838709678</v>
      </c>
      <c r="CS410">
        <v>0</v>
      </c>
      <c r="CT410">
        <v>25.958064516128999</v>
      </c>
      <c r="CU410">
        <v>-2.54838709677419</v>
      </c>
      <c r="CV410">
        <v>37.417032258064502</v>
      </c>
      <c r="CW410">
        <v>42.561999999999998</v>
      </c>
      <c r="CX410">
        <v>39.882741935483899</v>
      </c>
      <c r="CY410">
        <v>41.256</v>
      </c>
      <c r="CZ410">
        <v>38.691064516129003</v>
      </c>
      <c r="DA410">
        <v>0</v>
      </c>
      <c r="DB410">
        <v>0</v>
      </c>
      <c r="DC410">
        <v>0</v>
      </c>
      <c r="DD410">
        <v>1582055950.7</v>
      </c>
      <c r="DE410">
        <v>-0.21538461538461501</v>
      </c>
      <c r="DF410">
        <v>17.969230750209</v>
      </c>
      <c r="DG410">
        <v>-7.1487181221027098</v>
      </c>
      <c r="DH410">
        <v>25.711538461538499</v>
      </c>
      <c r="DI410">
        <v>15</v>
      </c>
      <c r="DJ410">
        <v>100</v>
      </c>
      <c r="DK410">
        <v>100</v>
      </c>
      <c r="DL410">
        <v>2.89</v>
      </c>
      <c r="DM410">
        <v>0.52</v>
      </c>
      <c r="DN410">
        <v>2</v>
      </c>
      <c r="DO410">
        <v>343.07299999999998</v>
      </c>
      <c r="DP410">
        <v>685.58699999999999</v>
      </c>
      <c r="DQ410">
        <v>31.0001</v>
      </c>
      <c r="DR410">
        <v>29.9238</v>
      </c>
      <c r="DS410">
        <v>30</v>
      </c>
      <c r="DT410">
        <v>29.863600000000002</v>
      </c>
      <c r="DU410">
        <v>29.878799999999998</v>
      </c>
      <c r="DV410">
        <v>21.084299999999999</v>
      </c>
      <c r="DW410">
        <v>13.215299999999999</v>
      </c>
      <c r="DX410">
        <v>100</v>
      </c>
      <c r="DY410">
        <v>31</v>
      </c>
      <c r="DZ410">
        <v>400</v>
      </c>
      <c r="EA410">
        <v>32.374699999999997</v>
      </c>
      <c r="EB410">
        <v>100.303</v>
      </c>
      <c r="EC410">
        <v>100.768</v>
      </c>
    </row>
    <row r="411" spans="1:133" x14ac:dyDescent="0.35">
      <c r="A411">
        <v>395</v>
      </c>
      <c r="B411">
        <v>1582055952.5</v>
      </c>
      <c r="C411">
        <v>1983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1582055943.87097</v>
      </c>
      <c r="O411">
        <f t="shared" si="258"/>
        <v>8.3671355871215802E-5</v>
      </c>
      <c r="P411">
        <f t="shared" si="259"/>
        <v>-1.9206729960119655</v>
      </c>
      <c r="Q411">
        <f t="shared" si="260"/>
        <v>403.23509677419298</v>
      </c>
      <c r="R411">
        <f t="shared" si="261"/>
        <v>854.70785688036119</v>
      </c>
      <c r="S411">
        <f t="shared" si="262"/>
        <v>84.852255806844866</v>
      </c>
      <c r="T411">
        <f t="shared" si="263"/>
        <v>40.031698908988758</v>
      </c>
      <c r="U411">
        <f t="shared" si="264"/>
        <v>6.6295665050145822E-3</v>
      </c>
      <c r="V411">
        <f t="shared" si="265"/>
        <v>2.2467123824413147</v>
      </c>
      <c r="W411">
        <f t="shared" si="266"/>
        <v>6.6187176945908619E-3</v>
      </c>
      <c r="X411">
        <f t="shared" si="267"/>
        <v>4.1376717817974591E-3</v>
      </c>
      <c r="Y411">
        <f t="shared" si="268"/>
        <v>0</v>
      </c>
      <c r="Z411">
        <f t="shared" si="269"/>
        <v>31.095007537529465</v>
      </c>
      <c r="AA411">
        <f t="shared" si="270"/>
        <v>30.678874193548399</v>
      </c>
      <c r="AB411">
        <f t="shared" si="271"/>
        <v>4.4294315743251644</v>
      </c>
      <c r="AC411">
        <f t="shared" si="272"/>
        <v>70.939020632692035</v>
      </c>
      <c r="AD411">
        <f t="shared" si="273"/>
        <v>3.2227855931483376</v>
      </c>
      <c r="AE411">
        <f t="shared" si="274"/>
        <v>4.5430364902206257</v>
      </c>
      <c r="AF411">
        <f t="shared" si="275"/>
        <v>1.2066459811768269</v>
      </c>
      <c r="AG411">
        <f t="shared" si="276"/>
        <v>-3.6899067939206169</v>
      </c>
      <c r="AH411">
        <f t="shared" si="277"/>
        <v>53.758293383817595</v>
      </c>
      <c r="AI411">
        <f t="shared" si="278"/>
        <v>5.367906076915971</v>
      </c>
      <c r="AJ411">
        <f t="shared" si="279"/>
        <v>55.436292666812946</v>
      </c>
      <c r="AK411">
        <v>-4.1095298308116701E-2</v>
      </c>
      <c r="AL411">
        <v>4.6133072496722702E-2</v>
      </c>
      <c r="AM411">
        <v>3.4493446865531801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51692.073938706693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-1.9206729960119655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1582055943.87097</v>
      </c>
      <c r="BY411">
        <v>403.23509677419298</v>
      </c>
      <c r="BZ411">
        <v>400.00041935483898</v>
      </c>
      <c r="CA411">
        <v>32.462780645161303</v>
      </c>
      <c r="CB411">
        <v>32.3240032258065</v>
      </c>
      <c r="CC411">
        <v>350.00716129032298</v>
      </c>
      <c r="CD411">
        <v>99.076341935483896</v>
      </c>
      <c r="CE411">
        <v>0.19998403225806499</v>
      </c>
      <c r="CF411">
        <v>31.122699999999998</v>
      </c>
      <c r="CG411">
        <v>30.678874193548399</v>
      </c>
      <c r="CH411">
        <v>999.9</v>
      </c>
      <c r="CI411">
        <v>0</v>
      </c>
      <c r="CJ411">
        <v>0</v>
      </c>
      <c r="CK411">
        <v>10002.7219354839</v>
      </c>
      <c r="CL411">
        <v>0</v>
      </c>
      <c r="CM411">
        <v>0.21165100000000001</v>
      </c>
      <c r="CN411">
        <v>0</v>
      </c>
      <c r="CO411">
        <v>0</v>
      </c>
      <c r="CP411">
        <v>0</v>
      </c>
      <c r="CQ411">
        <v>0</v>
      </c>
      <c r="CR411">
        <v>1.2516129032258101</v>
      </c>
      <c r="CS411">
        <v>0</v>
      </c>
      <c r="CT411">
        <v>26.735483870967698</v>
      </c>
      <c r="CU411">
        <v>-2.5548387096774201</v>
      </c>
      <c r="CV411">
        <v>37.411032258064502</v>
      </c>
      <c r="CW411">
        <v>42.561999999999998</v>
      </c>
      <c r="CX411">
        <v>39.878774193548402</v>
      </c>
      <c r="CY411">
        <v>41.256</v>
      </c>
      <c r="CZ411">
        <v>38.691064516129003</v>
      </c>
      <c r="DA411">
        <v>0</v>
      </c>
      <c r="DB411">
        <v>0</v>
      </c>
      <c r="DC411">
        <v>0</v>
      </c>
      <c r="DD411">
        <v>1582055955.5</v>
      </c>
      <c r="DE411">
        <v>0.2</v>
      </c>
      <c r="DF411">
        <v>14.6461537253782</v>
      </c>
      <c r="DG411">
        <v>25.969230855720099</v>
      </c>
      <c r="DH411">
        <v>26.1</v>
      </c>
      <c r="DI411">
        <v>15</v>
      </c>
      <c r="DJ411">
        <v>100</v>
      </c>
      <c r="DK411">
        <v>100</v>
      </c>
      <c r="DL411">
        <v>2.89</v>
      </c>
      <c r="DM411">
        <v>0.52</v>
      </c>
      <c r="DN411">
        <v>2</v>
      </c>
      <c r="DO411">
        <v>343.04</v>
      </c>
      <c r="DP411">
        <v>685.68700000000001</v>
      </c>
      <c r="DQ411">
        <v>31.0002</v>
      </c>
      <c r="DR411">
        <v>29.922999999999998</v>
      </c>
      <c r="DS411">
        <v>30.0001</v>
      </c>
      <c r="DT411">
        <v>29.861899999999999</v>
      </c>
      <c r="DU411">
        <v>29.877500000000001</v>
      </c>
      <c r="DV411">
        <v>21.0824</v>
      </c>
      <c r="DW411">
        <v>13.215299999999999</v>
      </c>
      <c r="DX411">
        <v>100</v>
      </c>
      <c r="DY411">
        <v>31</v>
      </c>
      <c r="DZ411">
        <v>400</v>
      </c>
      <c r="EA411">
        <v>32.374699999999997</v>
      </c>
      <c r="EB411">
        <v>100.30200000000001</v>
      </c>
      <c r="EC411">
        <v>100.768</v>
      </c>
    </row>
    <row r="412" spans="1:133" x14ac:dyDescent="0.35">
      <c r="A412">
        <v>396</v>
      </c>
      <c r="B412">
        <v>1582055957.5</v>
      </c>
      <c r="C412">
        <v>1988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1582055948.87097</v>
      </c>
      <c r="O412">
        <f t="shared" si="258"/>
        <v>8.5221372169766362E-5</v>
      </c>
      <c r="P412">
        <f t="shared" si="259"/>
        <v>-1.9134153924242434</v>
      </c>
      <c r="Q412">
        <f t="shared" si="260"/>
        <v>403.22403225806403</v>
      </c>
      <c r="R412">
        <f t="shared" si="261"/>
        <v>844.74774338394479</v>
      </c>
      <c r="S412">
        <f t="shared" si="262"/>
        <v>83.863365814180057</v>
      </c>
      <c r="T412">
        <f t="shared" si="263"/>
        <v>40.030559166533628</v>
      </c>
      <c r="U412">
        <f t="shared" si="264"/>
        <v>6.7507963682477109E-3</v>
      </c>
      <c r="V412">
        <f t="shared" si="265"/>
        <v>2.2459965788672136</v>
      </c>
      <c r="W412">
        <f t="shared" si="266"/>
        <v>6.7395439470625132E-3</v>
      </c>
      <c r="X412">
        <f t="shared" si="267"/>
        <v>4.2132243681907338E-3</v>
      </c>
      <c r="Y412">
        <f t="shared" si="268"/>
        <v>0</v>
      </c>
      <c r="Z412">
        <f t="shared" si="269"/>
        <v>31.095721877179002</v>
      </c>
      <c r="AA412">
        <f t="shared" si="270"/>
        <v>30.680293548387102</v>
      </c>
      <c r="AB412">
        <f t="shared" si="271"/>
        <v>4.4297909007560436</v>
      </c>
      <c r="AC412">
        <f t="shared" si="272"/>
        <v>70.934984013893228</v>
      </c>
      <c r="AD412">
        <f t="shared" si="273"/>
        <v>3.222829024230117</v>
      </c>
      <c r="AE412">
        <f t="shared" si="274"/>
        <v>4.543356242385137</v>
      </c>
      <c r="AF412">
        <f t="shared" si="275"/>
        <v>1.2069618765259267</v>
      </c>
      <c r="AG412">
        <f t="shared" si="276"/>
        <v>-3.7582625126866964</v>
      </c>
      <c r="AH412">
        <f t="shared" si="277"/>
        <v>53.718901736597033</v>
      </c>
      <c r="AI412">
        <f t="shared" si="278"/>
        <v>5.3657525355586104</v>
      </c>
      <c r="AJ412">
        <f t="shared" si="279"/>
        <v>55.326391759468947</v>
      </c>
      <c r="AK412">
        <v>-4.1076056013108202E-2</v>
      </c>
      <c r="AL412">
        <v>4.6111471334858101E-2</v>
      </c>
      <c r="AM412">
        <v>3.4480657673299602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51668.647245463777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-1.9134153924242434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1582055948.87097</v>
      </c>
      <c r="BY412">
        <v>403.22403225806403</v>
      </c>
      <c r="BZ412">
        <v>400.002935483871</v>
      </c>
      <c r="CA412">
        <v>32.4632516129032</v>
      </c>
      <c r="CB412">
        <v>32.321906451612897</v>
      </c>
      <c r="CC412">
        <v>350.01470967741898</v>
      </c>
      <c r="CD412">
        <v>99.076248387096797</v>
      </c>
      <c r="CE412">
        <v>0.199975161290323</v>
      </c>
      <c r="CF412">
        <v>31.123935483871001</v>
      </c>
      <c r="CG412">
        <v>30.680293548387102</v>
      </c>
      <c r="CH412">
        <v>999.9</v>
      </c>
      <c r="CI412">
        <v>0</v>
      </c>
      <c r="CJ412">
        <v>0</v>
      </c>
      <c r="CK412">
        <v>9998.0477419354793</v>
      </c>
      <c r="CL412">
        <v>0</v>
      </c>
      <c r="CM412">
        <v>0.21165100000000001</v>
      </c>
      <c r="CN412">
        <v>0</v>
      </c>
      <c r="CO412">
        <v>0</v>
      </c>
      <c r="CP412">
        <v>0</v>
      </c>
      <c r="CQ412">
        <v>0</v>
      </c>
      <c r="CR412">
        <v>0.87419354838709695</v>
      </c>
      <c r="CS412">
        <v>0</v>
      </c>
      <c r="CT412">
        <v>28.312903225806501</v>
      </c>
      <c r="CU412">
        <v>-2.0935483870967699</v>
      </c>
      <c r="CV412">
        <v>37.409032258064499</v>
      </c>
      <c r="CW412">
        <v>42.561999999999998</v>
      </c>
      <c r="CX412">
        <v>39.888806451612901</v>
      </c>
      <c r="CY412">
        <v>41.264000000000003</v>
      </c>
      <c r="CZ412">
        <v>38.686999999999998</v>
      </c>
      <c r="DA412">
        <v>0</v>
      </c>
      <c r="DB412">
        <v>0</v>
      </c>
      <c r="DC412">
        <v>0</v>
      </c>
      <c r="DD412">
        <v>1582055960.9000001</v>
      </c>
      <c r="DE412">
        <v>1.2307692307692299</v>
      </c>
      <c r="DF412">
        <v>-0.94358988682855804</v>
      </c>
      <c r="DG412">
        <v>20.649572783758401</v>
      </c>
      <c r="DH412">
        <v>27.553846153846099</v>
      </c>
      <c r="DI412">
        <v>15</v>
      </c>
      <c r="DJ412">
        <v>100</v>
      </c>
      <c r="DK412">
        <v>100</v>
      </c>
      <c r="DL412">
        <v>2.89</v>
      </c>
      <c r="DM412">
        <v>0.52</v>
      </c>
      <c r="DN412">
        <v>2</v>
      </c>
      <c r="DO412">
        <v>343.08699999999999</v>
      </c>
      <c r="DP412">
        <v>685.75699999999995</v>
      </c>
      <c r="DQ412">
        <v>31.000499999999999</v>
      </c>
      <c r="DR412">
        <v>29.921700000000001</v>
      </c>
      <c r="DS412">
        <v>30.0002</v>
      </c>
      <c r="DT412">
        <v>29.861899999999999</v>
      </c>
      <c r="DU412">
        <v>29.877500000000001</v>
      </c>
      <c r="DV412">
        <v>21.0884</v>
      </c>
      <c r="DW412">
        <v>13.215299999999999</v>
      </c>
      <c r="DX412">
        <v>100</v>
      </c>
      <c r="DY412">
        <v>31</v>
      </c>
      <c r="DZ412">
        <v>400</v>
      </c>
      <c r="EA412">
        <v>32.374699999999997</v>
      </c>
      <c r="EB412">
        <v>100.303</v>
      </c>
      <c r="EC412">
        <v>100.767</v>
      </c>
    </row>
    <row r="413" spans="1:133" x14ac:dyDescent="0.35">
      <c r="A413">
        <v>397</v>
      </c>
      <c r="B413">
        <v>1582055962.5</v>
      </c>
      <c r="C413">
        <v>1993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1582055953.87097</v>
      </c>
      <c r="O413">
        <f t="shared" si="258"/>
        <v>8.6038066885779432E-5</v>
      </c>
      <c r="P413">
        <f t="shared" si="259"/>
        <v>-1.9163203529927697</v>
      </c>
      <c r="Q413">
        <f t="shared" si="260"/>
        <v>403.21416129032201</v>
      </c>
      <c r="R413">
        <f t="shared" si="261"/>
        <v>841.31768618699994</v>
      </c>
      <c r="S413">
        <f t="shared" si="262"/>
        <v>83.522502308260115</v>
      </c>
      <c r="T413">
        <f t="shared" si="263"/>
        <v>40.029416081487902</v>
      </c>
      <c r="U413">
        <f t="shared" si="264"/>
        <v>6.8128937063290746E-3</v>
      </c>
      <c r="V413">
        <f t="shared" si="265"/>
        <v>2.2450905352209043</v>
      </c>
      <c r="W413">
        <f t="shared" si="266"/>
        <v>6.8014288949802991E-3</v>
      </c>
      <c r="X413">
        <f t="shared" si="267"/>
        <v>4.2519214979261314E-3</v>
      </c>
      <c r="Y413">
        <f t="shared" si="268"/>
        <v>0</v>
      </c>
      <c r="Z413">
        <f t="shared" si="269"/>
        <v>31.097228193833629</v>
      </c>
      <c r="AA413">
        <f t="shared" si="270"/>
        <v>30.6826096774194</v>
      </c>
      <c r="AB413">
        <f t="shared" si="271"/>
        <v>4.4303773106892201</v>
      </c>
      <c r="AC413">
        <f t="shared" si="272"/>
        <v>70.93032838189724</v>
      </c>
      <c r="AD413">
        <f t="shared" si="273"/>
        <v>3.2229455892806462</v>
      </c>
      <c r="AE413">
        <f t="shared" si="274"/>
        <v>4.5438187906418923</v>
      </c>
      <c r="AF413">
        <f t="shared" si="275"/>
        <v>1.2074317214085739</v>
      </c>
      <c r="AG413">
        <f t="shared" si="276"/>
        <v>-3.7942787496628729</v>
      </c>
      <c r="AH413">
        <f t="shared" si="277"/>
        <v>53.633198678105067</v>
      </c>
      <c r="AI413">
        <f t="shared" si="278"/>
        <v>5.3594625409620313</v>
      </c>
      <c r="AJ413">
        <f t="shared" si="279"/>
        <v>55.198382469404223</v>
      </c>
      <c r="AK413">
        <v>-4.1051707577752602E-2</v>
      </c>
      <c r="AL413">
        <v>4.6084138083131297E-2</v>
      </c>
      <c r="AM413">
        <v>3.4464471795212099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51638.955335786552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-1.9163203529927697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1582055953.87097</v>
      </c>
      <c r="BY413">
        <v>403.21416129032201</v>
      </c>
      <c r="BZ413">
        <v>399.98870967741902</v>
      </c>
      <c r="CA413">
        <v>32.464558064516098</v>
      </c>
      <c r="CB413">
        <v>32.321861290322602</v>
      </c>
      <c r="CC413">
        <v>350.021419354839</v>
      </c>
      <c r="CD413">
        <v>99.075825806451604</v>
      </c>
      <c r="CE413">
        <v>0.19999316129032299</v>
      </c>
      <c r="CF413">
        <v>31.125722580645199</v>
      </c>
      <c r="CG413">
        <v>30.6826096774194</v>
      </c>
      <c r="CH413">
        <v>999.9</v>
      </c>
      <c r="CI413">
        <v>0</v>
      </c>
      <c r="CJ413">
        <v>0</v>
      </c>
      <c r="CK413">
        <v>9992.1638709677409</v>
      </c>
      <c r="CL413">
        <v>0</v>
      </c>
      <c r="CM413">
        <v>0.21165100000000001</v>
      </c>
      <c r="CN413">
        <v>0</v>
      </c>
      <c r="CO413">
        <v>0</v>
      </c>
      <c r="CP413">
        <v>0</v>
      </c>
      <c r="CQ413">
        <v>0</v>
      </c>
      <c r="CR413">
        <v>1.2774193548387101</v>
      </c>
      <c r="CS413">
        <v>0</v>
      </c>
      <c r="CT413">
        <v>28.841935483871001</v>
      </c>
      <c r="CU413">
        <v>-2.08387096774194</v>
      </c>
      <c r="CV413">
        <v>37.411000000000001</v>
      </c>
      <c r="CW413">
        <v>42.561999999999998</v>
      </c>
      <c r="CX413">
        <v>39.874677419354803</v>
      </c>
      <c r="CY413">
        <v>41.262</v>
      </c>
      <c r="CZ413">
        <v>38.686999999999998</v>
      </c>
      <c r="DA413">
        <v>0</v>
      </c>
      <c r="DB413">
        <v>0</v>
      </c>
      <c r="DC413">
        <v>0</v>
      </c>
      <c r="DD413">
        <v>1582055965.7</v>
      </c>
      <c r="DE413">
        <v>0.68461538461538496</v>
      </c>
      <c r="DF413">
        <v>9.1760684386148501</v>
      </c>
      <c r="DG413">
        <v>-6.2256409046702004</v>
      </c>
      <c r="DH413">
        <v>28.388461538461499</v>
      </c>
      <c r="DI413">
        <v>15</v>
      </c>
      <c r="DJ413">
        <v>100</v>
      </c>
      <c r="DK413">
        <v>100</v>
      </c>
      <c r="DL413">
        <v>2.89</v>
      </c>
      <c r="DM413">
        <v>0.52</v>
      </c>
      <c r="DN413">
        <v>2</v>
      </c>
      <c r="DO413">
        <v>343.00400000000002</v>
      </c>
      <c r="DP413">
        <v>685.68700000000001</v>
      </c>
      <c r="DQ413">
        <v>31.000499999999999</v>
      </c>
      <c r="DR413">
        <v>29.921199999999999</v>
      </c>
      <c r="DS413">
        <v>30.0001</v>
      </c>
      <c r="DT413">
        <v>29.861899999999999</v>
      </c>
      <c r="DU413">
        <v>29.877500000000001</v>
      </c>
      <c r="DV413">
        <v>21.087399999999999</v>
      </c>
      <c r="DW413">
        <v>13.215299999999999</v>
      </c>
      <c r="DX413">
        <v>100</v>
      </c>
      <c r="DY413">
        <v>31</v>
      </c>
      <c r="DZ413">
        <v>400</v>
      </c>
      <c r="EA413">
        <v>32.374699999999997</v>
      </c>
      <c r="EB413">
        <v>100.304</v>
      </c>
      <c r="EC413">
        <v>100.77</v>
      </c>
    </row>
    <row r="414" spans="1:133" x14ac:dyDescent="0.35">
      <c r="A414">
        <v>398</v>
      </c>
      <c r="B414">
        <v>1582055967.5</v>
      </c>
      <c r="C414">
        <v>1998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1582055958.87097</v>
      </c>
      <c r="O414">
        <f t="shared" si="258"/>
        <v>8.6422080417168754E-5</v>
      </c>
      <c r="P414">
        <f t="shared" si="259"/>
        <v>-1.9203620522851035</v>
      </c>
      <c r="Q414">
        <f t="shared" si="260"/>
        <v>403.20925806451601</v>
      </c>
      <c r="R414">
        <f t="shared" si="261"/>
        <v>840.31830042744332</v>
      </c>
      <c r="S414">
        <f t="shared" si="262"/>
        <v>83.423127482753841</v>
      </c>
      <c r="T414">
        <f t="shared" si="263"/>
        <v>40.028852543890387</v>
      </c>
      <c r="U414">
        <f t="shared" si="264"/>
        <v>6.8425341183086753E-3</v>
      </c>
      <c r="V414">
        <f t="shared" si="265"/>
        <v>2.245435810385215</v>
      </c>
      <c r="W414">
        <f t="shared" si="266"/>
        <v>6.8309711979964135E-3</v>
      </c>
      <c r="X414">
        <f t="shared" si="267"/>
        <v>4.2703942312975127E-3</v>
      </c>
      <c r="Y414">
        <f t="shared" si="268"/>
        <v>0</v>
      </c>
      <c r="Z414">
        <f t="shared" si="269"/>
        <v>31.098850221517523</v>
      </c>
      <c r="AA414">
        <f t="shared" si="270"/>
        <v>30.683758064516098</v>
      </c>
      <c r="AB414">
        <f t="shared" si="271"/>
        <v>4.4306680905526488</v>
      </c>
      <c r="AC414">
        <f t="shared" si="272"/>
        <v>70.926622691516684</v>
      </c>
      <c r="AD414">
        <f t="shared" si="273"/>
        <v>3.223097608965491</v>
      </c>
      <c r="AE414">
        <f t="shared" si="274"/>
        <v>4.5442705244599164</v>
      </c>
      <c r="AF414">
        <f t="shared" si="275"/>
        <v>1.2075704815871577</v>
      </c>
      <c r="AG414">
        <f t="shared" si="276"/>
        <v>-3.8112137463971418</v>
      </c>
      <c r="AH414">
        <f t="shared" si="277"/>
        <v>53.713690050247813</v>
      </c>
      <c r="AI414">
        <f t="shared" si="278"/>
        <v>5.3667571952729389</v>
      </c>
      <c r="AJ414">
        <f t="shared" si="279"/>
        <v>55.269233499123608</v>
      </c>
      <c r="AK414">
        <v>-4.1060985239166098E-2</v>
      </c>
      <c r="AL414">
        <v>4.6094553070835799E-2</v>
      </c>
      <c r="AM414">
        <v>3.4470639605701798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51649.850187649732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-1.9203620522851035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1582055958.87097</v>
      </c>
      <c r="BY414">
        <v>403.20925806451601</v>
      </c>
      <c r="BZ414">
        <v>399.97709677419402</v>
      </c>
      <c r="CA414">
        <v>32.466151612903197</v>
      </c>
      <c r="CB414">
        <v>32.322816129032297</v>
      </c>
      <c r="CC414">
        <v>350.016419354839</v>
      </c>
      <c r="CD414">
        <v>99.075638709677406</v>
      </c>
      <c r="CE414">
        <v>0.19998987096774201</v>
      </c>
      <c r="CF414">
        <v>31.127467741935501</v>
      </c>
      <c r="CG414">
        <v>30.683758064516098</v>
      </c>
      <c r="CH414">
        <v>999.9</v>
      </c>
      <c r="CI414">
        <v>0</v>
      </c>
      <c r="CJ414">
        <v>0</v>
      </c>
      <c r="CK414">
        <v>9994.4409677419299</v>
      </c>
      <c r="CL414">
        <v>0</v>
      </c>
      <c r="CM414">
        <v>0.21165100000000001</v>
      </c>
      <c r="CN414">
        <v>0</v>
      </c>
      <c r="CO414">
        <v>0</v>
      </c>
      <c r="CP414">
        <v>0</v>
      </c>
      <c r="CQ414">
        <v>0</v>
      </c>
      <c r="CR414">
        <v>0.912903225806451</v>
      </c>
      <c r="CS414">
        <v>0</v>
      </c>
      <c r="CT414">
        <v>29.990322580645199</v>
      </c>
      <c r="CU414">
        <v>-1.76451612903226</v>
      </c>
      <c r="CV414">
        <v>37.417000000000002</v>
      </c>
      <c r="CW414">
        <v>42.561999999999998</v>
      </c>
      <c r="CX414">
        <v>39.888806451612901</v>
      </c>
      <c r="CY414">
        <v>41.271999999999998</v>
      </c>
      <c r="CZ414">
        <v>38.686999999999998</v>
      </c>
      <c r="DA414">
        <v>0</v>
      </c>
      <c r="DB414">
        <v>0</v>
      </c>
      <c r="DC414">
        <v>0</v>
      </c>
      <c r="DD414">
        <v>1582055970.5</v>
      </c>
      <c r="DE414">
        <v>0.56153846153846199</v>
      </c>
      <c r="DF414">
        <v>-9.8393161566254008</v>
      </c>
      <c r="DG414">
        <v>-3.8974358433981902</v>
      </c>
      <c r="DH414">
        <v>28.853846153846199</v>
      </c>
      <c r="DI414">
        <v>15</v>
      </c>
      <c r="DJ414">
        <v>100</v>
      </c>
      <c r="DK414">
        <v>100</v>
      </c>
      <c r="DL414">
        <v>2.89</v>
      </c>
      <c r="DM414">
        <v>0.52</v>
      </c>
      <c r="DN414">
        <v>2</v>
      </c>
      <c r="DO414">
        <v>343.05099999999999</v>
      </c>
      <c r="DP414">
        <v>685.63199999999995</v>
      </c>
      <c r="DQ414">
        <v>31.000299999999999</v>
      </c>
      <c r="DR414">
        <v>29.921199999999999</v>
      </c>
      <c r="DS414">
        <v>30.0001</v>
      </c>
      <c r="DT414">
        <v>29.861899999999999</v>
      </c>
      <c r="DU414">
        <v>29.875</v>
      </c>
      <c r="DV414">
        <v>21.089600000000001</v>
      </c>
      <c r="DW414">
        <v>13.215299999999999</v>
      </c>
      <c r="DX414">
        <v>100</v>
      </c>
      <c r="DY414">
        <v>31</v>
      </c>
      <c r="DZ414">
        <v>400</v>
      </c>
      <c r="EA414">
        <v>32.374699999999997</v>
      </c>
      <c r="EB414">
        <v>100.303</v>
      </c>
      <c r="EC414">
        <v>100.768</v>
      </c>
    </row>
    <row r="415" spans="1:133" x14ac:dyDescent="0.35">
      <c r="A415">
        <v>399</v>
      </c>
      <c r="B415">
        <v>1582055972.5</v>
      </c>
      <c r="C415">
        <v>2003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1582055963.87097</v>
      </c>
      <c r="O415">
        <f t="shared" si="258"/>
        <v>8.5823324699151485E-5</v>
      </c>
      <c r="P415">
        <f t="shared" si="259"/>
        <v>-1.920985764713196</v>
      </c>
      <c r="Q415">
        <f t="shared" si="260"/>
        <v>403.21061290322598</v>
      </c>
      <c r="R415">
        <f t="shared" si="261"/>
        <v>843.70478128513219</v>
      </c>
      <c r="S415">
        <f t="shared" si="262"/>
        <v>83.759212953037121</v>
      </c>
      <c r="T415">
        <f t="shared" si="263"/>
        <v>40.028934694009259</v>
      </c>
      <c r="U415">
        <f t="shared" si="264"/>
        <v>6.7929715465662984E-3</v>
      </c>
      <c r="V415">
        <f t="shared" si="265"/>
        <v>2.2458440176409873</v>
      </c>
      <c r="W415">
        <f t="shared" si="266"/>
        <v>6.7815774441574378E-3</v>
      </c>
      <c r="X415">
        <f t="shared" si="267"/>
        <v>4.2395080034753202E-3</v>
      </c>
      <c r="Y415">
        <f t="shared" si="268"/>
        <v>0</v>
      </c>
      <c r="Z415">
        <f t="shared" si="269"/>
        <v>31.100443544973601</v>
      </c>
      <c r="AA415">
        <f t="shared" si="270"/>
        <v>30.6855516129032</v>
      </c>
      <c r="AB415">
        <f t="shared" si="271"/>
        <v>4.4311222631508453</v>
      </c>
      <c r="AC415">
        <f t="shared" si="272"/>
        <v>70.923012799528223</v>
      </c>
      <c r="AD415">
        <f t="shared" si="273"/>
        <v>3.2231888261784705</v>
      </c>
      <c r="AE415">
        <f t="shared" si="274"/>
        <v>4.5446304365117305</v>
      </c>
      <c r="AF415">
        <f t="shared" si="275"/>
        <v>1.2079334369723749</v>
      </c>
      <c r="AG415">
        <f t="shared" si="276"/>
        <v>-3.7848086192325807</v>
      </c>
      <c r="AH415">
        <f t="shared" si="277"/>
        <v>53.674633137644356</v>
      </c>
      <c r="AI415">
        <f t="shared" si="278"/>
        <v>5.3619643545109028</v>
      </c>
      <c r="AJ415">
        <f t="shared" si="279"/>
        <v>55.251788872922681</v>
      </c>
      <c r="AK415">
        <v>-4.1071955562073902E-2</v>
      </c>
      <c r="AL415">
        <v>4.6106868219352899E-2</v>
      </c>
      <c r="AM415">
        <v>3.44779320855953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51662.848493418984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-1.920985764713196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1582055963.87097</v>
      </c>
      <c r="BY415">
        <v>403.21061290322598</v>
      </c>
      <c r="BZ415">
        <v>399.97690322580701</v>
      </c>
      <c r="CA415">
        <v>32.467112903225797</v>
      </c>
      <c r="CB415">
        <v>32.324767741935503</v>
      </c>
      <c r="CC415">
        <v>350.00932258064501</v>
      </c>
      <c r="CD415">
        <v>99.075535483870993</v>
      </c>
      <c r="CE415">
        <v>0.19996325806451601</v>
      </c>
      <c r="CF415">
        <v>31.128858064516098</v>
      </c>
      <c r="CG415">
        <v>30.6855516129032</v>
      </c>
      <c r="CH415">
        <v>999.9</v>
      </c>
      <c r="CI415">
        <v>0</v>
      </c>
      <c r="CJ415">
        <v>0</v>
      </c>
      <c r="CK415">
        <v>9997.12161290322</v>
      </c>
      <c r="CL415">
        <v>0</v>
      </c>
      <c r="CM415">
        <v>0.21165100000000001</v>
      </c>
      <c r="CN415">
        <v>0</v>
      </c>
      <c r="CO415">
        <v>0</v>
      </c>
      <c r="CP415">
        <v>0</v>
      </c>
      <c r="CQ415">
        <v>0</v>
      </c>
      <c r="CR415">
        <v>1.3258064516129</v>
      </c>
      <c r="CS415">
        <v>0</v>
      </c>
      <c r="CT415">
        <v>29.154838709677399</v>
      </c>
      <c r="CU415">
        <v>-1.9677419354838701</v>
      </c>
      <c r="CV415">
        <v>37.429000000000002</v>
      </c>
      <c r="CW415">
        <v>42.561999999999998</v>
      </c>
      <c r="CX415">
        <v>39.8929032258064</v>
      </c>
      <c r="CY415">
        <v>41.271999999999998</v>
      </c>
      <c r="CZ415">
        <v>38.691064516129003</v>
      </c>
      <c r="DA415">
        <v>0</v>
      </c>
      <c r="DB415">
        <v>0</v>
      </c>
      <c r="DC415">
        <v>0</v>
      </c>
      <c r="DD415">
        <v>1582055975.9000001</v>
      </c>
      <c r="DE415">
        <v>1.4115384615384601</v>
      </c>
      <c r="DF415">
        <v>13.104273369882399</v>
      </c>
      <c r="DG415">
        <v>-15.69914536878</v>
      </c>
      <c r="DH415">
        <v>27.2</v>
      </c>
      <c r="DI415">
        <v>15</v>
      </c>
      <c r="DJ415">
        <v>100</v>
      </c>
      <c r="DK415">
        <v>100</v>
      </c>
      <c r="DL415">
        <v>2.89</v>
      </c>
      <c r="DM415">
        <v>0.52</v>
      </c>
      <c r="DN415">
        <v>2</v>
      </c>
      <c r="DO415">
        <v>343.05200000000002</v>
      </c>
      <c r="DP415">
        <v>685.77099999999996</v>
      </c>
      <c r="DQ415">
        <v>31.0002</v>
      </c>
      <c r="DR415">
        <v>29.921199999999999</v>
      </c>
      <c r="DS415">
        <v>30.0001</v>
      </c>
      <c r="DT415">
        <v>29.8597</v>
      </c>
      <c r="DU415">
        <v>29.875</v>
      </c>
      <c r="DV415">
        <v>21.085999999999999</v>
      </c>
      <c r="DW415">
        <v>13.215299999999999</v>
      </c>
      <c r="DX415">
        <v>100</v>
      </c>
      <c r="DY415">
        <v>31</v>
      </c>
      <c r="DZ415">
        <v>400</v>
      </c>
      <c r="EA415">
        <v>32.374699999999997</v>
      </c>
      <c r="EB415">
        <v>100.30200000000001</v>
      </c>
      <c r="EC415">
        <v>100.765</v>
      </c>
    </row>
    <row r="416" spans="1:133" x14ac:dyDescent="0.35">
      <c r="A416">
        <v>400</v>
      </c>
      <c r="B416">
        <v>1582055977.5</v>
      </c>
      <c r="C416">
        <v>2008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1582055968.87097</v>
      </c>
      <c r="O416">
        <f t="shared" si="258"/>
        <v>8.5881563014261677E-5</v>
      </c>
      <c r="P416">
        <f t="shared" si="259"/>
        <v>-1.9079110847810314</v>
      </c>
      <c r="Q416">
        <f t="shared" si="260"/>
        <v>403.230677419355</v>
      </c>
      <c r="R416">
        <f t="shared" si="261"/>
        <v>840.55303085397543</v>
      </c>
      <c r="S416">
        <f t="shared" si="262"/>
        <v>83.446618587471434</v>
      </c>
      <c r="T416">
        <f t="shared" si="263"/>
        <v>40.031069196425463</v>
      </c>
      <c r="U416">
        <f t="shared" si="264"/>
        <v>6.794694621536714E-3</v>
      </c>
      <c r="V416">
        <f t="shared" si="265"/>
        <v>2.2465295776400231</v>
      </c>
      <c r="W416">
        <f t="shared" si="266"/>
        <v>6.7832982158094876E-3</v>
      </c>
      <c r="X416">
        <f t="shared" si="267"/>
        <v>4.2405836924573883E-3</v>
      </c>
      <c r="Y416">
        <f t="shared" si="268"/>
        <v>0</v>
      </c>
      <c r="Z416">
        <f t="shared" si="269"/>
        <v>31.101383788064542</v>
      </c>
      <c r="AA416">
        <f t="shared" si="270"/>
        <v>30.687703225806398</v>
      </c>
      <c r="AB416">
        <f t="shared" si="271"/>
        <v>4.4316671604087814</v>
      </c>
      <c r="AC416">
        <f t="shared" si="272"/>
        <v>70.919850806710983</v>
      </c>
      <c r="AD416">
        <f t="shared" si="273"/>
        <v>3.2232198418943137</v>
      </c>
      <c r="AE416">
        <f t="shared" si="274"/>
        <v>4.5448767943393751</v>
      </c>
      <c r="AF416">
        <f t="shared" si="275"/>
        <v>1.2084473185144677</v>
      </c>
      <c r="AG416">
        <f t="shared" si="276"/>
        <v>-3.7873769289289401</v>
      </c>
      <c r="AH416">
        <f t="shared" si="277"/>
        <v>53.545679821399233</v>
      </c>
      <c r="AI416">
        <f t="shared" si="278"/>
        <v>5.3475317766948018</v>
      </c>
      <c r="AJ416">
        <f t="shared" si="279"/>
        <v>55.105834669165091</v>
      </c>
      <c r="AK416">
        <v>-4.10903836084828E-2</v>
      </c>
      <c r="AL416">
        <v>4.6127555315832298E-2</v>
      </c>
      <c r="AM416">
        <v>3.4490180556504102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51684.926594077049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-1.9079110847810314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1582055968.87097</v>
      </c>
      <c r="BY416">
        <v>403.230677419355</v>
      </c>
      <c r="BZ416">
        <v>400.01941935483899</v>
      </c>
      <c r="CA416">
        <v>32.467309677419401</v>
      </c>
      <c r="CB416">
        <v>32.324867741935499</v>
      </c>
      <c r="CC416">
        <v>350.008806451613</v>
      </c>
      <c r="CD416">
        <v>99.075870967741906</v>
      </c>
      <c r="CE416">
        <v>0.19998138709677399</v>
      </c>
      <c r="CF416">
        <v>31.129809677419399</v>
      </c>
      <c r="CG416">
        <v>30.687703225806398</v>
      </c>
      <c r="CH416">
        <v>999.9</v>
      </c>
      <c r="CI416">
        <v>0</v>
      </c>
      <c r="CJ416">
        <v>0</v>
      </c>
      <c r="CK416">
        <v>10001.5732258064</v>
      </c>
      <c r="CL416">
        <v>0</v>
      </c>
      <c r="CM416">
        <v>0.21165100000000001</v>
      </c>
      <c r="CN416">
        <v>0</v>
      </c>
      <c r="CO416">
        <v>0</v>
      </c>
      <c r="CP416">
        <v>0</v>
      </c>
      <c r="CQ416">
        <v>0</v>
      </c>
      <c r="CR416">
        <v>0.43870967741935502</v>
      </c>
      <c r="CS416">
        <v>0</v>
      </c>
      <c r="CT416">
        <v>28.041935483871001</v>
      </c>
      <c r="CU416">
        <v>-2.3290322580645202</v>
      </c>
      <c r="CV416">
        <v>37.430999999999997</v>
      </c>
      <c r="CW416">
        <v>42.566064516129003</v>
      </c>
      <c r="CX416">
        <v>39.890903225806397</v>
      </c>
      <c r="CY416">
        <v>41.283999999999999</v>
      </c>
      <c r="CZ416">
        <v>38.691064516129003</v>
      </c>
      <c r="DA416">
        <v>0</v>
      </c>
      <c r="DB416">
        <v>0</v>
      </c>
      <c r="DC416">
        <v>0</v>
      </c>
      <c r="DD416">
        <v>1582055980.7</v>
      </c>
      <c r="DE416">
        <v>1.36153846153846</v>
      </c>
      <c r="DF416">
        <v>14.0581195812504</v>
      </c>
      <c r="DG416">
        <v>-9.2581197463955007</v>
      </c>
      <c r="DH416">
        <v>27.230769230769202</v>
      </c>
      <c r="DI416">
        <v>15</v>
      </c>
      <c r="DJ416">
        <v>100</v>
      </c>
      <c r="DK416">
        <v>100</v>
      </c>
      <c r="DL416">
        <v>2.89</v>
      </c>
      <c r="DM416">
        <v>0.52</v>
      </c>
      <c r="DN416">
        <v>2</v>
      </c>
      <c r="DO416">
        <v>343.09699999999998</v>
      </c>
      <c r="DP416">
        <v>685.63199999999995</v>
      </c>
      <c r="DQ416">
        <v>31</v>
      </c>
      <c r="DR416">
        <v>29.921199999999999</v>
      </c>
      <c r="DS416">
        <v>30.0001</v>
      </c>
      <c r="DT416">
        <v>29.859300000000001</v>
      </c>
      <c r="DU416">
        <v>29.875</v>
      </c>
      <c r="DV416">
        <v>21.086600000000001</v>
      </c>
      <c r="DW416">
        <v>13.215299999999999</v>
      </c>
      <c r="DX416">
        <v>100</v>
      </c>
      <c r="DY416">
        <v>31</v>
      </c>
      <c r="DZ416">
        <v>400</v>
      </c>
      <c r="EA416">
        <v>32.374699999999997</v>
      </c>
      <c r="EB416">
        <v>100.3</v>
      </c>
      <c r="EC416">
        <v>100.76900000000001</v>
      </c>
    </row>
    <row r="417" spans="1:133" x14ac:dyDescent="0.35">
      <c r="A417">
        <v>401</v>
      </c>
      <c r="B417">
        <v>1582055982.5</v>
      </c>
      <c r="C417">
        <v>2013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1582055973.87097</v>
      </c>
      <c r="O417">
        <f t="shared" si="258"/>
        <v>8.6638344831189867E-5</v>
      </c>
      <c r="P417">
        <f t="shared" si="259"/>
        <v>-1.9168605528164468</v>
      </c>
      <c r="Q417">
        <f t="shared" si="260"/>
        <v>403.23335483871</v>
      </c>
      <c r="R417">
        <f t="shared" si="261"/>
        <v>838.99250986469849</v>
      </c>
      <c r="S417">
        <f t="shared" si="262"/>
        <v>83.292716480392627</v>
      </c>
      <c r="T417">
        <f t="shared" si="263"/>
        <v>40.031825201198266</v>
      </c>
      <c r="U417">
        <f t="shared" si="264"/>
        <v>6.8505729673674571E-3</v>
      </c>
      <c r="V417">
        <f t="shared" si="265"/>
        <v>2.2470461838371003</v>
      </c>
      <c r="W417">
        <f t="shared" si="266"/>
        <v>6.8389911779043969E-3</v>
      </c>
      <c r="X417">
        <f t="shared" si="267"/>
        <v>4.2754084106233796E-3</v>
      </c>
      <c r="Y417">
        <f t="shared" si="268"/>
        <v>0</v>
      </c>
      <c r="Z417">
        <f t="shared" si="269"/>
        <v>31.101268329997026</v>
      </c>
      <c r="AA417">
        <f t="shared" si="270"/>
        <v>30.6903096774194</v>
      </c>
      <c r="AB417">
        <f t="shared" si="271"/>
        <v>4.4323273240304006</v>
      </c>
      <c r="AC417">
        <f t="shared" si="272"/>
        <v>70.917731771243993</v>
      </c>
      <c r="AD417">
        <f t="shared" si="273"/>
        <v>3.223147224657259</v>
      </c>
      <c r="AE417">
        <f t="shared" si="274"/>
        <v>4.5449101996860444</v>
      </c>
      <c r="AF417">
        <f t="shared" si="275"/>
        <v>1.2091800993731416</v>
      </c>
      <c r="AG417">
        <f t="shared" si="276"/>
        <v>-3.8207510070554731</v>
      </c>
      <c r="AH417">
        <f t="shared" si="277"/>
        <v>53.257871645871205</v>
      </c>
      <c r="AI417">
        <f t="shared" si="278"/>
        <v>5.3176377288965337</v>
      </c>
      <c r="AJ417">
        <f t="shared" si="279"/>
        <v>54.754758367712263</v>
      </c>
      <c r="AK417">
        <v>-4.1104273474229201E-2</v>
      </c>
      <c r="AL417">
        <v>4.6143147906951801E-2</v>
      </c>
      <c r="AM417">
        <v>3.4499411414676402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51701.685836397053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-1.9168605528164468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1582055973.87097</v>
      </c>
      <c r="BY417">
        <v>403.23335483871</v>
      </c>
      <c r="BZ417">
        <v>400.00729032258101</v>
      </c>
      <c r="CA417">
        <v>32.466180645161302</v>
      </c>
      <c r="CB417">
        <v>32.322483870967702</v>
      </c>
      <c r="CC417">
        <v>350.01006451612898</v>
      </c>
      <c r="CD417">
        <v>99.077067741935494</v>
      </c>
      <c r="CE417">
        <v>0.20000029032258099</v>
      </c>
      <c r="CF417">
        <v>31.129938709677401</v>
      </c>
      <c r="CG417">
        <v>30.6903096774194</v>
      </c>
      <c r="CH417">
        <v>999.9</v>
      </c>
      <c r="CI417">
        <v>0</v>
      </c>
      <c r="CJ417">
        <v>0</v>
      </c>
      <c r="CK417">
        <v>10004.8332258064</v>
      </c>
      <c r="CL417">
        <v>0</v>
      </c>
      <c r="CM417">
        <v>0.21165100000000001</v>
      </c>
      <c r="CN417">
        <v>0</v>
      </c>
      <c r="CO417">
        <v>0</v>
      </c>
      <c r="CP417">
        <v>0</v>
      </c>
      <c r="CQ417">
        <v>0</v>
      </c>
      <c r="CR417">
        <v>0.825806451612903</v>
      </c>
      <c r="CS417">
        <v>0</v>
      </c>
      <c r="CT417">
        <v>26.793548387096799</v>
      </c>
      <c r="CU417">
        <v>-2.4483870967741899</v>
      </c>
      <c r="CV417">
        <v>37.435000000000002</v>
      </c>
      <c r="CW417">
        <v>42.570129032258102</v>
      </c>
      <c r="CX417">
        <v>39.896870967741897</v>
      </c>
      <c r="CY417">
        <v>41.283999999999999</v>
      </c>
      <c r="CZ417">
        <v>38.691064516129003</v>
      </c>
      <c r="DA417">
        <v>0</v>
      </c>
      <c r="DB417">
        <v>0</v>
      </c>
      <c r="DC417">
        <v>0</v>
      </c>
      <c r="DD417">
        <v>1582055985.5</v>
      </c>
      <c r="DE417">
        <v>1.4923076923076899</v>
      </c>
      <c r="DF417">
        <v>-37.2376067733762</v>
      </c>
      <c r="DG417">
        <v>2.2700852932587199</v>
      </c>
      <c r="DH417">
        <v>25.8461538461539</v>
      </c>
      <c r="DI417">
        <v>15</v>
      </c>
      <c r="DJ417">
        <v>100</v>
      </c>
      <c r="DK417">
        <v>100</v>
      </c>
      <c r="DL417">
        <v>2.89</v>
      </c>
      <c r="DM417">
        <v>0.52</v>
      </c>
      <c r="DN417">
        <v>2</v>
      </c>
      <c r="DO417">
        <v>343.02600000000001</v>
      </c>
      <c r="DP417">
        <v>685.64700000000005</v>
      </c>
      <c r="DQ417">
        <v>30.9999</v>
      </c>
      <c r="DR417">
        <v>29.921199999999999</v>
      </c>
      <c r="DS417">
        <v>30.0001</v>
      </c>
      <c r="DT417">
        <v>29.859300000000001</v>
      </c>
      <c r="DU417">
        <v>29.874199999999998</v>
      </c>
      <c r="DV417">
        <v>21.087</v>
      </c>
      <c r="DW417">
        <v>13.215299999999999</v>
      </c>
      <c r="DX417">
        <v>100</v>
      </c>
      <c r="DY417">
        <v>31</v>
      </c>
      <c r="DZ417">
        <v>400</v>
      </c>
      <c r="EA417">
        <v>32.374699999999997</v>
      </c>
      <c r="EB417">
        <v>100.298</v>
      </c>
      <c r="EC417">
        <v>100.768</v>
      </c>
    </row>
    <row r="418" spans="1:133" x14ac:dyDescent="0.35">
      <c r="A418">
        <v>402</v>
      </c>
      <c r="B418">
        <v>1582055987.5</v>
      </c>
      <c r="C418">
        <v>2018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1582055978.87097</v>
      </c>
      <c r="O418">
        <f t="shared" si="258"/>
        <v>8.678517006218172E-5</v>
      </c>
      <c r="P418">
        <f t="shared" si="259"/>
        <v>-1.9164903311350856</v>
      </c>
      <c r="Q418">
        <f t="shared" si="260"/>
        <v>403.23132258064499</v>
      </c>
      <c r="R418">
        <f t="shared" si="261"/>
        <v>838.31642921859032</v>
      </c>
      <c r="S418">
        <f t="shared" si="262"/>
        <v>83.226588904429448</v>
      </c>
      <c r="T418">
        <f t="shared" si="263"/>
        <v>40.032100467230727</v>
      </c>
      <c r="U418">
        <f t="shared" si="264"/>
        <v>6.8596088873945577E-3</v>
      </c>
      <c r="V418">
        <f t="shared" si="265"/>
        <v>2.2469080117430873</v>
      </c>
      <c r="W418">
        <f t="shared" si="266"/>
        <v>6.8479958401471332E-3</v>
      </c>
      <c r="X418">
        <f t="shared" si="267"/>
        <v>4.2810391262023762E-3</v>
      </c>
      <c r="Y418">
        <f t="shared" si="268"/>
        <v>0</v>
      </c>
      <c r="Z418">
        <f t="shared" si="269"/>
        <v>31.100956840102427</v>
      </c>
      <c r="AA418">
        <f t="shared" si="270"/>
        <v>30.6910806451613</v>
      </c>
      <c r="AB418">
        <f t="shared" si="271"/>
        <v>4.4325226116183662</v>
      </c>
      <c r="AC418">
        <f t="shared" si="272"/>
        <v>70.912698633996428</v>
      </c>
      <c r="AD418">
        <f t="shared" si="273"/>
        <v>3.2228705037650398</v>
      </c>
      <c r="AE418">
        <f t="shared" si="274"/>
        <v>4.544842554080935</v>
      </c>
      <c r="AF418">
        <f t="shared" si="275"/>
        <v>1.2096521078533264</v>
      </c>
      <c r="AG418">
        <f t="shared" si="276"/>
        <v>-3.8272259997422138</v>
      </c>
      <c r="AH418">
        <f t="shared" si="277"/>
        <v>53.129553895126847</v>
      </c>
      <c r="AI418">
        <f t="shared" si="278"/>
        <v>5.3051651381021063</v>
      </c>
      <c r="AJ418">
        <f t="shared" si="279"/>
        <v>54.60749303348674</v>
      </c>
      <c r="AK418">
        <v>-4.1100558192816002E-2</v>
      </c>
      <c r="AL418">
        <v>4.6138977178088902E-2</v>
      </c>
      <c r="AM418">
        <v>3.4496942436159301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51697.274588527107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-1.9164903311350856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1582055978.87097</v>
      </c>
      <c r="BY418">
        <v>403.23132258064499</v>
      </c>
      <c r="BZ418">
        <v>400.00596774193502</v>
      </c>
      <c r="CA418">
        <v>32.463006451612898</v>
      </c>
      <c r="CB418">
        <v>32.319064516129004</v>
      </c>
      <c r="CC418">
        <v>350.00722580645203</v>
      </c>
      <c r="CD418">
        <v>99.078283870967795</v>
      </c>
      <c r="CE418">
        <v>0.19996716129032299</v>
      </c>
      <c r="CF418">
        <v>31.129677419354799</v>
      </c>
      <c r="CG418">
        <v>30.6910806451613</v>
      </c>
      <c r="CH418">
        <v>999.9</v>
      </c>
      <c r="CI418">
        <v>0</v>
      </c>
      <c r="CJ418">
        <v>0</v>
      </c>
      <c r="CK418">
        <v>10003.8061290323</v>
      </c>
      <c r="CL418">
        <v>0</v>
      </c>
      <c r="CM418">
        <v>0.21165100000000001</v>
      </c>
      <c r="CN418">
        <v>0</v>
      </c>
      <c r="CO418">
        <v>0</v>
      </c>
      <c r="CP418">
        <v>0</v>
      </c>
      <c r="CQ418">
        <v>0</v>
      </c>
      <c r="CR418">
        <v>0.14838709677419401</v>
      </c>
      <c r="CS418">
        <v>0</v>
      </c>
      <c r="CT418">
        <v>28.0741935483871</v>
      </c>
      <c r="CU418">
        <v>-2.4645161290322601</v>
      </c>
      <c r="CV418">
        <v>37.435000000000002</v>
      </c>
      <c r="CW418">
        <v>42.578258064516099</v>
      </c>
      <c r="CX418">
        <v>39.900838709677402</v>
      </c>
      <c r="CY418">
        <v>41.293999999999997</v>
      </c>
      <c r="CZ418">
        <v>38.695129032258102</v>
      </c>
      <c r="DA418">
        <v>0</v>
      </c>
      <c r="DB418">
        <v>0</v>
      </c>
      <c r="DC418">
        <v>0</v>
      </c>
      <c r="DD418">
        <v>1582055990.9000001</v>
      </c>
      <c r="DE418">
        <v>0.38461538461538503</v>
      </c>
      <c r="DF418">
        <v>-4.5811962457470399</v>
      </c>
      <c r="DG418">
        <v>30.099145220274099</v>
      </c>
      <c r="DH418">
        <v>27.1076923076923</v>
      </c>
      <c r="DI418">
        <v>15</v>
      </c>
      <c r="DJ418">
        <v>100</v>
      </c>
      <c r="DK418">
        <v>100</v>
      </c>
      <c r="DL418">
        <v>2.89</v>
      </c>
      <c r="DM418">
        <v>0.52</v>
      </c>
      <c r="DN418">
        <v>2</v>
      </c>
      <c r="DO418">
        <v>342.96699999999998</v>
      </c>
      <c r="DP418">
        <v>685.74</v>
      </c>
      <c r="DQ418">
        <v>31</v>
      </c>
      <c r="DR418">
        <v>29.921199999999999</v>
      </c>
      <c r="DS418">
        <v>30.0001</v>
      </c>
      <c r="DT418">
        <v>29.859300000000001</v>
      </c>
      <c r="DU418">
        <v>29.872399999999999</v>
      </c>
      <c r="DV418">
        <v>21.089600000000001</v>
      </c>
      <c r="DW418">
        <v>13.215299999999999</v>
      </c>
      <c r="DX418">
        <v>100</v>
      </c>
      <c r="DY418">
        <v>31</v>
      </c>
      <c r="DZ418">
        <v>400</v>
      </c>
      <c r="EA418">
        <v>32.374699999999997</v>
      </c>
      <c r="EB418">
        <v>100.301</v>
      </c>
      <c r="EC418">
        <v>100.76900000000001</v>
      </c>
    </row>
    <row r="419" spans="1:133" x14ac:dyDescent="0.35">
      <c r="A419">
        <v>403</v>
      </c>
      <c r="B419">
        <v>1582055992.5</v>
      </c>
      <c r="C419">
        <v>2023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1582055983.87097</v>
      </c>
      <c r="O419">
        <f t="shared" si="258"/>
        <v>8.792189723492137E-5</v>
      </c>
      <c r="P419">
        <f t="shared" si="259"/>
        <v>-1.9211375956732641</v>
      </c>
      <c r="Q419">
        <f t="shared" si="260"/>
        <v>403.22422580645201</v>
      </c>
      <c r="R419">
        <f t="shared" si="261"/>
        <v>833.42194453917341</v>
      </c>
      <c r="S419">
        <f t="shared" si="262"/>
        <v>82.741702382507967</v>
      </c>
      <c r="T419">
        <f t="shared" si="263"/>
        <v>40.031893932841427</v>
      </c>
      <c r="U419">
        <f t="shared" si="264"/>
        <v>6.9531637800208292E-3</v>
      </c>
      <c r="V419">
        <f t="shared" si="265"/>
        <v>2.246202391229088</v>
      </c>
      <c r="W419">
        <f t="shared" si="266"/>
        <v>6.9412283593745178E-3</v>
      </c>
      <c r="X419">
        <f t="shared" si="267"/>
        <v>4.3393383452145478E-3</v>
      </c>
      <c r="Y419">
        <f t="shared" si="268"/>
        <v>0</v>
      </c>
      <c r="Z419">
        <f t="shared" si="269"/>
        <v>31.099314246878464</v>
      </c>
      <c r="AA419">
        <f t="shared" si="270"/>
        <v>30.687432258064501</v>
      </c>
      <c r="AB419">
        <f t="shared" si="271"/>
        <v>4.4315985344529976</v>
      </c>
      <c r="AC419">
        <f t="shared" si="272"/>
        <v>70.910488327094043</v>
      </c>
      <c r="AD419">
        <f t="shared" si="273"/>
        <v>3.2225391012876181</v>
      </c>
      <c r="AE419">
        <f t="shared" si="274"/>
        <v>4.5445168652946997</v>
      </c>
      <c r="AF419">
        <f t="shared" si="275"/>
        <v>1.2090594331653794</v>
      </c>
      <c r="AG419">
        <f t="shared" si="276"/>
        <v>-3.8773556680600323</v>
      </c>
      <c r="AH419">
        <f t="shared" si="277"/>
        <v>53.402330576998473</v>
      </c>
      <c r="AI419">
        <f t="shared" si="278"/>
        <v>5.333948785371609</v>
      </c>
      <c r="AJ419">
        <f t="shared" si="279"/>
        <v>54.85892369431005</v>
      </c>
      <c r="AK419">
        <v>-4.1081588113965797E-2</v>
      </c>
      <c r="AL419">
        <v>4.6117681602709397E-2</v>
      </c>
      <c r="AM419">
        <v>3.4484334737156002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51674.628730360906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-1.9211375956732641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1582055983.87097</v>
      </c>
      <c r="BY419">
        <v>403.22422580645201</v>
      </c>
      <c r="BZ419">
        <v>399.991806451613</v>
      </c>
      <c r="CA419">
        <v>32.459264516128997</v>
      </c>
      <c r="CB419">
        <v>32.313441935483901</v>
      </c>
      <c r="CC419">
        <v>350.019935483871</v>
      </c>
      <c r="CD419">
        <v>99.079480645161297</v>
      </c>
      <c r="CE419">
        <v>0.200005483870968</v>
      </c>
      <c r="CF419">
        <v>31.128419354838702</v>
      </c>
      <c r="CG419">
        <v>30.687432258064501</v>
      </c>
      <c r="CH419">
        <v>999.9</v>
      </c>
      <c r="CI419">
        <v>0</v>
      </c>
      <c r="CJ419">
        <v>0</v>
      </c>
      <c r="CK419">
        <v>9999.0680645161301</v>
      </c>
      <c r="CL419">
        <v>0</v>
      </c>
      <c r="CM419">
        <v>0.21165100000000001</v>
      </c>
      <c r="CN419">
        <v>0</v>
      </c>
      <c r="CO419">
        <v>0</v>
      </c>
      <c r="CP419">
        <v>0</v>
      </c>
      <c r="CQ419">
        <v>0</v>
      </c>
      <c r="CR419">
        <v>1.3612903225806401</v>
      </c>
      <c r="CS419">
        <v>0</v>
      </c>
      <c r="CT419">
        <v>28.5451612903226</v>
      </c>
      <c r="CU419">
        <v>-2.2838709677419402</v>
      </c>
      <c r="CV419">
        <v>37.436999999999998</v>
      </c>
      <c r="CW419">
        <v>42.580290322580602</v>
      </c>
      <c r="CX419">
        <v>39.898838709677399</v>
      </c>
      <c r="CY419">
        <v>41.304000000000002</v>
      </c>
      <c r="CZ419">
        <v>38.691064516129003</v>
      </c>
      <c r="DA419">
        <v>0</v>
      </c>
      <c r="DB419">
        <v>0</v>
      </c>
      <c r="DC419">
        <v>0</v>
      </c>
      <c r="DD419">
        <v>1582055995.7</v>
      </c>
      <c r="DE419">
        <v>1.2</v>
      </c>
      <c r="DF419">
        <v>24.3076924439588</v>
      </c>
      <c r="DG419">
        <v>8.8752138675232608</v>
      </c>
      <c r="DH419">
        <v>27.330769230769199</v>
      </c>
      <c r="DI419">
        <v>15</v>
      </c>
      <c r="DJ419">
        <v>100</v>
      </c>
      <c r="DK419">
        <v>100</v>
      </c>
      <c r="DL419">
        <v>2.89</v>
      </c>
      <c r="DM419">
        <v>0.52</v>
      </c>
      <c r="DN419">
        <v>2</v>
      </c>
      <c r="DO419">
        <v>343.012</v>
      </c>
      <c r="DP419">
        <v>685.73900000000003</v>
      </c>
      <c r="DQ419">
        <v>30.9999</v>
      </c>
      <c r="DR419">
        <v>29.921199999999999</v>
      </c>
      <c r="DS419">
        <v>30</v>
      </c>
      <c r="DT419">
        <v>29.8567</v>
      </c>
      <c r="DU419">
        <v>29.872399999999999</v>
      </c>
      <c r="DV419">
        <v>21.0853</v>
      </c>
      <c r="DW419">
        <v>12.9358</v>
      </c>
      <c r="DX419">
        <v>100</v>
      </c>
      <c r="DY419">
        <v>31</v>
      </c>
      <c r="DZ419">
        <v>400</v>
      </c>
      <c r="EA419">
        <v>32.388599999999997</v>
      </c>
      <c r="EB419">
        <v>100.301</v>
      </c>
      <c r="EC419">
        <v>100.76900000000001</v>
      </c>
    </row>
    <row r="420" spans="1:133" x14ac:dyDescent="0.35">
      <c r="A420">
        <v>404</v>
      </c>
      <c r="B420">
        <v>1582055997.5</v>
      </c>
      <c r="C420">
        <v>2028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1582055988.87097</v>
      </c>
      <c r="O420">
        <f t="shared" si="258"/>
        <v>8.555603820662751E-5</v>
      </c>
      <c r="P420">
        <f t="shared" si="259"/>
        <v>-1.9207805909207669</v>
      </c>
      <c r="Q420">
        <f t="shared" si="260"/>
        <v>403.23029032258103</v>
      </c>
      <c r="R420">
        <f t="shared" si="261"/>
        <v>845.24991249611878</v>
      </c>
      <c r="S420">
        <f t="shared" si="262"/>
        <v>83.915407591976688</v>
      </c>
      <c r="T420">
        <f t="shared" si="263"/>
        <v>40.032224393759819</v>
      </c>
      <c r="U420">
        <f t="shared" si="264"/>
        <v>6.769114199365195E-3</v>
      </c>
      <c r="V420">
        <f t="shared" si="265"/>
        <v>2.2452986785584574</v>
      </c>
      <c r="W420">
        <f t="shared" si="266"/>
        <v>6.7577971750092461E-3</v>
      </c>
      <c r="X420">
        <f t="shared" si="267"/>
        <v>4.2246384261677532E-3</v>
      </c>
      <c r="Y420">
        <f t="shared" si="268"/>
        <v>0</v>
      </c>
      <c r="Z420">
        <f t="shared" si="269"/>
        <v>31.097677325444661</v>
      </c>
      <c r="AA420">
        <f t="shared" si="270"/>
        <v>30.6826516129032</v>
      </c>
      <c r="AB420">
        <f t="shared" si="271"/>
        <v>4.4303879287625296</v>
      </c>
      <c r="AC420">
        <f t="shared" si="272"/>
        <v>70.90669548904151</v>
      </c>
      <c r="AD420">
        <f t="shared" si="273"/>
        <v>3.2219244457212244</v>
      </c>
      <c r="AE420">
        <f t="shared" si="274"/>
        <v>4.5438931027594798</v>
      </c>
      <c r="AF420">
        <f t="shared" si="275"/>
        <v>1.2084634830413052</v>
      </c>
      <c r="AG420">
        <f t="shared" si="276"/>
        <v>-3.7730212849122733</v>
      </c>
      <c r="AH420">
        <f t="shared" si="277"/>
        <v>53.66784745254683</v>
      </c>
      <c r="AI420">
        <f t="shared" si="278"/>
        <v>5.3624364852766409</v>
      </c>
      <c r="AJ420">
        <f t="shared" si="279"/>
        <v>55.257262652911194</v>
      </c>
      <c r="AK420">
        <v>-4.1057300306689803E-2</v>
      </c>
      <c r="AL420">
        <v>4.6090416411313298E-2</v>
      </c>
      <c r="AM420">
        <v>3.4468189911314102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51645.718789546154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-1.9207805909207669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1582055988.87097</v>
      </c>
      <c r="BY420">
        <v>403.23029032258103</v>
      </c>
      <c r="BZ420">
        <v>399.99683870967698</v>
      </c>
      <c r="CA420">
        <v>32.453293548387101</v>
      </c>
      <c r="CB420">
        <v>32.311393548387102</v>
      </c>
      <c r="CC420">
        <v>350.01887096774198</v>
      </c>
      <c r="CD420">
        <v>99.078816129032305</v>
      </c>
      <c r="CE420">
        <v>0.199996387096774</v>
      </c>
      <c r="CF420">
        <v>31.1260096774194</v>
      </c>
      <c r="CG420">
        <v>30.6826516129032</v>
      </c>
      <c r="CH420">
        <v>999.9</v>
      </c>
      <c r="CI420">
        <v>0</v>
      </c>
      <c r="CJ420">
        <v>0</v>
      </c>
      <c r="CK420">
        <v>9993.2235483871009</v>
      </c>
      <c r="CL420">
        <v>0</v>
      </c>
      <c r="CM420">
        <v>0.21165100000000001</v>
      </c>
      <c r="CN420">
        <v>0</v>
      </c>
      <c r="CO420">
        <v>0</v>
      </c>
      <c r="CP420">
        <v>0</v>
      </c>
      <c r="CQ420">
        <v>0</v>
      </c>
      <c r="CR420">
        <v>2.3096774193548399</v>
      </c>
      <c r="CS420">
        <v>0</v>
      </c>
      <c r="CT420">
        <v>29.990322580645199</v>
      </c>
      <c r="CU420">
        <v>-2.1580645161290302</v>
      </c>
      <c r="CV420">
        <v>37.436999999999998</v>
      </c>
      <c r="CW420">
        <v>42.594516129032201</v>
      </c>
      <c r="CX420">
        <v>39.9109032258064</v>
      </c>
      <c r="CY420">
        <v>41.3</v>
      </c>
      <c r="CZ420">
        <v>38.691064516129003</v>
      </c>
      <c r="DA420">
        <v>0</v>
      </c>
      <c r="DB420">
        <v>0</v>
      </c>
      <c r="DC420">
        <v>0</v>
      </c>
      <c r="DD420">
        <v>1582056000.5</v>
      </c>
      <c r="DE420">
        <v>2.3192307692307699</v>
      </c>
      <c r="DF420">
        <v>7.8529916207564296</v>
      </c>
      <c r="DG420">
        <v>4.3897439886439296</v>
      </c>
      <c r="DH420">
        <v>29.638461538461499</v>
      </c>
      <c r="DI420">
        <v>15</v>
      </c>
      <c r="DJ420">
        <v>100</v>
      </c>
      <c r="DK420">
        <v>100</v>
      </c>
      <c r="DL420">
        <v>2.89</v>
      </c>
      <c r="DM420">
        <v>0.52</v>
      </c>
      <c r="DN420">
        <v>2</v>
      </c>
      <c r="DO420">
        <v>343.048</v>
      </c>
      <c r="DP420">
        <v>685.87900000000002</v>
      </c>
      <c r="DQ420">
        <v>30.9998</v>
      </c>
      <c r="DR420">
        <v>29.921199999999999</v>
      </c>
      <c r="DS420">
        <v>30</v>
      </c>
      <c r="DT420">
        <v>29.8567</v>
      </c>
      <c r="DU420">
        <v>29.872299999999999</v>
      </c>
      <c r="DV420">
        <v>21.085699999999999</v>
      </c>
      <c r="DW420">
        <v>12.9358</v>
      </c>
      <c r="DX420">
        <v>100</v>
      </c>
      <c r="DY420">
        <v>31</v>
      </c>
      <c r="DZ420">
        <v>400</v>
      </c>
      <c r="EA420">
        <v>32.388100000000001</v>
      </c>
      <c r="EB420">
        <v>100.30200000000001</v>
      </c>
      <c r="EC420">
        <v>100.771</v>
      </c>
    </row>
    <row r="421" spans="1:133" x14ac:dyDescent="0.35">
      <c r="A421">
        <v>405</v>
      </c>
      <c r="B421">
        <v>1582056002.5</v>
      </c>
      <c r="C421">
        <v>2033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1582055993.87097</v>
      </c>
      <c r="O421">
        <f t="shared" si="258"/>
        <v>8.1052546864356719E-5</v>
      </c>
      <c r="P421">
        <f t="shared" si="259"/>
        <v>-1.9132864798163955</v>
      </c>
      <c r="Q421">
        <f t="shared" si="260"/>
        <v>403.22793548387102</v>
      </c>
      <c r="R421">
        <f t="shared" si="261"/>
        <v>868.20930346320301</v>
      </c>
      <c r="S421">
        <f t="shared" si="262"/>
        <v>86.193870321893215</v>
      </c>
      <c r="T421">
        <f t="shared" si="263"/>
        <v>40.031564097072071</v>
      </c>
      <c r="U421">
        <f t="shared" si="264"/>
        <v>6.4150157610754896E-3</v>
      </c>
      <c r="V421">
        <f t="shared" si="265"/>
        <v>2.2458833807333423</v>
      </c>
      <c r="W421">
        <f t="shared" si="266"/>
        <v>6.4048534577855094E-3</v>
      </c>
      <c r="X421">
        <f t="shared" si="267"/>
        <v>4.0039450929176277E-3</v>
      </c>
      <c r="Y421">
        <f t="shared" si="268"/>
        <v>0</v>
      </c>
      <c r="Z421">
        <f t="shared" si="269"/>
        <v>31.097436281761563</v>
      </c>
      <c r="AA421">
        <f t="shared" si="270"/>
        <v>30.678741935483899</v>
      </c>
      <c r="AB421">
        <f t="shared" si="271"/>
        <v>4.4293980929283441</v>
      </c>
      <c r="AC421">
        <f t="shared" si="272"/>
        <v>70.90353928776419</v>
      </c>
      <c r="AD421">
        <f t="shared" si="273"/>
        <v>3.221461943162875</v>
      </c>
      <c r="AE421">
        <f t="shared" si="274"/>
        <v>4.5434430714219687</v>
      </c>
      <c r="AF421">
        <f t="shared" si="275"/>
        <v>1.207936149765469</v>
      </c>
      <c r="AG421">
        <f t="shared" si="276"/>
        <v>-3.5744173167181312</v>
      </c>
      <c r="AH421">
        <f t="shared" si="277"/>
        <v>53.944684105924466</v>
      </c>
      <c r="AI421">
        <f t="shared" si="278"/>
        <v>5.3885442390702414</v>
      </c>
      <c r="AJ421">
        <f t="shared" si="279"/>
        <v>55.758811028276575</v>
      </c>
      <c r="AK421">
        <v>-4.1073013516165997E-2</v>
      </c>
      <c r="AL421">
        <v>4.6108055865503102E-2</v>
      </c>
      <c r="AM421">
        <v>3.4478635321222999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51664.951904477421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-1.9132864798163955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1582055993.87097</v>
      </c>
      <c r="BY421">
        <v>403.22793548387102</v>
      </c>
      <c r="BZ421">
        <v>400.00419354838698</v>
      </c>
      <c r="CA421">
        <v>32.448980645161299</v>
      </c>
      <c r="CB421">
        <v>32.314548387096799</v>
      </c>
      <c r="CC421">
        <v>350.01632258064501</v>
      </c>
      <c r="CD421">
        <v>99.077777419354803</v>
      </c>
      <c r="CE421">
        <v>0.19997735483870999</v>
      </c>
      <c r="CF421">
        <v>31.1242709677419</v>
      </c>
      <c r="CG421">
        <v>30.678741935483899</v>
      </c>
      <c r="CH421">
        <v>999.9</v>
      </c>
      <c r="CI421">
        <v>0</v>
      </c>
      <c r="CJ421">
        <v>0</v>
      </c>
      <c r="CK421">
        <v>9997.1529032258004</v>
      </c>
      <c r="CL421">
        <v>0</v>
      </c>
      <c r="CM421">
        <v>0.21165100000000001</v>
      </c>
      <c r="CN421">
        <v>0</v>
      </c>
      <c r="CO421">
        <v>0</v>
      </c>
      <c r="CP421">
        <v>0</v>
      </c>
      <c r="CQ421">
        <v>0</v>
      </c>
      <c r="CR421">
        <v>3.0322580645161299</v>
      </c>
      <c r="CS421">
        <v>0</v>
      </c>
      <c r="CT421">
        <v>28.906451612903201</v>
      </c>
      <c r="CU421">
        <v>-2.4064516129032301</v>
      </c>
      <c r="CV421">
        <v>37.436999999999998</v>
      </c>
      <c r="CW421">
        <v>42.594516129032201</v>
      </c>
      <c r="CX421">
        <v>39.906870967741902</v>
      </c>
      <c r="CY421">
        <v>41.292000000000002</v>
      </c>
      <c r="CZ421">
        <v>38.691064516129003</v>
      </c>
      <c r="DA421">
        <v>0</v>
      </c>
      <c r="DB421">
        <v>0</v>
      </c>
      <c r="DC421">
        <v>0</v>
      </c>
      <c r="DD421">
        <v>1582056005.9000001</v>
      </c>
      <c r="DE421">
        <v>2.9</v>
      </c>
      <c r="DF421">
        <v>-12.423931412552699</v>
      </c>
      <c r="DG421">
        <v>-10.663247726888301</v>
      </c>
      <c r="DH421">
        <v>27.703846153846101</v>
      </c>
      <c r="DI421">
        <v>15</v>
      </c>
      <c r="DJ421">
        <v>100</v>
      </c>
      <c r="DK421">
        <v>100</v>
      </c>
      <c r="DL421">
        <v>2.89</v>
      </c>
      <c r="DM421">
        <v>0.52</v>
      </c>
      <c r="DN421">
        <v>2</v>
      </c>
      <c r="DO421">
        <v>342.90600000000001</v>
      </c>
      <c r="DP421">
        <v>685.77700000000004</v>
      </c>
      <c r="DQ421">
        <v>30.999700000000001</v>
      </c>
      <c r="DR421">
        <v>29.918600000000001</v>
      </c>
      <c r="DS421">
        <v>30</v>
      </c>
      <c r="DT421">
        <v>29.8567</v>
      </c>
      <c r="DU421">
        <v>29.869800000000001</v>
      </c>
      <c r="DV421">
        <v>21.0869</v>
      </c>
      <c r="DW421">
        <v>12.9358</v>
      </c>
      <c r="DX421">
        <v>100</v>
      </c>
      <c r="DY421">
        <v>31</v>
      </c>
      <c r="DZ421">
        <v>400</v>
      </c>
      <c r="EA421">
        <v>32.383600000000001</v>
      </c>
      <c r="EB421">
        <v>100.304</v>
      </c>
      <c r="EC421">
        <v>100.77</v>
      </c>
    </row>
    <row r="422" spans="1:133" x14ac:dyDescent="0.35">
      <c r="A422">
        <v>406</v>
      </c>
      <c r="B422">
        <v>1582056007.5</v>
      </c>
      <c r="C422">
        <v>2038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1582055998.87097</v>
      </c>
      <c r="O422">
        <f t="shared" si="258"/>
        <v>7.6747541900518858E-5</v>
      </c>
      <c r="P422">
        <f t="shared" si="259"/>
        <v>-1.9082387510250771</v>
      </c>
      <c r="Q422">
        <f t="shared" si="260"/>
        <v>403.22593548387101</v>
      </c>
      <c r="R422">
        <f t="shared" si="261"/>
        <v>893.47569430700446</v>
      </c>
      <c r="S422">
        <f t="shared" si="262"/>
        <v>88.700425965254951</v>
      </c>
      <c r="T422">
        <f t="shared" si="263"/>
        <v>40.030537445563922</v>
      </c>
      <c r="U422">
        <f t="shared" si="264"/>
        <v>6.0732116111064088E-3</v>
      </c>
      <c r="V422">
        <f t="shared" si="265"/>
        <v>2.246588269911161</v>
      </c>
      <c r="W422">
        <f t="shared" si="266"/>
        <v>6.0641054140502934E-3</v>
      </c>
      <c r="X422">
        <f t="shared" si="267"/>
        <v>3.7908828841731971E-3</v>
      </c>
      <c r="Y422">
        <f t="shared" si="268"/>
        <v>0</v>
      </c>
      <c r="Z422">
        <f t="shared" si="269"/>
        <v>31.097762342974622</v>
      </c>
      <c r="AA422">
        <f t="shared" si="270"/>
        <v>30.678122580645201</v>
      </c>
      <c r="AB422">
        <f t="shared" si="271"/>
        <v>4.4292413049306338</v>
      </c>
      <c r="AC422">
        <f t="shared" si="272"/>
        <v>70.902608343885106</v>
      </c>
      <c r="AD422">
        <f t="shared" si="273"/>
        <v>3.2212166071620696</v>
      </c>
      <c r="AE422">
        <f t="shared" si="274"/>
        <v>4.5431567080562543</v>
      </c>
      <c r="AF422">
        <f t="shared" si="275"/>
        <v>1.2080246977685642</v>
      </c>
      <c r="AG422">
        <f t="shared" si="276"/>
        <v>-3.3845665978128818</v>
      </c>
      <c r="AH422">
        <f t="shared" si="277"/>
        <v>53.902618874043597</v>
      </c>
      <c r="AI422">
        <f t="shared" si="278"/>
        <v>5.3826070880970489</v>
      </c>
      <c r="AJ422">
        <f t="shared" si="279"/>
        <v>55.900659364327765</v>
      </c>
      <c r="AK422">
        <v>-4.10919615085567E-2</v>
      </c>
      <c r="AL422">
        <v>4.6129326646897E-2</v>
      </c>
      <c r="AM422">
        <v>3.4491229243378201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51687.956670394589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-1.9082387510250771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1582055998.87097</v>
      </c>
      <c r="BY422">
        <v>403.22593548387101</v>
      </c>
      <c r="BZ422">
        <v>400.007838709677</v>
      </c>
      <c r="CA422">
        <v>32.447180645161303</v>
      </c>
      <c r="CB422">
        <v>32.319887096774202</v>
      </c>
      <c r="CC422">
        <v>350.012870967742</v>
      </c>
      <c r="CD422">
        <v>99.075738709677395</v>
      </c>
      <c r="CE422">
        <v>0.199962387096774</v>
      </c>
      <c r="CF422">
        <v>31.123164516128998</v>
      </c>
      <c r="CG422">
        <v>30.678122580645201</v>
      </c>
      <c r="CH422">
        <v>999.9</v>
      </c>
      <c r="CI422">
        <v>0</v>
      </c>
      <c r="CJ422">
        <v>0</v>
      </c>
      <c r="CK422">
        <v>10001.9706451613</v>
      </c>
      <c r="CL422">
        <v>0</v>
      </c>
      <c r="CM422">
        <v>0.21165100000000001</v>
      </c>
      <c r="CN422">
        <v>0</v>
      </c>
      <c r="CO422">
        <v>0</v>
      </c>
      <c r="CP422">
        <v>0</v>
      </c>
      <c r="CQ422">
        <v>0</v>
      </c>
      <c r="CR422">
        <v>3.4322580645161298</v>
      </c>
      <c r="CS422">
        <v>0</v>
      </c>
      <c r="CT422">
        <v>29.3161290322581</v>
      </c>
      <c r="CU422">
        <v>-2.5516129032258101</v>
      </c>
      <c r="CV422">
        <v>37.436999999999998</v>
      </c>
      <c r="CW422">
        <v>42.596548387096803</v>
      </c>
      <c r="CX422">
        <v>39.914935483870899</v>
      </c>
      <c r="CY422">
        <v>41.287999999999997</v>
      </c>
      <c r="CZ422">
        <v>38.686999999999998</v>
      </c>
      <c r="DA422">
        <v>0</v>
      </c>
      <c r="DB422">
        <v>0</v>
      </c>
      <c r="DC422">
        <v>0</v>
      </c>
      <c r="DD422">
        <v>1582056010.7</v>
      </c>
      <c r="DE422">
        <v>2.58076923076923</v>
      </c>
      <c r="DF422">
        <v>19.3743589698032</v>
      </c>
      <c r="DG422">
        <v>6.4273505136194098</v>
      </c>
      <c r="DH422">
        <v>28.330769230769199</v>
      </c>
      <c r="DI422">
        <v>15</v>
      </c>
      <c r="DJ422">
        <v>100</v>
      </c>
      <c r="DK422">
        <v>100</v>
      </c>
      <c r="DL422">
        <v>2.89</v>
      </c>
      <c r="DM422">
        <v>0.52</v>
      </c>
      <c r="DN422">
        <v>2</v>
      </c>
      <c r="DO422">
        <v>342.93700000000001</v>
      </c>
      <c r="DP422">
        <v>685.63800000000003</v>
      </c>
      <c r="DQ422">
        <v>30.9998</v>
      </c>
      <c r="DR422">
        <v>29.918600000000001</v>
      </c>
      <c r="DS422">
        <v>30</v>
      </c>
      <c r="DT422">
        <v>29.855899999999998</v>
      </c>
      <c r="DU422">
        <v>29.869800000000001</v>
      </c>
      <c r="DV422">
        <v>21.086400000000001</v>
      </c>
      <c r="DW422">
        <v>12.9358</v>
      </c>
      <c r="DX422">
        <v>100</v>
      </c>
      <c r="DY422">
        <v>31</v>
      </c>
      <c r="DZ422">
        <v>400</v>
      </c>
      <c r="EA422">
        <v>32.388199999999998</v>
      </c>
      <c r="EB422">
        <v>100.303</v>
      </c>
      <c r="EC422">
        <v>100.77</v>
      </c>
    </row>
    <row r="423" spans="1:133" x14ac:dyDescent="0.35">
      <c r="A423">
        <v>407</v>
      </c>
      <c r="B423">
        <v>1582056012.5</v>
      </c>
      <c r="C423">
        <v>2043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1582056003.87097</v>
      </c>
      <c r="O423">
        <f t="shared" si="258"/>
        <v>7.4380429632916201E-5</v>
      </c>
      <c r="P423">
        <f t="shared" si="259"/>
        <v>-1.9110509139034533</v>
      </c>
      <c r="Q423">
        <f t="shared" si="260"/>
        <v>403.218419354839</v>
      </c>
      <c r="R423">
        <f t="shared" si="261"/>
        <v>910.30028464745897</v>
      </c>
      <c r="S423">
        <f t="shared" si="262"/>
        <v>90.36981207021158</v>
      </c>
      <c r="T423">
        <f t="shared" si="263"/>
        <v>40.029398424780865</v>
      </c>
      <c r="U423">
        <f t="shared" si="264"/>
        <v>5.883138431907466E-3</v>
      </c>
      <c r="V423">
        <f t="shared" si="265"/>
        <v>2.2464707954533183</v>
      </c>
      <c r="W423">
        <f t="shared" si="266"/>
        <v>5.8745924290480762E-3</v>
      </c>
      <c r="X423">
        <f t="shared" si="267"/>
        <v>3.6723870416102517E-3</v>
      </c>
      <c r="Y423">
        <f t="shared" si="268"/>
        <v>0</v>
      </c>
      <c r="Z423">
        <f t="shared" si="269"/>
        <v>31.098828525153788</v>
      </c>
      <c r="AA423">
        <f t="shared" si="270"/>
        <v>30.6806548387097</v>
      </c>
      <c r="AB423">
        <f t="shared" si="271"/>
        <v>4.4298823697203291</v>
      </c>
      <c r="AC423">
        <f t="shared" si="272"/>
        <v>70.904734411366931</v>
      </c>
      <c r="AD423">
        <f t="shared" si="273"/>
        <v>3.2213652899014984</v>
      </c>
      <c r="AE423">
        <f t="shared" si="274"/>
        <v>4.5432301758753537</v>
      </c>
      <c r="AF423">
        <f t="shared" si="275"/>
        <v>1.2085170798188307</v>
      </c>
      <c r="AG423">
        <f t="shared" si="276"/>
        <v>-3.2801769468116047</v>
      </c>
      <c r="AH423">
        <f t="shared" si="277"/>
        <v>53.627494238617217</v>
      </c>
      <c r="AI423">
        <f t="shared" si="278"/>
        <v>5.3554881420735603</v>
      </c>
      <c r="AJ423">
        <f t="shared" si="279"/>
        <v>55.70280543387917</v>
      </c>
      <c r="AK423">
        <v>-4.1088803328290902E-2</v>
      </c>
      <c r="AL423">
        <v>4.6125781312876799E-2</v>
      </c>
      <c r="AM423">
        <v>3.4489130273945299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51684.076435287214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-1.9110509139034533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1582056003.87097</v>
      </c>
      <c r="BY423">
        <v>403.218419354839</v>
      </c>
      <c r="BZ423">
        <v>399.99393548387098</v>
      </c>
      <c r="CA423">
        <v>32.448996774193603</v>
      </c>
      <c r="CB423">
        <v>32.325632258064502</v>
      </c>
      <c r="CC423">
        <v>350.02054838709699</v>
      </c>
      <c r="CD423">
        <v>99.074709677419307</v>
      </c>
      <c r="CE423">
        <v>0.20001712903225799</v>
      </c>
      <c r="CF423">
        <v>31.123448387096801</v>
      </c>
      <c r="CG423">
        <v>30.6806548387097</v>
      </c>
      <c r="CH423">
        <v>999.9</v>
      </c>
      <c r="CI423">
        <v>0</v>
      </c>
      <c r="CJ423">
        <v>0</v>
      </c>
      <c r="CK423">
        <v>10001.305806451601</v>
      </c>
      <c r="CL423">
        <v>0</v>
      </c>
      <c r="CM423">
        <v>0.21165100000000001</v>
      </c>
      <c r="CN423">
        <v>0</v>
      </c>
      <c r="CO423">
        <v>0</v>
      </c>
      <c r="CP423">
        <v>0</v>
      </c>
      <c r="CQ423">
        <v>0</v>
      </c>
      <c r="CR423">
        <v>2.4064516129032301</v>
      </c>
      <c r="CS423">
        <v>0</v>
      </c>
      <c r="CT423">
        <v>29.451612903225801</v>
      </c>
      <c r="CU423">
        <v>-2.86774193548387</v>
      </c>
      <c r="CV423">
        <v>37.436999999999998</v>
      </c>
      <c r="CW423">
        <v>42.598580645161299</v>
      </c>
      <c r="CX423">
        <v>39.908870967741898</v>
      </c>
      <c r="CY423">
        <v>41.283999999999999</v>
      </c>
      <c r="CZ423">
        <v>38.686999999999998</v>
      </c>
      <c r="DA423">
        <v>0</v>
      </c>
      <c r="DB423">
        <v>0</v>
      </c>
      <c r="DC423">
        <v>0</v>
      </c>
      <c r="DD423">
        <v>1582056015.5</v>
      </c>
      <c r="DE423">
        <v>1.71923076923077</v>
      </c>
      <c r="DF423">
        <v>-12.153846335455301</v>
      </c>
      <c r="DG423">
        <v>45.388033909287898</v>
      </c>
      <c r="DH423">
        <v>28.5615384615385</v>
      </c>
      <c r="DI423">
        <v>15</v>
      </c>
      <c r="DJ423">
        <v>100</v>
      </c>
      <c r="DK423">
        <v>100</v>
      </c>
      <c r="DL423">
        <v>2.89</v>
      </c>
      <c r="DM423">
        <v>0.52</v>
      </c>
      <c r="DN423">
        <v>2</v>
      </c>
      <c r="DO423">
        <v>343.03399999999999</v>
      </c>
      <c r="DP423">
        <v>685.59100000000001</v>
      </c>
      <c r="DQ423">
        <v>30.9998</v>
      </c>
      <c r="DR423">
        <v>29.918600000000001</v>
      </c>
      <c r="DS423">
        <v>29.9999</v>
      </c>
      <c r="DT423">
        <v>29.854099999999999</v>
      </c>
      <c r="DU423">
        <v>29.869700000000002</v>
      </c>
      <c r="DV423">
        <v>21.083500000000001</v>
      </c>
      <c r="DW423">
        <v>12.9358</v>
      </c>
      <c r="DX423">
        <v>100</v>
      </c>
      <c r="DY423">
        <v>31</v>
      </c>
      <c r="DZ423">
        <v>400</v>
      </c>
      <c r="EA423">
        <v>32.384300000000003</v>
      </c>
      <c r="EB423">
        <v>100.30500000000001</v>
      </c>
      <c r="EC423">
        <v>100.771</v>
      </c>
    </row>
    <row r="424" spans="1:133" x14ac:dyDescent="0.35">
      <c r="A424">
        <v>408</v>
      </c>
      <c r="B424">
        <v>1582056017.5</v>
      </c>
      <c r="C424">
        <v>2048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1582056008.87097</v>
      </c>
      <c r="O424">
        <f t="shared" si="258"/>
        <v>7.6266898395061934E-5</v>
      </c>
      <c r="P424">
        <f t="shared" si="259"/>
        <v>-1.8896149324963172</v>
      </c>
      <c r="Q424">
        <f t="shared" si="260"/>
        <v>403.20377419354799</v>
      </c>
      <c r="R424">
        <f t="shared" si="261"/>
        <v>891.74504096099008</v>
      </c>
      <c r="S424">
        <f t="shared" si="262"/>
        <v>88.527798712048821</v>
      </c>
      <c r="T424">
        <f t="shared" si="263"/>
        <v>40.027968670594817</v>
      </c>
      <c r="U424">
        <f t="shared" si="264"/>
        <v>6.0345681996422148E-3</v>
      </c>
      <c r="V424">
        <f t="shared" si="265"/>
        <v>2.2470353469279698</v>
      </c>
      <c r="W424">
        <f t="shared" si="266"/>
        <v>6.0255792113967565E-3</v>
      </c>
      <c r="X424">
        <f t="shared" si="267"/>
        <v>3.7667934989741949E-3</v>
      </c>
      <c r="Y424">
        <f t="shared" si="268"/>
        <v>0</v>
      </c>
      <c r="Z424">
        <f t="shared" si="269"/>
        <v>31.099519578154283</v>
      </c>
      <c r="AA424">
        <f t="shared" si="270"/>
        <v>30.680241935483899</v>
      </c>
      <c r="AB424">
        <f t="shared" si="271"/>
        <v>4.4297778338954679</v>
      </c>
      <c r="AC424">
        <f t="shared" si="272"/>
        <v>70.905950639862297</v>
      </c>
      <c r="AD424">
        <f t="shared" si="273"/>
        <v>3.221660893878151</v>
      </c>
      <c r="AE424">
        <f t="shared" si="274"/>
        <v>4.543569143076942</v>
      </c>
      <c r="AF424">
        <f t="shared" si="275"/>
        <v>1.2081169400173168</v>
      </c>
      <c r="AG424">
        <f t="shared" si="276"/>
        <v>-3.3633702192222312</v>
      </c>
      <c r="AH424">
        <f t="shared" si="277"/>
        <v>53.849648303636506</v>
      </c>
      <c r="AI424">
        <f t="shared" si="278"/>
        <v>5.3763461861086332</v>
      </c>
      <c r="AJ424">
        <f t="shared" si="279"/>
        <v>55.862624270522907</v>
      </c>
      <c r="AK424">
        <v>-4.1103982075339801E-2</v>
      </c>
      <c r="AL424">
        <v>4.6142820786170498E-2</v>
      </c>
      <c r="AM424">
        <v>3.4499217769231798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51702.166743740396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-1.8896149324963172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1582056008.87097</v>
      </c>
      <c r="BY424">
        <v>403.20377419354799</v>
      </c>
      <c r="BZ424">
        <v>400.01732258064499</v>
      </c>
      <c r="CA424">
        <v>32.451954838709703</v>
      </c>
      <c r="CB424">
        <v>32.3254612903226</v>
      </c>
      <c r="CC424">
        <v>350.01890322580601</v>
      </c>
      <c r="CD424">
        <v>99.074809677419296</v>
      </c>
      <c r="CE424">
        <v>0.19997699999999999</v>
      </c>
      <c r="CF424">
        <v>31.124758064516101</v>
      </c>
      <c r="CG424">
        <v>30.680241935483899</v>
      </c>
      <c r="CH424">
        <v>999.9</v>
      </c>
      <c r="CI424">
        <v>0</v>
      </c>
      <c r="CJ424">
        <v>0</v>
      </c>
      <c r="CK424">
        <v>10004.990322580599</v>
      </c>
      <c r="CL424">
        <v>0</v>
      </c>
      <c r="CM424">
        <v>0.21165100000000001</v>
      </c>
      <c r="CN424">
        <v>0</v>
      </c>
      <c r="CO424">
        <v>0</v>
      </c>
      <c r="CP424">
        <v>0</v>
      </c>
      <c r="CQ424">
        <v>0</v>
      </c>
      <c r="CR424">
        <v>0.341935483870968</v>
      </c>
      <c r="CS424">
        <v>0</v>
      </c>
      <c r="CT424">
        <v>29.693548387096801</v>
      </c>
      <c r="CU424">
        <v>-3.1677419354838698</v>
      </c>
      <c r="CV424">
        <v>37.436999999999998</v>
      </c>
      <c r="CW424">
        <v>42.596548387096803</v>
      </c>
      <c r="CX424">
        <v>39.908903225806398</v>
      </c>
      <c r="CY424">
        <v>41.295999999999999</v>
      </c>
      <c r="CZ424">
        <v>38.686999999999998</v>
      </c>
      <c r="DA424">
        <v>0</v>
      </c>
      <c r="DB424">
        <v>0</v>
      </c>
      <c r="DC424">
        <v>0</v>
      </c>
      <c r="DD424">
        <v>1582056020.9000001</v>
      </c>
      <c r="DE424">
        <v>-0.20384615384615401</v>
      </c>
      <c r="DF424">
        <v>-22.5333337712554</v>
      </c>
      <c r="DG424">
        <v>-3.3401709292480199</v>
      </c>
      <c r="DH424">
        <v>29.696153846153798</v>
      </c>
      <c r="DI424">
        <v>15</v>
      </c>
      <c r="DJ424">
        <v>100</v>
      </c>
      <c r="DK424">
        <v>100</v>
      </c>
      <c r="DL424">
        <v>2.89</v>
      </c>
      <c r="DM424">
        <v>0.52</v>
      </c>
      <c r="DN424">
        <v>2</v>
      </c>
      <c r="DO424">
        <v>343.04599999999999</v>
      </c>
      <c r="DP424">
        <v>685.72199999999998</v>
      </c>
      <c r="DQ424">
        <v>30.9999</v>
      </c>
      <c r="DR424">
        <v>29.918600000000001</v>
      </c>
      <c r="DS424">
        <v>30.0001</v>
      </c>
      <c r="DT424">
        <v>29.854099999999999</v>
      </c>
      <c r="DU424">
        <v>29.8672</v>
      </c>
      <c r="DV424">
        <v>21.083500000000001</v>
      </c>
      <c r="DW424">
        <v>12.9358</v>
      </c>
      <c r="DX424">
        <v>100</v>
      </c>
      <c r="DY424">
        <v>31</v>
      </c>
      <c r="DZ424">
        <v>400</v>
      </c>
      <c r="EA424">
        <v>32.385899999999999</v>
      </c>
      <c r="EB424">
        <v>100.306</v>
      </c>
      <c r="EC424">
        <v>100.77200000000001</v>
      </c>
    </row>
    <row r="425" spans="1:133" x14ac:dyDescent="0.35">
      <c r="A425">
        <v>409</v>
      </c>
      <c r="B425">
        <v>1582056022.5</v>
      </c>
      <c r="C425">
        <v>2053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1582056013.87097</v>
      </c>
      <c r="O425">
        <f t="shared" si="258"/>
        <v>7.8762605889332496E-5</v>
      </c>
      <c r="P425">
        <f t="shared" si="259"/>
        <v>-1.8924518158792007</v>
      </c>
      <c r="Q425">
        <f t="shared" si="260"/>
        <v>403.21583870967697</v>
      </c>
      <c r="R425">
        <f t="shared" si="261"/>
        <v>877.1110823073592</v>
      </c>
      <c r="S425">
        <f t="shared" si="262"/>
        <v>87.075083352368054</v>
      </c>
      <c r="T425">
        <f t="shared" si="263"/>
        <v>40.029197524535178</v>
      </c>
      <c r="U425">
        <f t="shared" si="264"/>
        <v>6.227399065104092E-3</v>
      </c>
      <c r="V425">
        <f t="shared" si="265"/>
        <v>2.2468301687957082</v>
      </c>
      <c r="W425">
        <f t="shared" si="266"/>
        <v>6.2178260426543211E-3</v>
      </c>
      <c r="X425">
        <f t="shared" si="267"/>
        <v>3.8870001301347223E-3</v>
      </c>
      <c r="Y425">
        <f t="shared" si="268"/>
        <v>0</v>
      </c>
      <c r="Z425">
        <f t="shared" si="269"/>
        <v>31.099698002130921</v>
      </c>
      <c r="AA425">
        <f t="shared" si="270"/>
        <v>30.684819354838702</v>
      </c>
      <c r="AB425">
        <f t="shared" si="271"/>
        <v>4.4309368316695821</v>
      </c>
      <c r="AC425">
        <f t="shared" si="272"/>
        <v>70.906479515857171</v>
      </c>
      <c r="AD425">
        <f t="shared" si="273"/>
        <v>3.2218696365771566</v>
      </c>
      <c r="AE425">
        <f t="shared" si="274"/>
        <v>4.5438296451548323</v>
      </c>
      <c r="AF425">
        <f t="shared" si="275"/>
        <v>1.2090671950924254</v>
      </c>
      <c r="AG425">
        <f t="shared" si="276"/>
        <v>-3.4734309197195632</v>
      </c>
      <c r="AH425">
        <f t="shared" si="277"/>
        <v>53.412175980839557</v>
      </c>
      <c r="AI425">
        <f t="shared" si="278"/>
        <v>5.3333028868546695</v>
      </c>
      <c r="AJ425">
        <f t="shared" si="279"/>
        <v>55.272047947974663</v>
      </c>
      <c r="AK425">
        <v>-4.1098465180215697E-2</v>
      </c>
      <c r="AL425">
        <v>4.6136627588087203E-2</v>
      </c>
      <c r="AM425">
        <v>3.4495551497549499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51695.341809663965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-1.8924518158792007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1582056013.87097</v>
      </c>
      <c r="BY425">
        <v>403.21583870967697</v>
      </c>
      <c r="BZ425">
        <v>400.02625806451601</v>
      </c>
      <c r="CA425">
        <v>32.454032258064501</v>
      </c>
      <c r="CB425">
        <v>32.323399999999999</v>
      </c>
      <c r="CC425">
        <v>350.01970967741897</v>
      </c>
      <c r="CD425">
        <v>99.074864516128997</v>
      </c>
      <c r="CE425">
        <v>0.199999419354839</v>
      </c>
      <c r="CF425">
        <v>31.125764516128999</v>
      </c>
      <c r="CG425">
        <v>30.684819354838702</v>
      </c>
      <c r="CH425">
        <v>999.9</v>
      </c>
      <c r="CI425">
        <v>0</v>
      </c>
      <c r="CJ425">
        <v>0</v>
      </c>
      <c r="CK425">
        <v>10003.6419354839</v>
      </c>
      <c r="CL425">
        <v>0</v>
      </c>
      <c r="CM425">
        <v>0.21165100000000001</v>
      </c>
      <c r="CN425">
        <v>0</v>
      </c>
      <c r="CO425">
        <v>0</v>
      </c>
      <c r="CP425">
        <v>0</v>
      </c>
      <c r="CQ425">
        <v>0</v>
      </c>
      <c r="CR425">
        <v>-0.57419354838709702</v>
      </c>
      <c r="CS425">
        <v>0</v>
      </c>
      <c r="CT425">
        <v>30.374193548387101</v>
      </c>
      <c r="CU425">
        <v>-3.1</v>
      </c>
      <c r="CV425">
        <v>37.436999999999998</v>
      </c>
      <c r="CW425">
        <v>42.600612903225802</v>
      </c>
      <c r="CX425">
        <v>39.904935483871</v>
      </c>
      <c r="CY425">
        <v>41.304000000000002</v>
      </c>
      <c r="CZ425">
        <v>38.686999999999998</v>
      </c>
      <c r="DA425">
        <v>0</v>
      </c>
      <c r="DB425">
        <v>0</v>
      </c>
      <c r="DC425">
        <v>0</v>
      </c>
      <c r="DD425">
        <v>1582056025.7</v>
      </c>
      <c r="DE425">
        <v>-1.35</v>
      </c>
      <c r="DF425">
        <v>11.0324786531841</v>
      </c>
      <c r="DG425">
        <v>-4.6974356761093503</v>
      </c>
      <c r="DH425">
        <v>29.9</v>
      </c>
      <c r="DI425">
        <v>15</v>
      </c>
      <c r="DJ425">
        <v>100</v>
      </c>
      <c r="DK425">
        <v>100</v>
      </c>
      <c r="DL425">
        <v>2.89</v>
      </c>
      <c r="DM425">
        <v>0.52</v>
      </c>
      <c r="DN425">
        <v>2</v>
      </c>
      <c r="DO425">
        <v>343.03399999999999</v>
      </c>
      <c r="DP425">
        <v>685.56</v>
      </c>
      <c r="DQ425">
        <v>31.0001</v>
      </c>
      <c r="DR425">
        <v>29.9178</v>
      </c>
      <c r="DS425">
        <v>30.0002</v>
      </c>
      <c r="DT425">
        <v>29.854099999999999</v>
      </c>
      <c r="DU425">
        <v>29.8672</v>
      </c>
      <c r="DV425">
        <v>21.0807</v>
      </c>
      <c r="DW425">
        <v>12.9358</v>
      </c>
      <c r="DX425">
        <v>100</v>
      </c>
      <c r="DY425">
        <v>31</v>
      </c>
      <c r="DZ425">
        <v>400</v>
      </c>
      <c r="EA425">
        <v>32.385599999999997</v>
      </c>
      <c r="EB425">
        <v>100.304</v>
      </c>
      <c r="EC425">
        <v>100.77200000000001</v>
      </c>
    </row>
    <row r="426" spans="1:133" x14ac:dyDescent="0.35">
      <c r="A426">
        <v>410</v>
      </c>
      <c r="B426">
        <v>1582056027.5</v>
      </c>
      <c r="C426">
        <v>2058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1582056018.87097</v>
      </c>
      <c r="O426">
        <f t="shared" si="258"/>
        <v>8.0860772407984695E-5</v>
      </c>
      <c r="P426">
        <f t="shared" si="259"/>
        <v>-1.8914418671897408</v>
      </c>
      <c r="Q426">
        <f t="shared" si="260"/>
        <v>403.21854838709697</v>
      </c>
      <c r="R426">
        <f t="shared" si="261"/>
        <v>864.49286714358436</v>
      </c>
      <c r="S426">
        <f t="shared" si="262"/>
        <v>85.822796960165206</v>
      </c>
      <c r="T426">
        <f t="shared" si="263"/>
        <v>40.029646193773324</v>
      </c>
      <c r="U426">
        <f t="shared" si="264"/>
        <v>6.3916071450821075E-3</v>
      </c>
      <c r="V426">
        <f t="shared" si="265"/>
        <v>2.2468907152289535</v>
      </c>
      <c r="W426">
        <f t="shared" si="266"/>
        <v>6.3815233238384474E-3</v>
      </c>
      <c r="X426">
        <f t="shared" si="267"/>
        <v>3.9893567238372188E-3</v>
      </c>
      <c r="Y426">
        <f t="shared" si="268"/>
        <v>0</v>
      </c>
      <c r="Z426">
        <f t="shared" si="269"/>
        <v>31.10057527412155</v>
      </c>
      <c r="AA426">
        <f t="shared" si="270"/>
        <v>30.6867548387097</v>
      </c>
      <c r="AB426">
        <f t="shared" si="271"/>
        <v>4.4314269736138625</v>
      </c>
      <c r="AC426">
        <f t="shared" si="272"/>
        <v>70.902792323999236</v>
      </c>
      <c r="AD426">
        <f t="shared" si="273"/>
        <v>3.2219904181198604</v>
      </c>
      <c r="AE426">
        <f t="shared" si="274"/>
        <v>4.544236288179694</v>
      </c>
      <c r="AF426">
        <f t="shared" si="275"/>
        <v>1.2094365554940021</v>
      </c>
      <c r="AG426">
        <f t="shared" si="276"/>
        <v>-3.5659600631921249</v>
      </c>
      <c r="AH426">
        <f t="shared" si="277"/>
        <v>53.369459872454328</v>
      </c>
      <c r="AI426">
        <f t="shared" si="278"/>
        <v>5.3289862282795255</v>
      </c>
      <c r="AJ426">
        <f t="shared" si="279"/>
        <v>55.132486037541732</v>
      </c>
      <c r="AK426">
        <v>-4.1100093124848497E-2</v>
      </c>
      <c r="AL426">
        <v>4.6138455098553202E-2</v>
      </c>
      <c r="AM426">
        <v>3.4496633371321801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51697.048369947028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-1.8914418671897408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1582056018.87097</v>
      </c>
      <c r="BY426">
        <v>403.21854838709697</v>
      </c>
      <c r="BZ426">
        <v>400.03212903225801</v>
      </c>
      <c r="CA426">
        <v>32.455103225806504</v>
      </c>
      <c r="CB426">
        <v>32.320990322580599</v>
      </c>
      <c r="CC426">
        <v>350.01745161290302</v>
      </c>
      <c r="CD426">
        <v>99.075322580645206</v>
      </c>
      <c r="CE426">
        <v>0.199986935483871</v>
      </c>
      <c r="CF426">
        <v>31.127335483871001</v>
      </c>
      <c r="CG426">
        <v>30.6867548387097</v>
      </c>
      <c r="CH426">
        <v>999.9</v>
      </c>
      <c r="CI426">
        <v>0</v>
      </c>
      <c r="CJ426">
        <v>0</v>
      </c>
      <c r="CK426">
        <v>10003.9919354839</v>
      </c>
      <c r="CL426">
        <v>0</v>
      </c>
      <c r="CM426">
        <v>0.21165100000000001</v>
      </c>
      <c r="CN426">
        <v>0</v>
      </c>
      <c r="CO426">
        <v>0</v>
      </c>
      <c r="CP426">
        <v>0</v>
      </c>
      <c r="CQ426">
        <v>0</v>
      </c>
      <c r="CR426">
        <v>0.25806451612903197</v>
      </c>
      <c r="CS426">
        <v>0</v>
      </c>
      <c r="CT426">
        <v>29.1</v>
      </c>
      <c r="CU426">
        <v>-3.2129032258064498</v>
      </c>
      <c r="CV426">
        <v>37.436999999999998</v>
      </c>
      <c r="CW426">
        <v>42.596548387096803</v>
      </c>
      <c r="CX426">
        <v>39.921096774193501</v>
      </c>
      <c r="CY426">
        <v>41.304000000000002</v>
      </c>
      <c r="CZ426">
        <v>38.686999999999998</v>
      </c>
      <c r="DA426">
        <v>0</v>
      </c>
      <c r="DB426">
        <v>0</v>
      </c>
      <c r="DC426">
        <v>0</v>
      </c>
      <c r="DD426">
        <v>1582056030.5</v>
      </c>
      <c r="DE426">
        <v>0.86153846153846103</v>
      </c>
      <c r="DF426">
        <v>46.413675375005802</v>
      </c>
      <c r="DG426">
        <v>-23.494017102494901</v>
      </c>
      <c r="DH426">
        <v>28.246153846153799</v>
      </c>
      <c r="DI426">
        <v>15</v>
      </c>
      <c r="DJ426">
        <v>100</v>
      </c>
      <c r="DK426">
        <v>100</v>
      </c>
      <c r="DL426">
        <v>2.89</v>
      </c>
      <c r="DM426">
        <v>0.52</v>
      </c>
      <c r="DN426">
        <v>2</v>
      </c>
      <c r="DO426">
        <v>343.05</v>
      </c>
      <c r="DP426">
        <v>685.69899999999996</v>
      </c>
      <c r="DQ426">
        <v>31</v>
      </c>
      <c r="DR426">
        <v>29.9161</v>
      </c>
      <c r="DS426">
        <v>30</v>
      </c>
      <c r="DT426">
        <v>29.852599999999999</v>
      </c>
      <c r="DU426">
        <v>29.8672</v>
      </c>
      <c r="DV426">
        <v>21.0825</v>
      </c>
      <c r="DW426">
        <v>12.665800000000001</v>
      </c>
      <c r="DX426">
        <v>100</v>
      </c>
      <c r="DY426">
        <v>31</v>
      </c>
      <c r="DZ426">
        <v>400</v>
      </c>
      <c r="EA426">
        <v>32.386499999999998</v>
      </c>
      <c r="EB426">
        <v>100.30500000000001</v>
      </c>
      <c r="EC426">
        <v>100.771</v>
      </c>
    </row>
    <row r="427" spans="1:133" x14ac:dyDescent="0.35">
      <c r="A427">
        <v>411</v>
      </c>
      <c r="B427">
        <v>1582056032.5</v>
      </c>
      <c r="C427">
        <v>2063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1582056023.87097</v>
      </c>
      <c r="O427">
        <f t="shared" si="258"/>
        <v>8.0612109144524331E-5</v>
      </c>
      <c r="P427">
        <f t="shared" si="259"/>
        <v>-1.9093707475731834</v>
      </c>
      <c r="Q427">
        <f t="shared" si="260"/>
        <v>403.22351612903202</v>
      </c>
      <c r="R427">
        <f t="shared" si="261"/>
        <v>870.49776816122824</v>
      </c>
      <c r="S427">
        <f t="shared" si="262"/>
        <v>86.419215611425656</v>
      </c>
      <c r="T427">
        <f t="shared" si="263"/>
        <v>40.03026917984927</v>
      </c>
      <c r="U427">
        <f t="shared" si="264"/>
        <v>6.3706952457523638E-3</v>
      </c>
      <c r="V427">
        <f t="shared" si="265"/>
        <v>2.2461442642414253</v>
      </c>
      <c r="W427">
        <f t="shared" si="266"/>
        <v>6.3606739211311217E-3</v>
      </c>
      <c r="X427">
        <f t="shared" si="267"/>
        <v>3.9763202442635462E-3</v>
      </c>
      <c r="Y427">
        <f t="shared" si="268"/>
        <v>0</v>
      </c>
      <c r="Z427">
        <f t="shared" si="269"/>
        <v>31.102478584227008</v>
      </c>
      <c r="AA427">
        <f t="shared" si="270"/>
        <v>30.687348387096801</v>
      </c>
      <c r="AB427">
        <f t="shared" si="271"/>
        <v>4.4315772932733655</v>
      </c>
      <c r="AC427">
        <f t="shared" si="272"/>
        <v>70.893507294586385</v>
      </c>
      <c r="AD427">
        <f t="shared" si="273"/>
        <v>3.2219041528895449</v>
      </c>
      <c r="AE427">
        <f t="shared" si="274"/>
        <v>4.5447097708136353</v>
      </c>
      <c r="AF427">
        <f t="shared" si="275"/>
        <v>1.2096731403838206</v>
      </c>
      <c r="AG427">
        <f t="shared" si="276"/>
        <v>-3.5549940132735229</v>
      </c>
      <c r="AH427">
        <f t="shared" si="277"/>
        <v>53.501339576812477</v>
      </c>
      <c r="AI427">
        <f t="shared" si="278"/>
        <v>5.3439937780258697</v>
      </c>
      <c r="AJ427">
        <f t="shared" si="279"/>
        <v>55.290339341564824</v>
      </c>
      <c r="AK427">
        <v>-4.1080025652566098E-2</v>
      </c>
      <c r="AL427">
        <v>4.6115927602909099E-2</v>
      </c>
      <c r="AM427">
        <v>3.4483296221163502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51672.53548296068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-1.9093707475731834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1582056023.87097</v>
      </c>
      <c r="BY427">
        <v>403.22351612903202</v>
      </c>
      <c r="BZ427">
        <v>400.006129032258</v>
      </c>
      <c r="CA427">
        <v>32.454129032258102</v>
      </c>
      <c r="CB427">
        <v>32.320425806451603</v>
      </c>
      <c r="CC427">
        <v>350.01061290322599</v>
      </c>
      <c r="CD427">
        <v>99.075651612903201</v>
      </c>
      <c r="CE427">
        <v>0.199979838709677</v>
      </c>
      <c r="CF427">
        <v>31.129164516128998</v>
      </c>
      <c r="CG427">
        <v>30.687348387096801</v>
      </c>
      <c r="CH427">
        <v>999.9</v>
      </c>
      <c r="CI427">
        <v>0</v>
      </c>
      <c r="CJ427">
        <v>0</v>
      </c>
      <c r="CK427">
        <v>9999.0741935483893</v>
      </c>
      <c r="CL427">
        <v>0</v>
      </c>
      <c r="CM427">
        <v>0.21165100000000001</v>
      </c>
      <c r="CN427">
        <v>0</v>
      </c>
      <c r="CO427">
        <v>0</v>
      </c>
      <c r="CP427">
        <v>0</v>
      </c>
      <c r="CQ427">
        <v>0</v>
      </c>
      <c r="CR427">
        <v>0.72580645161290303</v>
      </c>
      <c r="CS427">
        <v>0</v>
      </c>
      <c r="CT427">
        <v>29.4387096774194</v>
      </c>
      <c r="CU427">
        <v>-3.04516129032258</v>
      </c>
      <c r="CV427">
        <v>37.433</v>
      </c>
      <c r="CW427">
        <v>42.5945161290323</v>
      </c>
      <c r="CX427">
        <v>39.913064516128998</v>
      </c>
      <c r="CY427">
        <v>41.304000000000002</v>
      </c>
      <c r="CZ427">
        <v>38.686999999999998</v>
      </c>
      <c r="DA427">
        <v>0</v>
      </c>
      <c r="DB427">
        <v>0</v>
      </c>
      <c r="DC427">
        <v>0</v>
      </c>
      <c r="DD427">
        <v>1582056035.9000001</v>
      </c>
      <c r="DE427">
        <v>1.7</v>
      </c>
      <c r="DF427">
        <v>4.06837632921299</v>
      </c>
      <c r="DG427">
        <v>14.4273505387326</v>
      </c>
      <c r="DH427">
        <v>29.9</v>
      </c>
      <c r="DI427">
        <v>15</v>
      </c>
      <c r="DJ427">
        <v>100</v>
      </c>
      <c r="DK427">
        <v>100</v>
      </c>
      <c r="DL427">
        <v>2.89</v>
      </c>
      <c r="DM427">
        <v>0.52</v>
      </c>
      <c r="DN427">
        <v>2</v>
      </c>
      <c r="DO427">
        <v>342.90199999999999</v>
      </c>
      <c r="DP427">
        <v>685.73699999999997</v>
      </c>
      <c r="DQ427">
        <v>31</v>
      </c>
      <c r="DR427">
        <v>29.9161</v>
      </c>
      <c r="DS427">
        <v>30.0001</v>
      </c>
      <c r="DT427">
        <v>29.851600000000001</v>
      </c>
      <c r="DU427">
        <v>29.866499999999998</v>
      </c>
      <c r="DV427">
        <v>21.084399999999999</v>
      </c>
      <c r="DW427">
        <v>12.665800000000001</v>
      </c>
      <c r="DX427">
        <v>100</v>
      </c>
      <c r="DY427">
        <v>31</v>
      </c>
      <c r="DZ427">
        <v>400</v>
      </c>
      <c r="EA427">
        <v>32.391199999999998</v>
      </c>
      <c r="EB427">
        <v>100.30800000000001</v>
      </c>
      <c r="EC427">
        <v>100.77</v>
      </c>
    </row>
    <row r="428" spans="1:133" x14ac:dyDescent="0.35">
      <c r="A428">
        <v>412</v>
      </c>
      <c r="B428">
        <v>1582056037.5</v>
      </c>
      <c r="C428">
        <v>2068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1582056028.87097</v>
      </c>
      <c r="O428">
        <f t="shared" si="258"/>
        <v>7.4561975860762742E-5</v>
      </c>
      <c r="P428">
        <f t="shared" si="259"/>
        <v>-1.9105928968858708</v>
      </c>
      <c r="Q428">
        <f t="shared" si="260"/>
        <v>403.20677419354797</v>
      </c>
      <c r="R428">
        <f t="shared" si="261"/>
        <v>909.73037550041556</v>
      </c>
      <c r="S428">
        <f t="shared" si="262"/>
        <v>90.314653234528066</v>
      </c>
      <c r="T428">
        <f t="shared" si="263"/>
        <v>40.02887116204279</v>
      </c>
      <c r="U428">
        <f t="shared" si="264"/>
        <v>5.8878733062978379E-3</v>
      </c>
      <c r="V428">
        <f t="shared" si="265"/>
        <v>2.2458586652489423</v>
      </c>
      <c r="W428">
        <f t="shared" si="266"/>
        <v>5.879311223321926E-3</v>
      </c>
      <c r="X428">
        <f t="shared" si="267"/>
        <v>3.6753377296765656E-3</v>
      </c>
      <c r="Y428">
        <f t="shared" si="268"/>
        <v>0</v>
      </c>
      <c r="Z428">
        <f t="shared" si="269"/>
        <v>31.105801184535142</v>
      </c>
      <c r="AA428">
        <f t="shared" si="270"/>
        <v>30.690448387096801</v>
      </c>
      <c r="AB428">
        <f t="shared" si="271"/>
        <v>4.432362458901193</v>
      </c>
      <c r="AC428">
        <f t="shared" si="272"/>
        <v>70.88735172801654</v>
      </c>
      <c r="AD428">
        <f t="shared" si="273"/>
        <v>3.221867121368978</v>
      </c>
      <c r="AE428">
        <f t="shared" si="274"/>
        <v>4.5450521747952557</v>
      </c>
      <c r="AF428">
        <f t="shared" si="275"/>
        <v>1.2104953375322149</v>
      </c>
      <c r="AG428">
        <f t="shared" si="276"/>
        <v>-3.2881831354596369</v>
      </c>
      <c r="AH428">
        <f t="shared" si="277"/>
        <v>53.279329157466002</v>
      </c>
      <c r="AI428">
        <f t="shared" si="278"/>
        <v>5.3226111353780858</v>
      </c>
      <c r="AJ428">
        <f t="shared" si="279"/>
        <v>55.313757157384451</v>
      </c>
      <c r="AK428">
        <v>-4.1072349241003801E-2</v>
      </c>
      <c r="AL428">
        <v>4.6107310158439802E-2</v>
      </c>
      <c r="AM428">
        <v>3.4478193769744401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51663.062334283022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-1.9105928968858708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1582056028.87097</v>
      </c>
      <c r="BY428">
        <v>403.20677419354797</v>
      </c>
      <c r="BZ428">
        <v>399.98312903225798</v>
      </c>
      <c r="CA428">
        <v>32.453541935483898</v>
      </c>
      <c r="CB428">
        <v>32.329874193548399</v>
      </c>
      <c r="CC428">
        <v>350.01290322580599</v>
      </c>
      <c r="CD428">
        <v>99.076267741935496</v>
      </c>
      <c r="CE428">
        <v>0.20001858064516101</v>
      </c>
      <c r="CF428">
        <v>31.1304870967742</v>
      </c>
      <c r="CG428">
        <v>30.690448387096801</v>
      </c>
      <c r="CH428">
        <v>999.9</v>
      </c>
      <c r="CI428">
        <v>0</v>
      </c>
      <c r="CJ428">
        <v>0</v>
      </c>
      <c r="CK428">
        <v>9997.1435483870991</v>
      </c>
      <c r="CL428">
        <v>0</v>
      </c>
      <c r="CM428">
        <v>0.21165100000000001</v>
      </c>
      <c r="CN428">
        <v>0</v>
      </c>
      <c r="CO428">
        <v>0</v>
      </c>
      <c r="CP428">
        <v>0</v>
      </c>
      <c r="CQ428">
        <v>0</v>
      </c>
      <c r="CR428">
        <v>0.75806451612903203</v>
      </c>
      <c r="CS428">
        <v>0</v>
      </c>
      <c r="CT428">
        <v>29.945161290322599</v>
      </c>
      <c r="CU428">
        <v>-3.1258064516128998</v>
      </c>
      <c r="CV428">
        <v>37.433</v>
      </c>
      <c r="CW428">
        <v>42.590451612903202</v>
      </c>
      <c r="CX428">
        <v>39.927193548387102</v>
      </c>
      <c r="CY428">
        <v>41.3</v>
      </c>
      <c r="CZ428">
        <v>38.686999999999998</v>
      </c>
      <c r="DA428">
        <v>0</v>
      </c>
      <c r="DB428">
        <v>0</v>
      </c>
      <c r="DC428">
        <v>0</v>
      </c>
      <c r="DD428">
        <v>1582056040.7</v>
      </c>
      <c r="DE428">
        <v>2.0692307692307699</v>
      </c>
      <c r="DF428">
        <v>-17.4290596324944</v>
      </c>
      <c r="DG428">
        <v>26.748717811075899</v>
      </c>
      <c r="DH428">
        <v>30.2153846153846</v>
      </c>
      <c r="DI428">
        <v>15</v>
      </c>
      <c r="DJ428">
        <v>100</v>
      </c>
      <c r="DK428">
        <v>100</v>
      </c>
      <c r="DL428">
        <v>2.89</v>
      </c>
      <c r="DM428">
        <v>0.52</v>
      </c>
      <c r="DN428">
        <v>2</v>
      </c>
      <c r="DO428">
        <v>343.02100000000002</v>
      </c>
      <c r="DP428">
        <v>685.67499999999995</v>
      </c>
      <c r="DQ428">
        <v>31.0002</v>
      </c>
      <c r="DR428">
        <v>29.9161</v>
      </c>
      <c r="DS428">
        <v>30.0001</v>
      </c>
      <c r="DT428">
        <v>29.851600000000001</v>
      </c>
      <c r="DU428">
        <v>29.865200000000002</v>
      </c>
      <c r="DV428">
        <v>21.089200000000002</v>
      </c>
      <c r="DW428">
        <v>12.665800000000001</v>
      </c>
      <c r="DX428">
        <v>100</v>
      </c>
      <c r="DY428">
        <v>31</v>
      </c>
      <c r="DZ428">
        <v>400</v>
      </c>
      <c r="EA428">
        <v>32.386299999999999</v>
      </c>
      <c r="EB428">
        <v>100.306</v>
      </c>
      <c r="EC428">
        <v>100.76900000000001</v>
      </c>
    </row>
    <row r="429" spans="1:133" x14ac:dyDescent="0.35">
      <c r="A429">
        <v>413</v>
      </c>
      <c r="B429">
        <v>1582056042.5</v>
      </c>
      <c r="C429">
        <v>2073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1582056033.87097</v>
      </c>
      <c r="O429">
        <f t="shared" si="258"/>
        <v>6.8664159825392347E-5</v>
      </c>
      <c r="P429">
        <f t="shared" si="259"/>
        <v>-1.915523609431417</v>
      </c>
      <c r="Q429">
        <f t="shared" si="260"/>
        <v>403.17822580645202</v>
      </c>
      <c r="R429">
        <f t="shared" si="261"/>
        <v>955.31678544244426</v>
      </c>
      <c r="S429">
        <f t="shared" si="262"/>
        <v>94.840876680839429</v>
      </c>
      <c r="T429">
        <f t="shared" si="263"/>
        <v>40.026279216270602</v>
      </c>
      <c r="U429">
        <f t="shared" si="264"/>
        <v>5.4219151453136294E-3</v>
      </c>
      <c r="V429">
        <f t="shared" si="265"/>
        <v>2.2452758835256921</v>
      </c>
      <c r="W429">
        <f t="shared" si="266"/>
        <v>5.4146518371051685E-3</v>
      </c>
      <c r="X429">
        <f t="shared" si="267"/>
        <v>3.3848091525727126E-3</v>
      </c>
      <c r="Y429">
        <f t="shared" si="268"/>
        <v>0</v>
      </c>
      <c r="Z429">
        <f t="shared" si="269"/>
        <v>31.108745259227462</v>
      </c>
      <c r="AA429">
        <f t="shared" si="270"/>
        <v>30.690580645161301</v>
      </c>
      <c r="AB429">
        <f t="shared" si="271"/>
        <v>4.4323959598179163</v>
      </c>
      <c r="AC429">
        <f t="shared" si="272"/>
        <v>70.885841431704179</v>
      </c>
      <c r="AD429">
        <f t="shared" si="273"/>
        <v>3.2219814130811582</v>
      </c>
      <c r="AE429">
        <f t="shared" si="274"/>
        <v>4.5453102453265162</v>
      </c>
      <c r="AF429">
        <f t="shared" si="275"/>
        <v>1.2104145467367582</v>
      </c>
      <c r="AG429">
        <f t="shared" si="276"/>
        <v>-3.0280894482998026</v>
      </c>
      <c r="AH429">
        <f t="shared" si="277"/>
        <v>53.370150967647845</v>
      </c>
      <c r="AI429">
        <f t="shared" si="278"/>
        <v>5.3330978614042825</v>
      </c>
      <c r="AJ429">
        <f t="shared" si="279"/>
        <v>55.675159380752326</v>
      </c>
      <c r="AK429">
        <v>-4.1056687790475499E-2</v>
      </c>
      <c r="AL429">
        <v>4.6089728808203403E-2</v>
      </c>
      <c r="AM429">
        <v>3.4467782711335899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51644.009092609522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-1.915523609431417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1582056033.87097</v>
      </c>
      <c r="BY429">
        <v>403.17822580645202</v>
      </c>
      <c r="BZ429">
        <v>399.942096774194</v>
      </c>
      <c r="CA429">
        <v>32.454496774193601</v>
      </c>
      <c r="CB429">
        <v>32.340612903225797</v>
      </c>
      <c r="CC429">
        <v>350.018129032258</v>
      </c>
      <c r="CD429">
        <v>99.076883870967706</v>
      </c>
      <c r="CE429">
        <v>0.20000325806451599</v>
      </c>
      <c r="CF429">
        <v>31.131483870967699</v>
      </c>
      <c r="CG429">
        <v>30.690580645161301</v>
      </c>
      <c r="CH429">
        <v>999.9</v>
      </c>
      <c r="CI429">
        <v>0</v>
      </c>
      <c r="CJ429">
        <v>0</v>
      </c>
      <c r="CK429">
        <v>9993.2693548387106</v>
      </c>
      <c r="CL429">
        <v>0</v>
      </c>
      <c r="CM429">
        <v>0.21165100000000001</v>
      </c>
      <c r="CN429">
        <v>0</v>
      </c>
      <c r="CO429">
        <v>0</v>
      </c>
      <c r="CP429">
        <v>0</v>
      </c>
      <c r="CQ429">
        <v>0</v>
      </c>
      <c r="CR429">
        <v>0.261290322580645</v>
      </c>
      <c r="CS429">
        <v>0</v>
      </c>
      <c r="CT429">
        <v>32.354838709677402</v>
      </c>
      <c r="CU429">
        <v>-2.7032258064516101</v>
      </c>
      <c r="CV429">
        <v>37.433</v>
      </c>
      <c r="CW429">
        <v>42.596548387096803</v>
      </c>
      <c r="CX429">
        <v>39.937290322580601</v>
      </c>
      <c r="CY429">
        <v>41.3</v>
      </c>
      <c r="CZ429">
        <v>38.691064516129003</v>
      </c>
      <c r="DA429">
        <v>0</v>
      </c>
      <c r="DB429">
        <v>0</v>
      </c>
      <c r="DC429">
        <v>0</v>
      </c>
      <c r="DD429">
        <v>1582056045.5</v>
      </c>
      <c r="DE429">
        <v>0.98076923076923095</v>
      </c>
      <c r="DF429">
        <v>-3.1213673591248101</v>
      </c>
      <c r="DG429">
        <v>28.553846107761402</v>
      </c>
      <c r="DH429">
        <v>33.192307692307701</v>
      </c>
      <c r="DI429">
        <v>15</v>
      </c>
      <c r="DJ429">
        <v>100</v>
      </c>
      <c r="DK429">
        <v>100</v>
      </c>
      <c r="DL429">
        <v>2.89</v>
      </c>
      <c r="DM429">
        <v>0.52</v>
      </c>
      <c r="DN429">
        <v>2</v>
      </c>
      <c r="DO429">
        <v>343.08</v>
      </c>
      <c r="DP429">
        <v>685.69</v>
      </c>
      <c r="DQ429">
        <v>31.0002</v>
      </c>
      <c r="DR429">
        <v>29.9161</v>
      </c>
      <c r="DS429">
        <v>30</v>
      </c>
      <c r="DT429">
        <v>29.851600000000001</v>
      </c>
      <c r="DU429">
        <v>29.864599999999999</v>
      </c>
      <c r="DV429">
        <v>21.0915</v>
      </c>
      <c r="DW429">
        <v>12.665800000000001</v>
      </c>
      <c r="DX429">
        <v>100</v>
      </c>
      <c r="DY429">
        <v>31</v>
      </c>
      <c r="DZ429">
        <v>400</v>
      </c>
      <c r="EA429">
        <v>32.386099999999999</v>
      </c>
      <c r="EB429">
        <v>100.306</v>
      </c>
      <c r="EC429">
        <v>100.76900000000001</v>
      </c>
    </row>
    <row r="430" spans="1:133" x14ac:dyDescent="0.35">
      <c r="A430">
        <v>414</v>
      </c>
      <c r="B430">
        <v>1582056047.5</v>
      </c>
      <c r="C430">
        <v>2078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1582056038.87097</v>
      </c>
      <c r="O430">
        <f t="shared" si="258"/>
        <v>6.3653713756832414E-5</v>
      </c>
      <c r="P430">
        <f t="shared" si="259"/>
        <v>-1.9100069150949017</v>
      </c>
      <c r="Q430">
        <f t="shared" si="260"/>
        <v>403.16816129032298</v>
      </c>
      <c r="R430">
        <f t="shared" si="261"/>
        <v>997.8018400139913</v>
      </c>
      <c r="S430">
        <f t="shared" si="262"/>
        <v>99.058619963644404</v>
      </c>
      <c r="T430">
        <f t="shared" si="263"/>
        <v>40.025263603582246</v>
      </c>
      <c r="U430">
        <f t="shared" si="264"/>
        <v>5.0246809361519165E-3</v>
      </c>
      <c r="V430">
        <f t="shared" si="265"/>
        <v>2.2467365207545402</v>
      </c>
      <c r="W430">
        <f t="shared" si="266"/>
        <v>5.0184463160504083E-3</v>
      </c>
      <c r="X430">
        <f t="shared" si="267"/>
        <v>3.1370884464135972E-3</v>
      </c>
      <c r="Y430">
        <f t="shared" si="268"/>
        <v>0</v>
      </c>
      <c r="Z430">
        <f t="shared" si="269"/>
        <v>31.110629867669882</v>
      </c>
      <c r="AA430">
        <f t="shared" si="270"/>
        <v>30.692858064516098</v>
      </c>
      <c r="AB430">
        <f t="shared" si="271"/>
        <v>4.4329728638657713</v>
      </c>
      <c r="AC430">
        <f t="shared" si="272"/>
        <v>70.891991202898055</v>
      </c>
      <c r="AD430">
        <f t="shared" si="273"/>
        <v>3.2223000174187977</v>
      </c>
      <c r="AE430">
        <f t="shared" si="274"/>
        <v>4.5453653688416509</v>
      </c>
      <c r="AF430">
        <f t="shared" si="275"/>
        <v>1.2106728464469736</v>
      </c>
      <c r="AG430">
        <f t="shared" si="276"/>
        <v>-2.8071287766763096</v>
      </c>
      <c r="AH430">
        <f t="shared" si="277"/>
        <v>53.154803574556681</v>
      </c>
      <c r="AI430">
        <f t="shared" si="278"/>
        <v>5.3081910089491435</v>
      </c>
      <c r="AJ430">
        <f t="shared" si="279"/>
        <v>55.655865806829517</v>
      </c>
      <c r="AK430">
        <v>-4.1095947292596802E-2</v>
      </c>
      <c r="AL430">
        <v>4.6133801038655803E-2</v>
      </c>
      <c r="AM430">
        <v>3.4493878170560901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51691.339805984295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-1.9100069150949017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1582056038.87097</v>
      </c>
      <c r="BY430">
        <v>403.16816129032298</v>
      </c>
      <c r="BZ430">
        <v>399.93799999999999</v>
      </c>
      <c r="CA430">
        <v>32.457719354838702</v>
      </c>
      <c r="CB430">
        <v>32.352145161290302</v>
      </c>
      <c r="CC430">
        <v>350.01541935483903</v>
      </c>
      <c r="CD430">
        <v>99.076909677419394</v>
      </c>
      <c r="CE430">
        <v>0.199936677419355</v>
      </c>
      <c r="CF430">
        <v>31.1316967741935</v>
      </c>
      <c r="CG430">
        <v>30.692858064516098</v>
      </c>
      <c r="CH430">
        <v>999.9</v>
      </c>
      <c r="CI430">
        <v>0</v>
      </c>
      <c r="CJ430">
        <v>0</v>
      </c>
      <c r="CK430">
        <v>10002.822580645199</v>
      </c>
      <c r="CL430">
        <v>0</v>
      </c>
      <c r="CM430">
        <v>0.21165100000000001</v>
      </c>
      <c r="CN430">
        <v>0</v>
      </c>
      <c r="CO430">
        <v>0</v>
      </c>
      <c r="CP430">
        <v>0</v>
      </c>
      <c r="CQ430">
        <v>0</v>
      </c>
      <c r="CR430">
        <v>0.74838709677419402</v>
      </c>
      <c r="CS430">
        <v>0</v>
      </c>
      <c r="CT430">
        <v>33.1225806451613</v>
      </c>
      <c r="CU430">
        <v>-2.59032258064516</v>
      </c>
      <c r="CV430">
        <v>37.436999999999998</v>
      </c>
      <c r="CW430">
        <v>42.6046774193548</v>
      </c>
      <c r="CX430">
        <v>39.949419354838703</v>
      </c>
      <c r="CY430">
        <v>41.304000000000002</v>
      </c>
      <c r="CZ430">
        <v>38.693096774193499</v>
      </c>
      <c r="DA430">
        <v>0</v>
      </c>
      <c r="DB430">
        <v>0</v>
      </c>
      <c r="DC430">
        <v>0</v>
      </c>
      <c r="DD430">
        <v>1582056050.9000001</v>
      </c>
      <c r="DE430">
        <v>1.26538461538462</v>
      </c>
      <c r="DF430">
        <v>11.135042762604501</v>
      </c>
      <c r="DG430">
        <v>-9.7264959701857094</v>
      </c>
      <c r="DH430">
        <v>32.7730769230769</v>
      </c>
      <c r="DI430">
        <v>15</v>
      </c>
      <c r="DJ430">
        <v>100</v>
      </c>
      <c r="DK430">
        <v>100</v>
      </c>
      <c r="DL430">
        <v>2.89</v>
      </c>
      <c r="DM430">
        <v>0.52</v>
      </c>
      <c r="DN430">
        <v>2</v>
      </c>
      <c r="DO430">
        <v>342.90300000000002</v>
      </c>
      <c r="DP430">
        <v>685.92200000000003</v>
      </c>
      <c r="DQ430">
        <v>31</v>
      </c>
      <c r="DR430">
        <v>29.9161</v>
      </c>
      <c r="DS430">
        <v>30.0001</v>
      </c>
      <c r="DT430">
        <v>29.849399999999999</v>
      </c>
      <c r="DU430">
        <v>29.864599999999999</v>
      </c>
      <c r="DV430">
        <v>21.090900000000001</v>
      </c>
      <c r="DW430">
        <v>12.665800000000001</v>
      </c>
      <c r="DX430">
        <v>100</v>
      </c>
      <c r="DY430">
        <v>31</v>
      </c>
      <c r="DZ430">
        <v>400</v>
      </c>
      <c r="EA430">
        <v>32.386099999999999</v>
      </c>
      <c r="EB430">
        <v>100.304</v>
      </c>
      <c r="EC430">
        <v>100.771</v>
      </c>
    </row>
    <row r="431" spans="1:133" x14ac:dyDescent="0.35">
      <c r="A431">
        <v>415</v>
      </c>
      <c r="B431">
        <v>1582056052.5</v>
      </c>
      <c r="C431">
        <v>2083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1582056043.87097</v>
      </c>
      <c r="O431">
        <f t="shared" si="258"/>
        <v>6.3997837138183498E-5</v>
      </c>
      <c r="P431">
        <f t="shared" si="259"/>
        <v>-1.9031350180023348</v>
      </c>
      <c r="Q431">
        <f t="shared" si="260"/>
        <v>403.17519354838703</v>
      </c>
      <c r="R431">
        <f t="shared" si="261"/>
        <v>992.31758532313097</v>
      </c>
      <c r="S431">
        <f t="shared" si="262"/>
        <v>98.514258788800731</v>
      </c>
      <c r="T431">
        <f t="shared" si="263"/>
        <v>40.0260016973467</v>
      </c>
      <c r="U431">
        <f t="shared" si="264"/>
        <v>5.0526843689771691E-3</v>
      </c>
      <c r="V431">
        <f t="shared" si="265"/>
        <v>2.2463682329605055</v>
      </c>
      <c r="W431">
        <f t="shared" si="266"/>
        <v>5.0463790768501852E-3</v>
      </c>
      <c r="X431">
        <f t="shared" si="267"/>
        <v>3.1545527603419376E-3</v>
      </c>
      <c r="Y431">
        <f t="shared" si="268"/>
        <v>0</v>
      </c>
      <c r="Z431">
        <f t="shared" si="269"/>
        <v>31.110016035969554</v>
      </c>
      <c r="AA431">
        <f t="shared" si="270"/>
        <v>30.6936322580645</v>
      </c>
      <c r="AB431">
        <f t="shared" si="271"/>
        <v>4.4331689934539664</v>
      </c>
      <c r="AC431">
        <f t="shared" si="272"/>
        <v>70.902600524064297</v>
      </c>
      <c r="AD431">
        <f t="shared" si="273"/>
        <v>3.222691054457766</v>
      </c>
      <c r="AE431">
        <f t="shared" si="274"/>
        <v>4.5452367482120586</v>
      </c>
      <c r="AF431">
        <f t="shared" si="275"/>
        <v>1.2104779389962004</v>
      </c>
      <c r="AG431">
        <f t="shared" si="276"/>
        <v>-2.8223046177938924</v>
      </c>
      <c r="AH431">
        <f t="shared" si="277"/>
        <v>52.992168295394784</v>
      </c>
      <c r="AI431">
        <f t="shared" si="278"/>
        <v>5.2928246201862219</v>
      </c>
      <c r="AJ431">
        <f t="shared" si="279"/>
        <v>55.462688297787111</v>
      </c>
      <c r="AK431">
        <v>-4.1086046162464397E-2</v>
      </c>
      <c r="AL431">
        <v>4.6122686152695602E-2</v>
      </c>
      <c r="AM431">
        <v>3.4487297778930501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51679.480921524446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-1.9031350180023348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1582056043.87097</v>
      </c>
      <c r="BY431">
        <v>403.17519354838703</v>
      </c>
      <c r="BZ431">
        <v>399.95712903225802</v>
      </c>
      <c r="CA431">
        <v>32.4616258064516</v>
      </c>
      <c r="CB431">
        <v>32.355483870967703</v>
      </c>
      <c r="CC431">
        <v>350.02393548387101</v>
      </c>
      <c r="CD431">
        <v>99.0769612903226</v>
      </c>
      <c r="CE431">
        <v>0.19998416129032301</v>
      </c>
      <c r="CF431">
        <v>31.1312</v>
      </c>
      <c r="CG431">
        <v>30.6936322580645</v>
      </c>
      <c r="CH431">
        <v>999.9</v>
      </c>
      <c r="CI431">
        <v>0</v>
      </c>
      <c r="CJ431">
        <v>0</v>
      </c>
      <c r="CK431">
        <v>10000.4074193548</v>
      </c>
      <c r="CL431">
        <v>0</v>
      </c>
      <c r="CM431">
        <v>0.21165100000000001</v>
      </c>
      <c r="CN431">
        <v>0</v>
      </c>
      <c r="CO431">
        <v>0</v>
      </c>
      <c r="CP431">
        <v>0</v>
      </c>
      <c r="CQ431">
        <v>0</v>
      </c>
      <c r="CR431">
        <v>1.5290322580645199</v>
      </c>
      <c r="CS431">
        <v>0</v>
      </c>
      <c r="CT431">
        <v>32.993548387096801</v>
      </c>
      <c r="CU431">
        <v>-2.5258064516129002</v>
      </c>
      <c r="CV431">
        <v>37.436999999999998</v>
      </c>
      <c r="CW431">
        <v>42.606709677419403</v>
      </c>
      <c r="CX431">
        <v>39.9574838709677</v>
      </c>
      <c r="CY431">
        <v>41.304000000000002</v>
      </c>
      <c r="CZ431">
        <v>38.701225806451603</v>
      </c>
      <c r="DA431">
        <v>0</v>
      </c>
      <c r="DB431">
        <v>0</v>
      </c>
      <c r="DC431">
        <v>0</v>
      </c>
      <c r="DD431">
        <v>1582056055.7</v>
      </c>
      <c r="DE431">
        <v>1.8692307692307699</v>
      </c>
      <c r="DF431">
        <v>10.3931625987864</v>
      </c>
      <c r="DG431">
        <v>-22.834188506413302</v>
      </c>
      <c r="DH431">
        <v>32.696153846153798</v>
      </c>
      <c r="DI431">
        <v>15</v>
      </c>
      <c r="DJ431">
        <v>100</v>
      </c>
      <c r="DK431">
        <v>100</v>
      </c>
      <c r="DL431">
        <v>2.89</v>
      </c>
      <c r="DM431">
        <v>0.52</v>
      </c>
      <c r="DN431">
        <v>2</v>
      </c>
      <c r="DO431">
        <v>342.92399999999998</v>
      </c>
      <c r="DP431">
        <v>685.82899999999995</v>
      </c>
      <c r="DQ431">
        <v>31.000299999999999</v>
      </c>
      <c r="DR431">
        <v>29.913900000000002</v>
      </c>
      <c r="DS431">
        <v>30.0001</v>
      </c>
      <c r="DT431">
        <v>29.8489</v>
      </c>
      <c r="DU431">
        <v>29.8626</v>
      </c>
      <c r="DV431">
        <v>21.088799999999999</v>
      </c>
      <c r="DW431">
        <v>12.665800000000001</v>
      </c>
      <c r="DX431">
        <v>100</v>
      </c>
      <c r="DY431">
        <v>31</v>
      </c>
      <c r="DZ431">
        <v>400</v>
      </c>
      <c r="EA431">
        <v>32.386099999999999</v>
      </c>
      <c r="EB431">
        <v>100.30500000000001</v>
      </c>
      <c r="EC431">
        <v>100.771</v>
      </c>
    </row>
    <row r="432" spans="1:133" x14ac:dyDescent="0.35">
      <c r="A432">
        <v>416</v>
      </c>
      <c r="B432">
        <v>1582056057.5</v>
      </c>
      <c r="C432">
        <v>2088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1582056048.87097</v>
      </c>
      <c r="O432">
        <f t="shared" si="258"/>
        <v>6.5712146376808688E-5</v>
      </c>
      <c r="P432">
        <f t="shared" si="259"/>
        <v>-1.8890739818496387</v>
      </c>
      <c r="Q432">
        <f t="shared" si="260"/>
        <v>403.20770967741902</v>
      </c>
      <c r="R432">
        <f t="shared" si="261"/>
        <v>972.21481487488336</v>
      </c>
      <c r="S432">
        <f t="shared" si="262"/>
        <v>96.517900853476405</v>
      </c>
      <c r="T432">
        <f t="shared" si="263"/>
        <v>40.028974204647064</v>
      </c>
      <c r="U432">
        <f t="shared" si="264"/>
        <v>5.1905409243351497E-3</v>
      </c>
      <c r="V432">
        <f t="shared" si="265"/>
        <v>2.2467802046759786</v>
      </c>
      <c r="W432">
        <f t="shared" si="266"/>
        <v>5.1838883365292309E-3</v>
      </c>
      <c r="X432">
        <f t="shared" si="267"/>
        <v>3.2405271953117E-3</v>
      </c>
      <c r="Y432">
        <f t="shared" si="268"/>
        <v>0</v>
      </c>
      <c r="Z432">
        <f t="shared" si="269"/>
        <v>31.108668320661529</v>
      </c>
      <c r="AA432">
        <f t="shared" si="270"/>
        <v>30.692419354838702</v>
      </c>
      <c r="AB432">
        <f t="shared" si="271"/>
        <v>4.4328617271212822</v>
      </c>
      <c r="AC432">
        <f t="shared" si="272"/>
        <v>70.911154941431448</v>
      </c>
      <c r="AD432">
        <f t="shared" si="273"/>
        <v>3.222935961000303</v>
      </c>
      <c r="AE432">
        <f t="shared" si="274"/>
        <v>4.5450338013282447</v>
      </c>
      <c r="AF432">
        <f t="shared" si="275"/>
        <v>1.2099257661209792</v>
      </c>
      <c r="AG432">
        <f t="shared" si="276"/>
        <v>-2.8979056552172633</v>
      </c>
      <c r="AH432">
        <f t="shared" si="277"/>
        <v>53.053854767972837</v>
      </c>
      <c r="AI432">
        <f t="shared" si="278"/>
        <v>5.2979619913185623</v>
      </c>
      <c r="AJ432">
        <f t="shared" si="279"/>
        <v>55.453911104074137</v>
      </c>
      <c r="AK432">
        <v>-4.1097121797713701E-2</v>
      </c>
      <c r="AL432">
        <v>4.61351195235419E-2</v>
      </c>
      <c r="AM432">
        <v>3.4494658722524201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51692.961554922491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-1.8890739818496387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1582056048.87097</v>
      </c>
      <c r="BY432">
        <v>403.20770967741902</v>
      </c>
      <c r="BZ432">
        <v>400.01487096774201</v>
      </c>
      <c r="CA432">
        <v>32.464300000000001</v>
      </c>
      <c r="CB432">
        <v>32.355312903225801</v>
      </c>
      <c r="CC432">
        <v>350.01674193548399</v>
      </c>
      <c r="CD432">
        <v>99.076312903225798</v>
      </c>
      <c r="CE432">
        <v>0.19999864516129001</v>
      </c>
      <c r="CF432">
        <v>31.130416129032302</v>
      </c>
      <c r="CG432">
        <v>30.692419354838702</v>
      </c>
      <c r="CH432">
        <v>999.9</v>
      </c>
      <c r="CI432">
        <v>0</v>
      </c>
      <c r="CJ432">
        <v>0</v>
      </c>
      <c r="CK432">
        <v>10003.1687096774</v>
      </c>
      <c r="CL432">
        <v>0</v>
      </c>
      <c r="CM432">
        <v>0.21165100000000001</v>
      </c>
      <c r="CN432">
        <v>0</v>
      </c>
      <c r="CO432">
        <v>0</v>
      </c>
      <c r="CP432">
        <v>0</v>
      </c>
      <c r="CQ432">
        <v>0</v>
      </c>
      <c r="CR432">
        <v>1.2290322580645201</v>
      </c>
      <c r="CS432">
        <v>0</v>
      </c>
      <c r="CT432">
        <v>31.7</v>
      </c>
      <c r="CU432">
        <v>-2.59032258064516</v>
      </c>
      <c r="CV432">
        <v>37.436999999999998</v>
      </c>
      <c r="CW432">
        <v>42.600612903225802</v>
      </c>
      <c r="CX432">
        <v>39.955451612903197</v>
      </c>
      <c r="CY432">
        <v>41.308</v>
      </c>
      <c r="CZ432">
        <v>38.701225806451603</v>
      </c>
      <c r="DA432">
        <v>0</v>
      </c>
      <c r="DB432">
        <v>0</v>
      </c>
      <c r="DC432">
        <v>0</v>
      </c>
      <c r="DD432">
        <v>1582056060.5</v>
      </c>
      <c r="DE432">
        <v>1.09615384615385</v>
      </c>
      <c r="DF432">
        <v>-30.5059827045636</v>
      </c>
      <c r="DG432">
        <v>16.940170856161501</v>
      </c>
      <c r="DH432">
        <v>31.7038461538462</v>
      </c>
      <c r="DI432">
        <v>15</v>
      </c>
      <c r="DJ432">
        <v>100</v>
      </c>
      <c r="DK432">
        <v>100</v>
      </c>
      <c r="DL432">
        <v>2.89</v>
      </c>
      <c r="DM432">
        <v>0.52</v>
      </c>
      <c r="DN432">
        <v>2</v>
      </c>
      <c r="DO432">
        <v>342.92399999999998</v>
      </c>
      <c r="DP432">
        <v>685.70500000000004</v>
      </c>
      <c r="DQ432">
        <v>31.000299999999999</v>
      </c>
      <c r="DR432">
        <v>29.913499999999999</v>
      </c>
      <c r="DS432">
        <v>30</v>
      </c>
      <c r="DT432">
        <v>29.8489</v>
      </c>
      <c r="DU432">
        <v>29.861999999999998</v>
      </c>
      <c r="DV432">
        <v>21.084800000000001</v>
      </c>
      <c r="DW432">
        <v>12.665800000000001</v>
      </c>
      <c r="DX432">
        <v>100</v>
      </c>
      <c r="DY432">
        <v>31</v>
      </c>
      <c r="DZ432">
        <v>400</v>
      </c>
      <c r="EA432">
        <v>32.386099999999999</v>
      </c>
      <c r="EB432">
        <v>100.30500000000001</v>
      </c>
      <c r="EC432">
        <v>100.77200000000001</v>
      </c>
    </row>
    <row r="433" spans="1:133" x14ac:dyDescent="0.35">
      <c r="A433">
        <v>417</v>
      </c>
      <c r="B433">
        <v>1582056062.5</v>
      </c>
      <c r="C433">
        <v>2093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1582056053.87097</v>
      </c>
      <c r="O433">
        <f t="shared" si="258"/>
        <v>6.6807055723364588E-5</v>
      </c>
      <c r="P433">
        <f t="shared" si="259"/>
        <v>-1.8806487586255534</v>
      </c>
      <c r="Q433">
        <f t="shared" si="260"/>
        <v>403.225161290323</v>
      </c>
      <c r="R433">
        <f t="shared" si="261"/>
        <v>959.93414897744219</v>
      </c>
      <c r="S433">
        <f t="shared" si="262"/>
        <v>95.298325125085654</v>
      </c>
      <c r="T433">
        <f t="shared" si="263"/>
        <v>40.030540178400614</v>
      </c>
      <c r="U433">
        <f t="shared" si="264"/>
        <v>5.2800731826827037E-3</v>
      </c>
      <c r="V433">
        <f t="shared" si="265"/>
        <v>2.2474574722536018</v>
      </c>
      <c r="W433">
        <f t="shared" si="266"/>
        <v>5.2731913488341282E-3</v>
      </c>
      <c r="X433">
        <f t="shared" si="267"/>
        <v>3.296362137513182E-3</v>
      </c>
      <c r="Y433">
        <f t="shared" si="268"/>
        <v>0</v>
      </c>
      <c r="Z433">
        <f t="shared" si="269"/>
        <v>31.108179750399003</v>
      </c>
      <c r="AA433">
        <f t="shared" si="270"/>
        <v>30.690577419354799</v>
      </c>
      <c r="AB433">
        <f t="shared" si="271"/>
        <v>4.4323951427197485</v>
      </c>
      <c r="AC433">
        <f t="shared" si="272"/>
        <v>70.916284115911722</v>
      </c>
      <c r="AD433">
        <f t="shared" si="273"/>
        <v>3.2231448010646018</v>
      </c>
      <c r="AE433">
        <f t="shared" si="274"/>
        <v>4.5449995600395736</v>
      </c>
      <c r="AF433">
        <f t="shared" si="275"/>
        <v>1.2092503416551468</v>
      </c>
      <c r="AG433">
        <f t="shared" si="276"/>
        <v>-2.9461911574003783</v>
      </c>
      <c r="AH433">
        <f t="shared" si="277"/>
        <v>53.277000218454226</v>
      </c>
      <c r="AI433">
        <f t="shared" si="278"/>
        <v>5.3185902632990878</v>
      </c>
      <c r="AJ433">
        <f t="shared" si="279"/>
        <v>55.649399324352935</v>
      </c>
      <c r="AK433">
        <v>-4.1115333743292397E-2</v>
      </c>
      <c r="AL433">
        <v>4.6155564027907998E-2</v>
      </c>
      <c r="AM433">
        <v>3.45067610284468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51714.943927704699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-1.8806487586255534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1582056053.87097</v>
      </c>
      <c r="BY433">
        <v>403.225161290323</v>
      </c>
      <c r="BZ433">
        <v>400.04741935483901</v>
      </c>
      <c r="CA433">
        <v>32.466538709677401</v>
      </c>
      <c r="CB433">
        <v>32.355732258064499</v>
      </c>
      <c r="CC433">
        <v>350.00522580645202</v>
      </c>
      <c r="CD433">
        <v>99.075935483871007</v>
      </c>
      <c r="CE433">
        <v>0.199963</v>
      </c>
      <c r="CF433">
        <v>31.130283870967698</v>
      </c>
      <c r="CG433">
        <v>30.690577419354799</v>
      </c>
      <c r="CH433">
        <v>999.9</v>
      </c>
      <c r="CI433">
        <v>0</v>
      </c>
      <c r="CJ433">
        <v>0</v>
      </c>
      <c r="CK433">
        <v>10007.6396774194</v>
      </c>
      <c r="CL433">
        <v>0</v>
      </c>
      <c r="CM433">
        <v>0.21165100000000001</v>
      </c>
      <c r="CN433">
        <v>0</v>
      </c>
      <c r="CO433">
        <v>0</v>
      </c>
      <c r="CP433">
        <v>0</v>
      </c>
      <c r="CQ433">
        <v>0</v>
      </c>
      <c r="CR433">
        <v>1.4483870967741901</v>
      </c>
      <c r="CS433">
        <v>0</v>
      </c>
      <c r="CT433">
        <v>30.4096774193548</v>
      </c>
      <c r="CU433">
        <v>-2.8096774193548399</v>
      </c>
      <c r="CV433">
        <v>37.436999999999998</v>
      </c>
      <c r="CW433">
        <v>42.600612903225802</v>
      </c>
      <c r="CX433">
        <v>39.9634838709677</v>
      </c>
      <c r="CY433">
        <v>41.311999999999998</v>
      </c>
      <c r="CZ433">
        <v>38.695129032258102</v>
      </c>
      <c r="DA433">
        <v>0</v>
      </c>
      <c r="DB433">
        <v>0</v>
      </c>
      <c r="DC433">
        <v>0</v>
      </c>
      <c r="DD433">
        <v>1582056065.9000001</v>
      </c>
      <c r="DE433">
        <v>1.0115384615384599</v>
      </c>
      <c r="DF433">
        <v>-6.1709399776405496</v>
      </c>
      <c r="DG433">
        <v>-13.408546853026101</v>
      </c>
      <c r="DH433">
        <v>30.838461538461502</v>
      </c>
      <c r="DI433">
        <v>15</v>
      </c>
      <c r="DJ433">
        <v>100</v>
      </c>
      <c r="DK433">
        <v>100</v>
      </c>
      <c r="DL433">
        <v>2.89</v>
      </c>
      <c r="DM433">
        <v>0.52</v>
      </c>
      <c r="DN433">
        <v>2</v>
      </c>
      <c r="DO433">
        <v>342.995</v>
      </c>
      <c r="DP433">
        <v>685.77499999999998</v>
      </c>
      <c r="DQ433">
        <v>31</v>
      </c>
      <c r="DR433">
        <v>29.913499999999999</v>
      </c>
      <c r="DS433">
        <v>30</v>
      </c>
      <c r="DT433">
        <v>29.8489</v>
      </c>
      <c r="DU433">
        <v>29.861999999999998</v>
      </c>
      <c r="DV433">
        <v>21.084399999999999</v>
      </c>
      <c r="DW433">
        <v>12.665800000000001</v>
      </c>
      <c r="DX433">
        <v>100</v>
      </c>
      <c r="DY433">
        <v>31</v>
      </c>
      <c r="DZ433">
        <v>400</v>
      </c>
      <c r="EA433">
        <v>32.386099999999999</v>
      </c>
      <c r="EB433">
        <v>100.306</v>
      </c>
      <c r="EC433">
        <v>100.776</v>
      </c>
    </row>
    <row r="434" spans="1:133" x14ac:dyDescent="0.35">
      <c r="A434">
        <v>418</v>
      </c>
      <c r="B434">
        <v>1582056067.5</v>
      </c>
      <c r="C434">
        <v>2098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1582056058.87097</v>
      </c>
      <c r="O434">
        <f t="shared" si="258"/>
        <v>6.6830708986484249E-5</v>
      </c>
      <c r="P434">
        <f t="shared" si="259"/>
        <v>-1.8851957030602766</v>
      </c>
      <c r="Q434">
        <f t="shared" si="260"/>
        <v>403.22670967741902</v>
      </c>
      <c r="R434">
        <f t="shared" si="261"/>
        <v>961.3174342583452</v>
      </c>
      <c r="S434">
        <f t="shared" si="262"/>
        <v>95.435476806351829</v>
      </c>
      <c r="T434">
        <f t="shared" si="263"/>
        <v>40.030620404601095</v>
      </c>
      <c r="U434">
        <f t="shared" si="264"/>
        <v>5.2798762218004974E-3</v>
      </c>
      <c r="V434">
        <f t="shared" si="265"/>
        <v>2.2456975368652934</v>
      </c>
      <c r="W434">
        <f t="shared" si="266"/>
        <v>5.2729895157618235E-3</v>
      </c>
      <c r="X434">
        <f t="shared" si="267"/>
        <v>3.296236428495298E-3</v>
      </c>
      <c r="Y434">
        <f t="shared" si="268"/>
        <v>0</v>
      </c>
      <c r="Z434">
        <f t="shared" si="269"/>
        <v>31.10823359343388</v>
      </c>
      <c r="AA434">
        <f t="shared" si="270"/>
        <v>30.693229032258099</v>
      </c>
      <c r="AB434">
        <f t="shared" si="271"/>
        <v>4.4330668416835186</v>
      </c>
      <c r="AC434">
        <f t="shared" si="272"/>
        <v>70.920484525846689</v>
      </c>
      <c r="AD434">
        <f t="shared" si="273"/>
        <v>3.2233499247341344</v>
      </c>
      <c r="AE434">
        <f t="shared" si="274"/>
        <v>4.5450196036934818</v>
      </c>
      <c r="AF434">
        <f t="shared" si="275"/>
        <v>1.2097169169493842</v>
      </c>
      <c r="AG434">
        <f t="shared" si="276"/>
        <v>-2.9472342663039552</v>
      </c>
      <c r="AH434">
        <f t="shared" si="277"/>
        <v>52.923622420370648</v>
      </c>
      <c r="AI434">
        <f t="shared" si="278"/>
        <v>5.2875245853850119</v>
      </c>
      <c r="AJ434">
        <f t="shared" si="279"/>
        <v>55.263912739451705</v>
      </c>
      <c r="AK434">
        <v>-4.1068018773588802E-2</v>
      </c>
      <c r="AL434">
        <v>4.6102448829396701E-2</v>
      </c>
      <c r="AM434">
        <v>3.44753151973811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51657.846851173905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-1.8851957030602766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1582056058.87097</v>
      </c>
      <c r="BY434">
        <v>403.22670967741902</v>
      </c>
      <c r="BZ434">
        <v>400.04129032258101</v>
      </c>
      <c r="CA434">
        <v>32.468664516129003</v>
      </c>
      <c r="CB434">
        <v>32.357822580645198</v>
      </c>
      <c r="CC434">
        <v>350.01629032258103</v>
      </c>
      <c r="CD434">
        <v>99.075706451612902</v>
      </c>
      <c r="CE434">
        <v>0.20000977419354801</v>
      </c>
      <c r="CF434">
        <v>31.1303612903226</v>
      </c>
      <c r="CG434">
        <v>30.693229032258099</v>
      </c>
      <c r="CH434">
        <v>999.9</v>
      </c>
      <c r="CI434">
        <v>0</v>
      </c>
      <c r="CJ434">
        <v>0</v>
      </c>
      <c r="CK434">
        <v>9996.1461290322604</v>
      </c>
      <c r="CL434">
        <v>0</v>
      </c>
      <c r="CM434">
        <v>0.21165100000000001</v>
      </c>
      <c r="CN434">
        <v>0</v>
      </c>
      <c r="CO434">
        <v>0</v>
      </c>
      <c r="CP434">
        <v>0</v>
      </c>
      <c r="CQ434">
        <v>0</v>
      </c>
      <c r="CR434">
        <v>1.78064516129032</v>
      </c>
      <c r="CS434">
        <v>0</v>
      </c>
      <c r="CT434">
        <v>30.570967741935501</v>
      </c>
      <c r="CU434">
        <v>-2.7548387096774198</v>
      </c>
      <c r="CV434">
        <v>37.436999999999998</v>
      </c>
      <c r="CW434">
        <v>42.600612903225802</v>
      </c>
      <c r="CX434">
        <v>39.965580645161303</v>
      </c>
      <c r="CY434">
        <v>41.311999999999998</v>
      </c>
      <c r="CZ434">
        <v>38.691064516129003</v>
      </c>
      <c r="DA434">
        <v>0</v>
      </c>
      <c r="DB434">
        <v>0</v>
      </c>
      <c r="DC434">
        <v>0</v>
      </c>
      <c r="DD434">
        <v>1582056070.7</v>
      </c>
      <c r="DE434">
        <v>1.1923076923076901</v>
      </c>
      <c r="DF434">
        <v>-0.43076924273182399</v>
      </c>
      <c r="DG434">
        <v>4.4683764845665399</v>
      </c>
      <c r="DH434">
        <v>31.826923076923102</v>
      </c>
      <c r="DI434">
        <v>15</v>
      </c>
      <c r="DJ434">
        <v>100</v>
      </c>
      <c r="DK434">
        <v>100</v>
      </c>
      <c r="DL434">
        <v>2.89</v>
      </c>
      <c r="DM434">
        <v>0.52</v>
      </c>
      <c r="DN434">
        <v>2</v>
      </c>
      <c r="DO434">
        <v>342.976</v>
      </c>
      <c r="DP434">
        <v>685.82100000000003</v>
      </c>
      <c r="DQ434">
        <v>31.000299999999999</v>
      </c>
      <c r="DR434">
        <v>29.913499999999999</v>
      </c>
      <c r="DS434">
        <v>30</v>
      </c>
      <c r="DT434">
        <v>29.8474</v>
      </c>
      <c r="DU434">
        <v>29.861999999999998</v>
      </c>
      <c r="DV434">
        <v>21.0854</v>
      </c>
      <c r="DW434">
        <v>12.665800000000001</v>
      </c>
      <c r="DX434">
        <v>100</v>
      </c>
      <c r="DY434">
        <v>31</v>
      </c>
      <c r="DZ434">
        <v>400</v>
      </c>
      <c r="EA434">
        <v>32.386099999999999</v>
      </c>
      <c r="EB434">
        <v>100.303</v>
      </c>
      <c r="EC434">
        <v>100.774</v>
      </c>
    </row>
    <row r="435" spans="1:133" x14ac:dyDescent="0.35">
      <c r="A435">
        <v>419</v>
      </c>
      <c r="B435">
        <v>1582056072.5</v>
      </c>
      <c r="C435">
        <v>2103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1582056063.87097</v>
      </c>
      <c r="O435">
        <f t="shared" si="258"/>
        <v>6.6756484831315783E-5</v>
      </c>
      <c r="P435">
        <f t="shared" si="259"/>
        <v>-1.8919081972646348</v>
      </c>
      <c r="Q435">
        <f t="shared" si="260"/>
        <v>403.21077419354799</v>
      </c>
      <c r="R435">
        <f t="shared" si="261"/>
        <v>963.89204311177468</v>
      </c>
      <c r="S435">
        <f t="shared" si="262"/>
        <v>95.691304153994508</v>
      </c>
      <c r="T435">
        <f t="shared" si="263"/>
        <v>40.029135116584996</v>
      </c>
      <c r="U435">
        <f t="shared" si="264"/>
        <v>5.2745543458975874E-3</v>
      </c>
      <c r="V435">
        <f t="shared" si="265"/>
        <v>2.2450931148570179</v>
      </c>
      <c r="W435">
        <f t="shared" si="266"/>
        <v>5.2676796583842377E-3</v>
      </c>
      <c r="X435">
        <f t="shared" si="267"/>
        <v>3.2929166896973E-3</v>
      </c>
      <c r="Y435">
        <f t="shared" si="268"/>
        <v>0</v>
      </c>
      <c r="Z435">
        <f t="shared" si="269"/>
        <v>31.108626961206088</v>
      </c>
      <c r="AA435">
        <f t="shared" si="270"/>
        <v>30.693458064516101</v>
      </c>
      <c r="AB435">
        <f t="shared" si="271"/>
        <v>4.4331248636375387</v>
      </c>
      <c r="AC435">
        <f t="shared" si="272"/>
        <v>70.922977194740682</v>
      </c>
      <c r="AD435">
        <f t="shared" si="273"/>
        <v>3.2235319263148132</v>
      </c>
      <c r="AE435">
        <f t="shared" si="274"/>
        <v>4.5451164824392833</v>
      </c>
      <c r="AF435">
        <f t="shared" si="275"/>
        <v>1.2095929373227254</v>
      </c>
      <c r="AG435">
        <f t="shared" si="276"/>
        <v>-2.9439609810610259</v>
      </c>
      <c r="AH435">
        <f t="shared" si="277"/>
        <v>52.926948157645072</v>
      </c>
      <c r="AI435">
        <f t="shared" si="278"/>
        <v>5.289296196957201</v>
      </c>
      <c r="AJ435">
        <f t="shared" si="279"/>
        <v>55.272283373541249</v>
      </c>
      <c r="AK435">
        <v>-4.1051776888700098E-2</v>
      </c>
      <c r="AL435">
        <v>4.6084215890741902E-2</v>
      </c>
      <c r="AM435">
        <v>3.4464517875057701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51638.190216938216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-1.8919081972646348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1582056063.87097</v>
      </c>
      <c r="BY435">
        <v>403.21077419354799</v>
      </c>
      <c r="BZ435">
        <v>400.01377419354799</v>
      </c>
      <c r="CA435">
        <v>32.470419354838697</v>
      </c>
      <c r="CB435">
        <v>32.359699999999997</v>
      </c>
      <c r="CC435">
        <v>350.01400000000001</v>
      </c>
      <c r="CD435">
        <v>99.075938709677402</v>
      </c>
      <c r="CE435">
        <v>0.200017387096774</v>
      </c>
      <c r="CF435">
        <v>31.130735483871</v>
      </c>
      <c r="CG435">
        <v>30.693458064516101</v>
      </c>
      <c r="CH435">
        <v>999.9</v>
      </c>
      <c r="CI435">
        <v>0</v>
      </c>
      <c r="CJ435">
        <v>0</v>
      </c>
      <c r="CK435">
        <v>9992.1693548387102</v>
      </c>
      <c r="CL435">
        <v>0</v>
      </c>
      <c r="CM435">
        <v>0.21165100000000001</v>
      </c>
      <c r="CN435">
        <v>0</v>
      </c>
      <c r="CO435">
        <v>0</v>
      </c>
      <c r="CP435">
        <v>0</v>
      </c>
      <c r="CQ435">
        <v>0</v>
      </c>
      <c r="CR435">
        <v>3.5064516129032302</v>
      </c>
      <c r="CS435">
        <v>0</v>
      </c>
      <c r="CT435">
        <v>32.254838709677401</v>
      </c>
      <c r="CU435">
        <v>-2.3935483870967702</v>
      </c>
      <c r="CV435">
        <v>37.436999999999998</v>
      </c>
      <c r="CW435">
        <v>42.5843548387097</v>
      </c>
      <c r="CX435">
        <v>39.9635483870968</v>
      </c>
      <c r="CY435">
        <v>41.305999999999997</v>
      </c>
      <c r="CZ435">
        <v>38.686999999999998</v>
      </c>
      <c r="DA435">
        <v>0</v>
      </c>
      <c r="DB435">
        <v>0</v>
      </c>
      <c r="DC435">
        <v>0</v>
      </c>
      <c r="DD435">
        <v>1582056075.5</v>
      </c>
      <c r="DE435">
        <v>3.2153846153846199</v>
      </c>
      <c r="DF435">
        <v>18.502563969716601</v>
      </c>
      <c r="DG435">
        <v>27.507692555719</v>
      </c>
      <c r="DH435">
        <v>31.638461538461499</v>
      </c>
      <c r="DI435">
        <v>15</v>
      </c>
      <c r="DJ435">
        <v>100</v>
      </c>
      <c r="DK435">
        <v>100</v>
      </c>
      <c r="DL435">
        <v>2.89</v>
      </c>
      <c r="DM435">
        <v>0.52</v>
      </c>
      <c r="DN435">
        <v>2</v>
      </c>
      <c r="DO435">
        <v>343.04</v>
      </c>
      <c r="DP435">
        <v>685.92100000000005</v>
      </c>
      <c r="DQ435">
        <v>31.000299999999999</v>
      </c>
      <c r="DR435">
        <v>29.913499999999999</v>
      </c>
      <c r="DS435">
        <v>30</v>
      </c>
      <c r="DT435">
        <v>29.846299999999999</v>
      </c>
      <c r="DU435">
        <v>29.860700000000001</v>
      </c>
      <c r="DV435">
        <v>21.085899999999999</v>
      </c>
      <c r="DW435">
        <v>12.665800000000001</v>
      </c>
      <c r="DX435">
        <v>100</v>
      </c>
      <c r="DY435">
        <v>31</v>
      </c>
      <c r="DZ435">
        <v>400</v>
      </c>
      <c r="EA435">
        <v>32.386099999999999</v>
      </c>
      <c r="EB435">
        <v>100.303</v>
      </c>
      <c r="EC435">
        <v>100.774</v>
      </c>
    </row>
    <row r="436" spans="1:133" x14ac:dyDescent="0.35">
      <c r="A436">
        <v>420</v>
      </c>
      <c r="B436">
        <v>1582056077.5</v>
      </c>
      <c r="C436">
        <v>2108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1582056068.87097</v>
      </c>
      <c r="O436">
        <f t="shared" si="258"/>
        <v>6.6928252591980515E-5</v>
      </c>
      <c r="P436">
        <f t="shared" si="259"/>
        <v>-1.9043909408153243</v>
      </c>
      <c r="Q436">
        <f t="shared" si="260"/>
        <v>403.192580645161</v>
      </c>
      <c r="R436">
        <f t="shared" si="261"/>
        <v>966.07288917090148</v>
      </c>
      <c r="S436">
        <f t="shared" si="262"/>
        <v>95.907654785988299</v>
      </c>
      <c r="T436">
        <f t="shared" si="263"/>
        <v>40.027264267786663</v>
      </c>
      <c r="U436">
        <f t="shared" si="264"/>
        <v>5.2889439295681091E-3</v>
      </c>
      <c r="V436">
        <f t="shared" si="265"/>
        <v>2.2459110661264283</v>
      </c>
      <c r="W436">
        <f t="shared" si="266"/>
        <v>5.2820342214226169E-3</v>
      </c>
      <c r="X436">
        <f t="shared" si="267"/>
        <v>3.3018914324228297E-3</v>
      </c>
      <c r="Y436">
        <f t="shared" si="268"/>
        <v>0</v>
      </c>
      <c r="Z436">
        <f t="shared" si="269"/>
        <v>31.108806449601683</v>
      </c>
      <c r="AA436">
        <f t="shared" si="270"/>
        <v>30.6934096774194</v>
      </c>
      <c r="AB436">
        <f t="shared" si="271"/>
        <v>4.4331126054231316</v>
      </c>
      <c r="AC436">
        <f t="shared" si="272"/>
        <v>70.92588299283436</v>
      </c>
      <c r="AD436">
        <f t="shared" si="273"/>
        <v>3.2237060553998051</v>
      </c>
      <c r="AE436">
        <f t="shared" si="274"/>
        <v>4.5451757798002967</v>
      </c>
      <c r="AF436">
        <f t="shared" si="275"/>
        <v>1.2094065500233264</v>
      </c>
      <c r="AG436">
        <f t="shared" si="276"/>
        <v>-2.9515359393063405</v>
      </c>
      <c r="AH436">
        <f t="shared" si="277"/>
        <v>52.979821317555228</v>
      </c>
      <c r="AI436">
        <f t="shared" si="278"/>
        <v>5.2926565765963689</v>
      </c>
      <c r="AJ436">
        <f t="shared" si="279"/>
        <v>55.320941954845253</v>
      </c>
      <c r="AK436">
        <v>-4.1073757621022902E-2</v>
      </c>
      <c r="AL436">
        <v>4.61088911883921E-2</v>
      </c>
      <c r="AM436">
        <v>3.4479129933529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51664.670589560199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-1.9043909408153243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1582056068.87097</v>
      </c>
      <c r="BY436">
        <v>403.192580645161</v>
      </c>
      <c r="BZ436">
        <v>399.97432258064498</v>
      </c>
      <c r="CA436">
        <v>32.472225806451597</v>
      </c>
      <c r="CB436">
        <v>32.361222580645197</v>
      </c>
      <c r="CC436">
        <v>350.01654838709698</v>
      </c>
      <c r="CD436">
        <v>99.075803225806496</v>
      </c>
      <c r="CE436">
        <v>0.19999248387096799</v>
      </c>
      <c r="CF436">
        <v>31.130964516129001</v>
      </c>
      <c r="CG436">
        <v>30.6934096774194</v>
      </c>
      <c r="CH436">
        <v>999.9</v>
      </c>
      <c r="CI436">
        <v>0</v>
      </c>
      <c r="CJ436">
        <v>0</v>
      </c>
      <c r="CK436">
        <v>9997.53322580645</v>
      </c>
      <c r="CL436">
        <v>0</v>
      </c>
      <c r="CM436">
        <v>0.21165100000000001</v>
      </c>
      <c r="CN436">
        <v>0</v>
      </c>
      <c r="CO436">
        <v>0</v>
      </c>
      <c r="CP436">
        <v>0</v>
      </c>
      <c r="CQ436">
        <v>0</v>
      </c>
      <c r="CR436">
        <v>3.76129032258065</v>
      </c>
      <c r="CS436">
        <v>0</v>
      </c>
      <c r="CT436">
        <v>32.3032258064516</v>
      </c>
      <c r="CU436">
        <v>-2.4935483870967698</v>
      </c>
      <c r="CV436">
        <v>37.433</v>
      </c>
      <c r="CW436">
        <v>42.586387096774203</v>
      </c>
      <c r="CX436">
        <v>39.965580645161303</v>
      </c>
      <c r="CY436">
        <v>41.295999999999999</v>
      </c>
      <c r="CZ436">
        <v>38.686999999999998</v>
      </c>
      <c r="DA436">
        <v>0</v>
      </c>
      <c r="DB436">
        <v>0</v>
      </c>
      <c r="DC436">
        <v>0</v>
      </c>
      <c r="DD436">
        <v>1582056080.9000001</v>
      </c>
      <c r="DE436">
        <v>2.95</v>
      </c>
      <c r="DF436">
        <v>11.6547006515235</v>
      </c>
      <c r="DG436">
        <v>-6.3111112040513602</v>
      </c>
      <c r="DH436">
        <v>33.346153846153904</v>
      </c>
      <c r="DI436">
        <v>15</v>
      </c>
      <c r="DJ436">
        <v>100</v>
      </c>
      <c r="DK436">
        <v>100</v>
      </c>
      <c r="DL436">
        <v>2.89</v>
      </c>
      <c r="DM436">
        <v>0.52</v>
      </c>
      <c r="DN436">
        <v>2</v>
      </c>
      <c r="DO436">
        <v>343.05200000000002</v>
      </c>
      <c r="DP436">
        <v>685.85900000000004</v>
      </c>
      <c r="DQ436">
        <v>31.000399999999999</v>
      </c>
      <c r="DR436">
        <v>29.913499999999999</v>
      </c>
      <c r="DS436">
        <v>30</v>
      </c>
      <c r="DT436">
        <v>29.846299999999999</v>
      </c>
      <c r="DU436">
        <v>29.859500000000001</v>
      </c>
      <c r="DV436">
        <v>21.089600000000001</v>
      </c>
      <c r="DW436">
        <v>12.665800000000001</v>
      </c>
      <c r="DX436">
        <v>100</v>
      </c>
      <c r="DY436">
        <v>31</v>
      </c>
      <c r="DZ436">
        <v>400</v>
      </c>
      <c r="EA436">
        <v>32.386099999999999</v>
      </c>
      <c r="EB436">
        <v>100.303</v>
      </c>
      <c r="EC436">
        <v>100.773</v>
      </c>
    </row>
    <row r="437" spans="1:133" x14ac:dyDescent="0.35">
      <c r="A437">
        <v>421</v>
      </c>
      <c r="B437">
        <v>1582056082.5</v>
      </c>
      <c r="C437">
        <v>2113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1582056073.87097</v>
      </c>
      <c r="O437">
        <f t="shared" si="258"/>
        <v>6.7485478299759305E-5</v>
      </c>
      <c r="P437">
        <f t="shared" si="259"/>
        <v>-1.892578822861523</v>
      </c>
      <c r="Q437">
        <f t="shared" si="260"/>
        <v>403.18135483870998</v>
      </c>
      <c r="R437">
        <f t="shared" si="261"/>
        <v>957.75002122772332</v>
      </c>
      <c r="S437">
        <f t="shared" si="262"/>
        <v>95.080532113936471</v>
      </c>
      <c r="T437">
        <f t="shared" si="263"/>
        <v>40.025786381441982</v>
      </c>
      <c r="U437">
        <f t="shared" si="264"/>
        <v>5.3338563879300194E-3</v>
      </c>
      <c r="V437">
        <f t="shared" si="265"/>
        <v>2.2456976770858996</v>
      </c>
      <c r="W437">
        <f t="shared" si="266"/>
        <v>5.3268282476960924E-3</v>
      </c>
      <c r="X437">
        <f t="shared" si="267"/>
        <v>3.3298983198279944E-3</v>
      </c>
      <c r="Y437">
        <f t="shared" si="268"/>
        <v>0</v>
      </c>
      <c r="Z437">
        <f t="shared" si="269"/>
        <v>31.108829719633594</v>
      </c>
      <c r="AA437">
        <f t="shared" si="270"/>
        <v>30.693125806451601</v>
      </c>
      <c r="AB437">
        <f t="shared" si="271"/>
        <v>4.4330406911599409</v>
      </c>
      <c r="AC437">
        <f t="shared" si="272"/>
        <v>70.927794934094024</v>
      </c>
      <c r="AD437">
        <f t="shared" si="273"/>
        <v>3.2238314609971015</v>
      </c>
      <c r="AE437">
        <f t="shared" si="274"/>
        <v>4.5452300667075294</v>
      </c>
      <c r="AF437">
        <f t="shared" si="275"/>
        <v>1.2092092301628394</v>
      </c>
      <c r="AG437">
        <f t="shared" si="276"/>
        <v>-2.9761095930193853</v>
      </c>
      <c r="AH437">
        <f t="shared" si="277"/>
        <v>53.034541515552192</v>
      </c>
      <c r="AI437">
        <f t="shared" si="278"/>
        <v>5.2986245961545118</v>
      </c>
      <c r="AJ437">
        <f t="shared" si="279"/>
        <v>55.357056518687315</v>
      </c>
      <c r="AK437">
        <v>-4.1068022542019501E-2</v>
      </c>
      <c r="AL437">
        <v>4.6102453059790299E-2</v>
      </c>
      <c r="AM437">
        <v>3.44753177023986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51657.696792959199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-1.892578822861523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1582056073.87097</v>
      </c>
      <c r="BY437">
        <v>403.18135483870998</v>
      </c>
      <c r="BZ437">
        <v>399.98367741935499</v>
      </c>
      <c r="CA437">
        <v>32.473783870967701</v>
      </c>
      <c r="CB437">
        <v>32.361854838709696</v>
      </c>
      <c r="CC437">
        <v>350.01090322580598</v>
      </c>
      <c r="CD437">
        <v>99.074929032258098</v>
      </c>
      <c r="CE437">
        <v>0.19996525806451601</v>
      </c>
      <c r="CF437">
        <v>31.1311741935484</v>
      </c>
      <c r="CG437">
        <v>30.693125806451601</v>
      </c>
      <c r="CH437">
        <v>999.9</v>
      </c>
      <c r="CI437">
        <v>0</v>
      </c>
      <c r="CJ437">
        <v>0</v>
      </c>
      <c r="CK437">
        <v>9996.2254838709705</v>
      </c>
      <c r="CL437">
        <v>0</v>
      </c>
      <c r="CM437">
        <v>0.21165100000000001</v>
      </c>
      <c r="CN437">
        <v>0</v>
      </c>
      <c r="CO437">
        <v>0</v>
      </c>
      <c r="CP437">
        <v>0</v>
      </c>
      <c r="CQ437">
        <v>0</v>
      </c>
      <c r="CR437">
        <v>3.41612903225806</v>
      </c>
      <c r="CS437">
        <v>0</v>
      </c>
      <c r="CT437">
        <v>31.187096774193499</v>
      </c>
      <c r="CU437">
        <v>-2.85161290322581</v>
      </c>
      <c r="CV437">
        <v>37.433</v>
      </c>
      <c r="CW437">
        <v>42.582322580645098</v>
      </c>
      <c r="CX437">
        <v>39.955419354838703</v>
      </c>
      <c r="CY437">
        <v>41.292000000000002</v>
      </c>
      <c r="CZ437">
        <v>38.686999999999998</v>
      </c>
      <c r="DA437">
        <v>0</v>
      </c>
      <c r="DB437">
        <v>0</v>
      </c>
      <c r="DC437">
        <v>0</v>
      </c>
      <c r="DD437">
        <v>1582056085.7</v>
      </c>
      <c r="DE437">
        <v>2.8538461538461499</v>
      </c>
      <c r="DF437">
        <v>-20.102564157919801</v>
      </c>
      <c r="DG437">
        <v>-32.0581197723765</v>
      </c>
      <c r="DH437">
        <v>32.211538461538503</v>
      </c>
      <c r="DI437">
        <v>15</v>
      </c>
      <c r="DJ437">
        <v>100</v>
      </c>
      <c r="DK437">
        <v>100</v>
      </c>
      <c r="DL437">
        <v>2.89</v>
      </c>
      <c r="DM437">
        <v>0.52</v>
      </c>
      <c r="DN437">
        <v>2</v>
      </c>
      <c r="DO437">
        <v>342.95699999999999</v>
      </c>
      <c r="DP437">
        <v>685.928</v>
      </c>
      <c r="DQ437">
        <v>31.000499999999999</v>
      </c>
      <c r="DR437">
        <v>29.913499999999999</v>
      </c>
      <c r="DS437">
        <v>30.0001</v>
      </c>
      <c r="DT437">
        <v>29.846299999999999</v>
      </c>
      <c r="DU437">
        <v>29.859500000000001</v>
      </c>
      <c r="DV437">
        <v>21.086500000000001</v>
      </c>
      <c r="DW437">
        <v>12.665800000000001</v>
      </c>
      <c r="DX437">
        <v>100</v>
      </c>
      <c r="DY437">
        <v>31</v>
      </c>
      <c r="DZ437">
        <v>400</v>
      </c>
      <c r="EA437">
        <v>32.386099999999999</v>
      </c>
      <c r="EB437">
        <v>100.306</v>
      </c>
      <c r="EC437">
        <v>100.773</v>
      </c>
    </row>
    <row r="438" spans="1:133" x14ac:dyDescent="0.35">
      <c r="A438">
        <v>422</v>
      </c>
      <c r="B438">
        <v>1582056087.5</v>
      </c>
      <c r="C438">
        <v>2118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1582056078.87097</v>
      </c>
      <c r="O438">
        <f t="shared" si="258"/>
        <v>6.8285464197532979E-5</v>
      </c>
      <c r="P438">
        <f t="shared" si="259"/>
        <v>-1.8879458712474368</v>
      </c>
      <c r="Q438">
        <f t="shared" si="260"/>
        <v>403.18977419354798</v>
      </c>
      <c r="R438">
        <f t="shared" si="261"/>
        <v>949.4501322131232</v>
      </c>
      <c r="S438">
        <f t="shared" si="262"/>
        <v>94.255546608454139</v>
      </c>
      <c r="T438">
        <f t="shared" si="263"/>
        <v>40.026191228147148</v>
      </c>
      <c r="U438">
        <f t="shared" si="264"/>
        <v>5.4007050825800309E-3</v>
      </c>
      <c r="V438">
        <f t="shared" si="265"/>
        <v>2.2461316833533216</v>
      </c>
      <c r="W438">
        <f t="shared" si="266"/>
        <v>5.3935011911531681E-3</v>
      </c>
      <c r="X438">
        <f t="shared" si="267"/>
        <v>3.3715846706762007E-3</v>
      </c>
      <c r="Y438">
        <f t="shared" si="268"/>
        <v>0</v>
      </c>
      <c r="Z438">
        <f t="shared" si="269"/>
        <v>31.108888176374631</v>
      </c>
      <c r="AA438">
        <f t="shared" si="270"/>
        <v>30.6908322580645</v>
      </c>
      <c r="AB438">
        <f t="shared" si="271"/>
        <v>4.4324596938782586</v>
      </c>
      <c r="AC438">
        <f t="shared" si="272"/>
        <v>70.931370305326794</v>
      </c>
      <c r="AD438">
        <f t="shared" si="273"/>
        <v>3.2240526188961312</v>
      </c>
      <c r="AE438">
        <f t="shared" si="274"/>
        <v>4.5453127509282192</v>
      </c>
      <c r="AF438">
        <f t="shared" si="275"/>
        <v>1.2084070749821274</v>
      </c>
      <c r="AG438">
        <f t="shared" si="276"/>
        <v>-3.0113889711112045</v>
      </c>
      <c r="AH438">
        <f t="shared" si="277"/>
        <v>53.361196505178775</v>
      </c>
      <c r="AI438">
        <f t="shared" si="278"/>
        <v>5.3301783177822193</v>
      </c>
      <c r="AJ438">
        <f t="shared" si="279"/>
        <v>55.679985851849793</v>
      </c>
      <c r="AK438">
        <v>-4.10796874813582E-2</v>
      </c>
      <c r="AL438">
        <v>4.6115547976102803E-2</v>
      </c>
      <c r="AM438">
        <v>3.4483071448256002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51671.693367739834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-1.8879458712474368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1582056078.87097</v>
      </c>
      <c r="BY438">
        <v>403.18977419354798</v>
      </c>
      <c r="BZ438">
        <v>400.000612903226</v>
      </c>
      <c r="CA438">
        <v>32.4763612903226</v>
      </c>
      <c r="CB438">
        <v>32.3631064516129</v>
      </c>
      <c r="CC438">
        <v>350.01312903225801</v>
      </c>
      <c r="CD438">
        <v>99.073848387096803</v>
      </c>
      <c r="CE438">
        <v>0.19997696774193499</v>
      </c>
      <c r="CF438">
        <v>31.131493548387098</v>
      </c>
      <c r="CG438">
        <v>30.6908322580645</v>
      </c>
      <c r="CH438">
        <v>999.9</v>
      </c>
      <c r="CI438">
        <v>0</v>
      </c>
      <c r="CJ438">
        <v>0</v>
      </c>
      <c r="CK438">
        <v>9999.1738709677393</v>
      </c>
      <c r="CL438">
        <v>0</v>
      </c>
      <c r="CM438">
        <v>0.21165100000000001</v>
      </c>
      <c r="CN438">
        <v>0</v>
      </c>
      <c r="CO438">
        <v>0</v>
      </c>
      <c r="CP438">
        <v>0</v>
      </c>
      <c r="CQ438">
        <v>0</v>
      </c>
      <c r="CR438">
        <v>1.48064516129032</v>
      </c>
      <c r="CS438">
        <v>0</v>
      </c>
      <c r="CT438">
        <v>29.783870967741901</v>
      </c>
      <c r="CU438">
        <v>-3.1548387096774202</v>
      </c>
      <c r="CV438">
        <v>37.433</v>
      </c>
      <c r="CW438">
        <v>42.596548387096803</v>
      </c>
      <c r="CX438">
        <v>39.957387096774198</v>
      </c>
      <c r="CY438">
        <v>41.29</v>
      </c>
      <c r="CZ438">
        <v>38.686999999999998</v>
      </c>
      <c r="DA438">
        <v>0</v>
      </c>
      <c r="DB438">
        <v>0</v>
      </c>
      <c r="DC438">
        <v>0</v>
      </c>
      <c r="DD438">
        <v>1582056090.5</v>
      </c>
      <c r="DE438">
        <v>0.134615384615385</v>
      </c>
      <c r="DF438">
        <v>-18.335042631988301</v>
      </c>
      <c r="DG438">
        <v>-27.343590083326099</v>
      </c>
      <c r="DH438">
        <v>30.5615384615385</v>
      </c>
      <c r="DI438">
        <v>15</v>
      </c>
      <c r="DJ438">
        <v>100</v>
      </c>
      <c r="DK438">
        <v>100</v>
      </c>
      <c r="DL438">
        <v>2.89</v>
      </c>
      <c r="DM438">
        <v>0.52</v>
      </c>
      <c r="DN438">
        <v>2</v>
      </c>
      <c r="DO438">
        <v>342.91</v>
      </c>
      <c r="DP438">
        <v>685.88199999999995</v>
      </c>
      <c r="DQ438">
        <v>31</v>
      </c>
      <c r="DR438">
        <v>29.913499999999999</v>
      </c>
      <c r="DS438">
        <v>30</v>
      </c>
      <c r="DT438">
        <v>29.846299999999999</v>
      </c>
      <c r="DU438">
        <v>29.859500000000001</v>
      </c>
      <c r="DV438">
        <v>21.085799999999999</v>
      </c>
      <c r="DW438">
        <v>12.665800000000001</v>
      </c>
      <c r="DX438">
        <v>100</v>
      </c>
      <c r="DY438">
        <v>31</v>
      </c>
      <c r="DZ438">
        <v>400</v>
      </c>
      <c r="EA438">
        <v>32.386099999999999</v>
      </c>
      <c r="EB438">
        <v>100.30500000000001</v>
      </c>
      <c r="EC438">
        <v>100.77200000000001</v>
      </c>
    </row>
    <row r="439" spans="1:133" x14ac:dyDescent="0.35">
      <c r="A439">
        <v>423</v>
      </c>
      <c r="B439">
        <v>1582056092.5</v>
      </c>
      <c r="C439">
        <v>2123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1582056083.87097</v>
      </c>
      <c r="O439">
        <f t="shared" si="258"/>
        <v>6.9424374671698402E-5</v>
      </c>
      <c r="P439">
        <f t="shared" si="259"/>
        <v>-1.88269541125317</v>
      </c>
      <c r="Q439">
        <f t="shared" si="260"/>
        <v>403.19003225806398</v>
      </c>
      <c r="R439">
        <f t="shared" si="261"/>
        <v>938.80687405300307</v>
      </c>
      <c r="S439">
        <f t="shared" si="262"/>
        <v>93.198647360846479</v>
      </c>
      <c r="T439">
        <f t="shared" si="263"/>
        <v>40.026087020008454</v>
      </c>
      <c r="U439">
        <f t="shared" si="264"/>
        <v>5.4912260685101178E-3</v>
      </c>
      <c r="V439">
        <f t="shared" si="265"/>
        <v>2.2473410026293799</v>
      </c>
      <c r="W439">
        <f t="shared" si="266"/>
        <v>5.4837828464276168E-3</v>
      </c>
      <c r="X439">
        <f t="shared" si="267"/>
        <v>3.4280321677041771E-3</v>
      </c>
      <c r="Y439">
        <f t="shared" si="268"/>
        <v>0</v>
      </c>
      <c r="Z439">
        <f t="shared" si="269"/>
        <v>31.109048208477148</v>
      </c>
      <c r="AA439">
        <f t="shared" si="270"/>
        <v>30.691380645161299</v>
      </c>
      <c r="AB439">
        <f t="shared" si="271"/>
        <v>4.4325986042119432</v>
      </c>
      <c r="AC439">
        <f t="shared" si="272"/>
        <v>70.934017906209036</v>
      </c>
      <c r="AD439">
        <f t="shared" si="273"/>
        <v>3.2242695298541846</v>
      </c>
      <c r="AE439">
        <f t="shared" si="274"/>
        <v>4.5454488904285739</v>
      </c>
      <c r="AF439">
        <f t="shared" si="275"/>
        <v>1.2083290743577586</v>
      </c>
      <c r="AG439">
        <f t="shared" si="276"/>
        <v>-3.0616149230218994</v>
      </c>
      <c r="AH439">
        <f t="shared" si="277"/>
        <v>53.387190379916127</v>
      </c>
      <c r="AI439">
        <f t="shared" si="278"/>
        <v>5.3299334434976107</v>
      </c>
      <c r="AJ439">
        <f t="shared" si="279"/>
        <v>55.655508900391837</v>
      </c>
      <c r="AK439">
        <v>-4.1112201485064698E-2</v>
      </c>
      <c r="AL439">
        <v>4.6152047793646497E-2</v>
      </c>
      <c r="AM439">
        <v>3.4504679693298299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51710.819524426865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-1.88269541125317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1582056083.87097</v>
      </c>
      <c r="BY439">
        <v>403.19003225806398</v>
      </c>
      <c r="BZ439">
        <v>400.01061290322599</v>
      </c>
      <c r="CA439">
        <v>32.478651612903199</v>
      </c>
      <c r="CB439">
        <v>32.363506451612899</v>
      </c>
      <c r="CC439">
        <v>350.00809677419397</v>
      </c>
      <c r="CD439">
        <v>99.073541935483902</v>
      </c>
      <c r="CE439">
        <v>0.19996141935483899</v>
      </c>
      <c r="CF439">
        <v>31.1320193548387</v>
      </c>
      <c r="CG439">
        <v>30.691380645161299</v>
      </c>
      <c r="CH439">
        <v>999.9</v>
      </c>
      <c r="CI439">
        <v>0</v>
      </c>
      <c r="CJ439">
        <v>0</v>
      </c>
      <c r="CK439">
        <v>10007.119032258101</v>
      </c>
      <c r="CL439">
        <v>0</v>
      </c>
      <c r="CM439">
        <v>0.21165100000000001</v>
      </c>
      <c r="CN439">
        <v>0</v>
      </c>
      <c r="CO439">
        <v>0</v>
      </c>
      <c r="CP439">
        <v>0</v>
      </c>
      <c r="CQ439">
        <v>0</v>
      </c>
      <c r="CR439">
        <v>0.60645161290322602</v>
      </c>
      <c r="CS439">
        <v>0</v>
      </c>
      <c r="CT439">
        <v>29.193548387096801</v>
      </c>
      <c r="CU439">
        <v>-3.3903225806451598</v>
      </c>
      <c r="CV439">
        <v>37.436999999999998</v>
      </c>
      <c r="CW439">
        <v>42.598580645161299</v>
      </c>
      <c r="CX439">
        <v>39.967483870967698</v>
      </c>
      <c r="CY439">
        <v>41.29</v>
      </c>
      <c r="CZ439">
        <v>38.686999999999998</v>
      </c>
      <c r="DA439">
        <v>0</v>
      </c>
      <c r="DB439">
        <v>0</v>
      </c>
      <c r="DC439">
        <v>0</v>
      </c>
      <c r="DD439">
        <v>1582056095.9000001</v>
      </c>
      <c r="DE439">
        <v>-0.81153846153846199</v>
      </c>
      <c r="DF439">
        <v>-4.26324776747665</v>
      </c>
      <c r="DG439">
        <v>7.1111112876972404</v>
      </c>
      <c r="DH439">
        <v>30.7</v>
      </c>
      <c r="DI439">
        <v>15</v>
      </c>
      <c r="DJ439">
        <v>100</v>
      </c>
      <c r="DK439">
        <v>100</v>
      </c>
      <c r="DL439">
        <v>2.89</v>
      </c>
      <c r="DM439">
        <v>0.52</v>
      </c>
      <c r="DN439">
        <v>2</v>
      </c>
      <c r="DO439">
        <v>342.887</v>
      </c>
      <c r="DP439">
        <v>685.83600000000001</v>
      </c>
      <c r="DQ439">
        <v>30.999700000000001</v>
      </c>
      <c r="DR439">
        <v>29.913499999999999</v>
      </c>
      <c r="DS439">
        <v>30</v>
      </c>
      <c r="DT439">
        <v>29.846299999999999</v>
      </c>
      <c r="DU439">
        <v>29.859500000000001</v>
      </c>
      <c r="DV439">
        <v>21.086600000000001</v>
      </c>
      <c r="DW439">
        <v>12.665800000000001</v>
      </c>
      <c r="DX439">
        <v>100</v>
      </c>
      <c r="DY439">
        <v>31</v>
      </c>
      <c r="DZ439">
        <v>400</v>
      </c>
      <c r="EA439">
        <v>32.386099999999999</v>
      </c>
      <c r="EB439">
        <v>100.30500000000001</v>
      </c>
      <c r="EC439">
        <v>100.771</v>
      </c>
    </row>
    <row r="440" spans="1:133" x14ac:dyDescent="0.35">
      <c r="A440">
        <v>424</v>
      </c>
      <c r="B440">
        <v>1582056097.5</v>
      </c>
      <c r="C440">
        <v>2128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1582056088.87097</v>
      </c>
      <c r="O440">
        <f t="shared" si="258"/>
        <v>7.0468332476554267E-5</v>
      </c>
      <c r="P440">
        <f t="shared" si="259"/>
        <v>-1.8775456037786944</v>
      </c>
      <c r="Q440">
        <f t="shared" si="260"/>
        <v>403.19422580645198</v>
      </c>
      <c r="R440">
        <f t="shared" si="261"/>
        <v>929.00086703390468</v>
      </c>
      <c r="S440">
        <f t="shared" si="262"/>
        <v>92.226034001653844</v>
      </c>
      <c r="T440">
        <f t="shared" si="263"/>
        <v>40.026878012740582</v>
      </c>
      <c r="U440">
        <f t="shared" si="264"/>
        <v>5.5770092606493588E-3</v>
      </c>
      <c r="V440">
        <f t="shared" si="265"/>
        <v>2.247136374876209</v>
      </c>
      <c r="W440">
        <f t="shared" si="266"/>
        <v>5.5693311455540049E-3</v>
      </c>
      <c r="X440">
        <f t="shared" si="267"/>
        <v>3.4815209183024732E-3</v>
      </c>
      <c r="Y440">
        <f t="shared" si="268"/>
        <v>0</v>
      </c>
      <c r="Z440">
        <f t="shared" si="269"/>
        <v>31.107839545123561</v>
      </c>
      <c r="AA440">
        <f t="shared" si="270"/>
        <v>30.689329032258101</v>
      </c>
      <c r="AB440">
        <f t="shared" si="271"/>
        <v>4.4320789355858956</v>
      </c>
      <c r="AC440">
        <f t="shared" si="272"/>
        <v>70.940487198497664</v>
      </c>
      <c r="AD440">
        <f t="shared" si="273"/>
        <v>3.2244053911855768</v>
      </c>
      <c r="AE440">
        <f t="shared" si="274"/>
        <v>4.5452258907715279</v>
      </c>
      <c r="AF440">
        <f t="shared" si="275"/>
        <v>1.2076735444003188</v>
      </c>
      <c r="AG440">
        <f t="shared" si="276"/>
        <v>-3.1076534622160432</v>
      </c>
      <c r="AH440">
        <f t="shared" si="277"/>
        <v>53.526534044710445</v>
      </c>
      <c r="AI440">
        <f t="shared" si="278"/>
        <v>5.344254677788455</v>
      </c>
      <c r="AJ440">
        <f t="shared" si="279"/>
        <v>55.763135260282858</v>
      </c>
      <c r="AK440">
        <v>-4.1106698713803999E-2</v>
      </c>
      <c r="AL440">
        <v>4.6145870450837102E-2</v>
      </c>
      <c r="AM440">
        <v>3.4501023058681302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51704.347791486747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-1.8775456037786944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1582056088.87097</v>
      </c>
      <c r="BY440">
        <v>403.19422580645198</v>
      </c>
      <c r="BZ440">
        <v>400.02441935483898</v>
      </c>
      <c r="CA440">
        <v>32.479716129032298</v>
      </c>
      <c r="CB440">
        <v>32.3628419354839</v>
      </c>
      <c r="CC440">
        <v>350.01503225806402</v>
      </c>
      <c r="CD440">
        <v>99.074441935483904</v>
      </c>
      <c r="CE440">
        <v>0.199990709677419</v>
      </c>
      <c r="CF440">
        <v>31.1311580645161</v>
      </c>
      <c r="CG440">
        <v>30.689329032258101</v>
      </c>
      <c r="CH440">
        <v>999.9</v>
      </c>
      <c r="CI440">
        <v>0</v>
      </c>
      <c r="CJ440">
        <v>0</v>
      </c>
      <c r="CK440">
        <v>10005.688709677401</v>
      </c>
      <c r="CL440">
        <v>0</v>
      </c>
      <c r="CM440">
        <v>0.21165100000000001</v>
      </c>
      <c r="CN440">
        <v>0</v>
      </c>
      <c r="CO440">
        <v>0</v>
      </c>
      <c r="CP440">
        <v>0</v>
      </c>
      <c r="CQ440">
        <v>0</v>
      </c>
      <c r="CR440">
        <v>-0.66451612903225799</v>
      </c>
      <c r="CS440">
        <v>0</v>
      </c>
      <c r="CT440">
        <v>30.519354838709699</v>
      </c>
      <c r="CU440">
        <v>-3.1161290322580699</v>
      </c>
      <c r="CV440">
        <v>37.433</v>
      </c>
      <c r="CW440">
        <v>42.602645161290297</v>
      </c>
      <c r="CX440">
        <v>39.957387096774198</v>
      </c>
      <c r="CY440">
        <v>41.287999999999997</v>
      </c>
      <c r="CZ440">
        <v>38.686999999999998</v>
      </c>
      <c r="DA440">
        <v>0</v>
      </c>
      <c r="DB440">
        <v>0</v>
      </c>
      <c r="DC440">
        <v>0</v>
      </c>
      <c r="DD440">
        <v>1582056100.7</v>
      </c>
      <c r="DE440">
        <v>-1.4807692307692299</v>
      </c>
      <c r="DF440">
        <v>6.3145302832919903</v>
      </c>
      <c r="DG440">
        <v>18.7008549209948</v>
      </c>
      <c r="DH440">
        <v>32.053846153846202</v>
      </c>
      <c r="DI440">
        <v>15</v>
      </c>
      <c r="DJ440">
        <v>100</v>
      </c>
      <c r="DK440">
        <v>100</v>
      </c>
      <c r="DL440">
        <v>2.89</v>
      </c>
      <c r="DM440">
        <v>0.52</v>
      </c>
      <c r="DN440">
        <v>2</v>
      </c>
      <c r="DO440">
        <v>342.96899999999999</v>
      </c>
      <c r="DP440">
        <v>685.85900000000004</v>
      </c>
      <c r="DQ440">
        <v>30.999600000000001</v>
      </c>
      <c r="DR440">
        <v>29.913499999999999</v>
      </c>
      <c r="DS440">
        <v>30.0001</v>
      </c>
      <c r="DT440">
        <v>29.846299999999999</v>
      </c>
      <c r="DU440">
        <v>29.859500000000001</v>
      </c>
      <c r="DV440">
        <v>21.084099999999999</v>
      </c>
      <c r="DW440">
        <v>12.665800000000001</v>
      </c>
      <c r="DX440">
        <v>100</v>
      </c>
      <c r="DY440">
        <v>31</v>
      </c>
      <c r="DZ440">
        <v>400</v>
      </c>
      <c r="EA440">
        <v>32.386099999999999</v>
      </c>
      <c r="EB440">
        <v>100.304</v>
      </c>
      <c r="EC440">
        <v>100.76900000000001</v>
      </c>
    </row>
    <row r="441" spans="1:133" x14ac:dyDescent="0.35">
      <c r="A441">
        <v>425</v>
      </c>
      <c r="B441">
        <v>1582056102.5</v>
      </c>
      <c r="C441">
        <v>2133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1582056093.87097</v>
      </c>
      <c r="O441">
        <f t="shared" si="258"/>
        <v>7.1361370794216996E-5</v>
      </c>
      <c r="P441">
        <f t="shared" si="259"/>
        <v>-1.8793253481328112</v>
      </c>
      <c r="Q441">
        <f t="shared" si="260"/>
        <v>403.18422580645199</v>
      </c>
      <c r="R441">
        <f t="shared" si="261"/>
        <v>922.54710866857124</v>
      </c>
      <c r="S441">
        <f t="shared" si="262"/>
        <v>91.58615261320243</v>
      </c>
      <c r="T441">
        <f t="shared" si="263"/>
        <v>40.026240057526898</v>
      </c>
      <c r="U441">
        <f t="shared" si="264"/>
        <v>5.6506556067914609E-3</v>
      </c>
      <c r="V441">
        <f t="shared" si="265"/>
        <v>2.2477293339936675</v>
      </c>
      <c r="W441">
        <f t="shared" si="266"/>
        <v>5.6427755993501858E-3</v>
      </c>
      <c r="X441">
        <f t="shared" si="267"/>
        <v>3.5274418059495511E-3</v>
      </c>
      <c r="Y441">
        <f t="shared" si="268"/>
        <v>0</v>
      </c>
      <c r="Z441">
        <f t="shared" si="269"/>
        <v>31.10598514551037</v>
      </c>
      <c r="AA441">
        <f t="shared" si="270"/>
        <v>30.686800000000002</v>
      </c>
      <c r="AB441">
        <f t="shared" si="271"/>
        <v>4.4314384108231231</v>
      </c>
      <c r="AC441">
        <f t="shared" si="272"/>
        <v>70.945867197252369</v>
      </c>
      <c r="AD441">
        <f t="shared" si="273"/>
        <v>3.2243625581115358</v>
      </c>
      <c r="AE441">
        <f t="shared" si="274"/>
        <v>4.5448208408627515</v>
      </c>
      <c r="AF441">
        <f t="shared" si="275"/>
        <v>1.2070758527115872</v>
      </c>
      <c r="AG441">
        <f t="shared" si="276"/>
        <v>-3.1470364520249694</v>
      </c>
      <c r="AH441">
        <f t="shared" si="277"/>
        <v>53.657537926902542</v>
      </c>
      <c r="AI441">
        <f t="shared" si="278"/>
        <v>5.3558130262797006</v>
      </c>
      <c r="AJ441">
        <f t="shared" si="279"/>
        <v>55.866314501157277</v>
      </c>
      <c r="AK441">
        <v>-4.1122645585264003E-2</v>
      </c>
      <c r="AL441">
        <v>4.6163772211073602E-2</v>
      </c>
      <c r="AM441">
        <v>3.4511619417967299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51723.868039800502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-1.8793253481328112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1582056093.87097</v>
      </c>
      <c r="BY441">
        <v>403.18422580645199</v>
      </c>
      <c r="BZ441">
        <v>400.012</v>
      </c>
      <c r="CA441">
        <v>32.478996774193497</v>
      </c>
      <c r="CB441">
        <v>32.360641935483898</v>
      </c>
      <c r="CC441">
        <v>350.01674193548399</v>
      </c>
      <c r="CD441">
        <v>99.075361290322604</v>
      </c>
      <c r="CE441">
        <v>0.19995132258064499</v>
      </c>
      <c r="CF441">
        <v>31.129593548387099</v>
      </c>
      <c r="CG441">
        <v>30.686800000000002</v>
      </c>
      <c r="CH441">
        <v>999.9</v>
      </c>
      <c r="CI441">
        <v>0</v>
      </c>
      <c r="CJ441">
        <v>0</v>
      </c>
      <c r="CK441">
        <v>10009.4774193548</v>
      </c>
      <c r="CL441">
        <v>0</v>
      </c>
      <c r="CM441">
        <v>0.21165100000000001</v>
      </c>
      <c r="CN441">
        <v>0</v>
      </c>
      <c r="CO441">
        <v>0</v>
      </c>
      <c r="CP441">
        <v>0</v>
      </c>
      <c r="CQ441">
        <v>0</v>
      </c>
      <c r="CR441">
        <v>0.158064516129032</v>
      </c>
      <c r="CS441">
        <v>0</v>
      </c>
      <c r="CT441">
        <v>32.067741935483902</v>
      </c>
      <c r="CU441">
        <v>-2.5774193548387099</v>
      </c>
      <c r="CV441">
        <v>37.433</v>
      </c>
      <c r="CW441">
        <v>42.610774193548401</v>
      </c>
      <c r="CX441">
        <v>39.9473548387097</v>
      </c>
      <c r="CY441">
        <v>41.29</v>
      </c>
      <c r="CZ441">
        <v>38.686999999999998</v>
      </c>
      <c r="DA441">
        <v>0</v>
      </c>
      <c r="DB441">
        <v>0</v>
      </c>
      <c r="DC441">
        <v>0</v>
      </c>
      <c r="DD441">
        <v>1582056105.5</v>
      </c>
      <c r="DE441">
        <v>0.63076923076923097</v>
      </c>
      <c r="DF441">
        <v>16.9982908227528</v>
      </c>
      <c r="DG441">
        <v>16.0547013566643</v>
      </c>
      <c r="DH441">
        <v>33.346153846153904</v>
      </c>
      <c r="DI441">
        <v>15</v>
      </c>
      <c r="DJ441">
        <v>100</v>
      </c>
      <c r="DK441">
        <v>100</v>
      </c>
      <c r="DL441">
        <v>2.89</v>
      </c>
      <c r="DM441">
        <v>0.52</v>
      </c>
      <c r="DN441">
        <v>2</v>
      </c>
      <c r="DO441">
        <v>342.827</v>
      </c>
      <c r="DP441">
        <v>686.06799999999998</v>
      </c>
      <c r="DQ441">
        <v>30.999700000000001</v>
      </c>
      <c r="DR441">
        <v>29.913499999999999</v>
      </c>
      <c r="DS441">
        <v>30.0001</v>
      </c>
      <c r="DT441">
        <v>29.846299999999999</v>
      </c>
      <c r="DU441">
        <v>29.859500000000001</v>
      </c>
      <c r="DV441">
        <v>21.084199999999999</v>
      </c>
      <c r="DW441">
        <v>12.665800000000001</v>
      </c>
      <c r="DX441">
        <v>100</v>
      </c>
      <c r="DY441">
        <v>31</v>
      </c>
      <c r="DZ441">
        <v>400</v>
      </c>
      <c r="EA441">
        <v>32.386099999999999</v>
      </c>
      <c r="EB441">
        <v>100.304</v>
      </c>
      <c r="EC441">
        <v>100.76900000000001</v>
      </c>
    </row>
    <row r="442" spans="1:133" x14ac:dyDescent="0.35">
      <c r="A442">
        <v>426</v>
      </c>
      <c r="B442">
        <v>1582056107.5</v>
      </c>
      <c r="C442">
        <v>2138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1582056098.87097</v>
      </c>
      <c r="O442">
        <f t="shared" si="258"/>
        <v>7.2130973057113985E-5</v>
      </c>
      <c r="P442">
        <f t="shared" si="259"/>
        <v>-1.8768506551025439</v>
      </c>
      <c r="Q442">
        <f t="shared" si="260"/>
        <v>403.17612903225802</v>
      </c>
      <c r="R442">
        <f t="shared" si="261"/>
        <v>915.89004766269557</v>
      </c>
      <c r="S442">
        <f t="shared" si="262"/>
        <v>90.926089901911965</v>
      </c>
      <c r="T442">
        <f t="shared" si="263"/>
        <v>40.025796817253806</v>
      </c>
      <c r="U442">
        <f t="shared" si="264"/>
        <v>5.7154427261518924E-3</v>
      </c>
      <c r="V442">
        <f t="shared" si="265"/>
        <v>2.2461397051792131</v>
      </c>
      <c r="W442">
        <f t="shared" si="266"/>
        <v>5.707375430265854E-3</v>
      </c>
      <c r="X442">
        <f t="shared" si="267"/>
        <v>3.5678334938966496E-3</v>
      </c>
      <c r="Y442">
        <f t="shared" si="268"/>
        <v>0</v>
      </c>
      <c r="Z442">
        <f t="shared" si="269"/>
        <v>31.103631271729654</v>
      </c>
      <c r="AA442">
        <f t="shared" si="270"/>
        <v>30.683012903225801</v>
      </c>
      <c r="AB442">
        <f t="shared" si="271"/>
        <v>4.4304794084664003</v>
      </c>
      <c r="AC442">
        <f t="shared" si="272"/>
        <v>70.950206876677655</v>
      </c>
      <c r="AD442">
        <f t="shared" si="273"/>
        <v>3.2241770401064431</v>
      </c>
      <c r="AE442">
        <f t="shared" si="274"/>
        <v>4.544281379912757</v>
      </c>
      <c r="AF442">
        <f t="shared" si="275"/>
        <v>1.2063023683599572</v>
      </c>
      <c r="AG442">
        <f t="shared" si="276"/>
        <v>-3.1809759118187269</v>
      </c>
      <c r="AH442">
        <f t="shared" si="277"/>
        <v>53.825840717283427</v>
      </c>
      <c r="AI442">
        <f t="shared" si="278"/>
        <v>5.3762586374639758</v>
      </c>
      <c r="AJ442">
        <f t="shared" si="279"/>
        <v>56.021123442928676</v>
      </c>
      <c r="AK442">
        <v>-4.1079903105887397E-2</v>
      </c>
      <c r="AL442">
        <v>4.6115790033526602E-2</v>
      </c>
      <c r="AM442">
        <v>3.4483214767899999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51672.680205907018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-1.8768506551025439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1582056098.87097</v>
      </c>
      <c r="BY442">
        <v>403.17612903225802</v>
      </c>
      <c r="BZ442">
        <v>400.00874193548401</v>
      </c>
      <c r="CA442">
        <v>32.476835483871</v>
      </c>
      <c r="CB442">
        <v>32.357206451612903</v>
      </c>
      <c r="CC442">
        <v>350.024</v>
      </c>
      <c r="CD442">
        <v>99.076187096774206</v>
      </c>
      <c r="CE442">
        <v>0.20001983870967699</v>
      </c>
      <c r="CF442">
        <v>31.1275096774194</v>
      </c>
      <c r="CG442">
        <v>30.683012903225801</v>
      </c>
      <c r="CH442">
        <v>999.9</v>
      </c>
      <c r="CI442">
        <v>0</v>
      </c>
      <c r="CJ442">
        <v>0</v>
      </c>
      <c r="CK442">
        <v>9998.9903225806393</v>
      </c>
      <c r="CL442">
        <v>0</v>
      </c>
      <c r="CM442">
        <v>0.21165100000000001</v>
      </c>
      <c r="CN442">
        <v>0</v>
      </c>
      <c r="CO442">
        <v>0</v>
      </c>
      <c r="CP442">
        <v>0</v>
      </c>
      <c r="CQ442">
        <v>0</v>
      </c>
      <c r="CR442">
        <v>2.2451612903225802</v>
      </c>
      <c r="CS442">
        <v>0</v>
      </c>
      <c r="CT442">
        <v>32.458064516128999</v>
      </c>
      <c r="CU442">
        <v>-2.5161290322580601</v>
      </c>
      <c r="CV442">
        <v>37.447225806451598</v>
      </c>
      <c r="CW442">
        <v>42.620935483871001</v>
      </c>
      <c r="CX442">
        <v>39.997870967741903</v>
      </c>
      <c r="CY442">
        <v>41.300064516128998</v>
      </c>
      <c r="CZ442">
        <v>38.701225806451603</v>
      </c>
      <c r="DA442">
        <v>0</v>
      </c>
      <c r="DB442">
        <v>0</v>
      </c>
      <c r="DC442">
        <v>0</v>
      </c>
      <c r="DD442">
        <v>1582056110.9000001</v>
      </c>
      <c r="DE442">
        <v>3.0076923076923099</v>
      </c>
      <c r="DF442">
        <v>32.923077248465397</v>
      </c>
      <c r="DG442">
        <v>-31.709401266297501</v>
      </c>
      <c r="DH442">
        <v>32.980769230769198</v>
      </c>
      <c r="DI442">
        <v>15</v>
      </c>
      <c r="DJ442">
        <v>100</v>
      </c>
      <c r="DK442">
        <v>100</v>
      </c>
      <c r="DL442">
        <v>2.89</v>
      </c>
      <c r="DM442">
        <v>0.52</v>
      </c>
      <c r="DN442">
        <v>2</v>
      </c>
      <c r="DO442">
        <v>342.95800000000003</v>
      </c>
      <c r="DP442">
        <v>685.80499999999995</v>
      </c>
      <c r="DQ442">
        <v>30.9999</v>
      </c>
      <c r="DR442">
        <v>29.913499999999999</v>
      </c>
      <c r="DS442">
        <v>30.0001</v>
      </c>
      <c r="DT442">
        <v>29.844200000000001</v>
      </c>
      <c r="DU442">
        <v>29.858799999999999</v>
      </c>
      <c r="DV442">
        <v>21.086400000000001</v>
      </c>
      <c r="DW442">
        <v>12.665800000000001</v>
      </c>
      <c r="DX442">
        <v>100</v>
      </c>
      <c r="DY442">
        <v>31</v>
      </c>
      <c r="DZ442">
        <v>400</v>
      </c>
      <c r="EA442">
        <v>32.386099999999999</v>
      </c>
      <c r="EB442">
        <v>100.30200000000001</v>
      </c>
      <c r="EC442">
        <v>100.77</v>
      </c>
    </row>
    <row r="443" spans="1:133" x14ac:dyDescent="0.35">
      <c r="A443">
        <v>427</v>
      </c>
      <c r="B443">
        <v>1582056112.5</v>
      </c>
      <c r="C443">
        <v>2143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1582056103.87097</v>
      </c>
      <c r="O443">
        <f t="shared" si="258"/>
        <v>7.216163039585462E-5</v>
      </c>
      <c r="P443">
        <f t="shared" si="259"/>
        <v>-1.8740882534775638</v>
      </c>
      <c r="Q443">
        <f t="shared" si="260"/>
        <v>403.16987096774199</v>
      </c>
      <c r="R443">
        <f t="shared" si="261"/>
        <v>914.83064581900567</v>
      </c>
      <c r="S443">
        <f t="shared" si="262"/>
        <v>90.820989691701612</v>
      </c>
      <c r="T443">
        <f t="shared" si="263"/>
        <v>40.025207793935557</v>
      </c>
      <c r="U443">
        <f t="shared" si="264"/>
        <v>5.718623282623736E-3</v>
      </c>
      <c r="V443">
        <f t="shared" si="265"/>
        <v>2.2447422373928365</v>
      </c>
      <c r="W443">
        <f t="shared" si="266"/>
        <v>5.7105419922138575E-3</v>
      </c>
      <c r="X443">
        <f t="shared" si="267"/>
        <v>3.5698138496771991E-3</v>
      </c>
      <c r="Y443">
        <f t="shared" si="268"/>
        <v>0</v>
      </c>
      <c r="Z443">
        <f t="shared" si="269"/>
        <v>31.102175316188973</v>
      </c>
      <c r="AA443">
        <f t="shared" si="270"/>
        <v>30.6816322580645</v>
      </c>
      <c r="AB443">
        <f t="shared" si="271"/>
        <v>4.4301298341832274</v>
      </c>
      <c r="AC443">
        <f t="shared" si="272"/>
        <v>70.951648081083746</v>
      </c>
      <c r="AD443">
        <f t="shared" si="273"/>
        <v>3.223979484448972</v>
      </c>
      <c r="AE443">
        <f t="shared" si="274"/>
        <v>4.5439106372336822</v>
      </c>
      <c r="AF443">
        <f t="shared" si="275"/>
        <v>1.2061503497342554</v>
      </c>
      <c r="AG443">
        <f t="shared" si="276"/>
        <v>-3.1823279004571887</v>
      </c>
      <c r="AH443">
        <f t="shared" si="277"/>
        <v>53.786106086006981</v>
      </c>
      <c r="AI443">
        <f t="shared" si="278"/>
        <v>5.3755597368134023</v>
      </c>
      <c r="AJ443">
        <f t="shared" si="279"/>
        <v>55.979337922363193</v>
      </c>
      <c r="AK443">
        <v>-4.1042349995383302E-2</v>
      </c>
      <c r="AL443">
        <v>4.6073633377152597E-2</v>
      </c>
      <c r="AM443">
        <v>3.4458250369637198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51627.612607719355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-1.8740882534775638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1582056103.87097</v>
      </c>
      <c r="BY443">
        <v>403.16987096774199</v>
      </c>
      <c r="BZ443">
        <v>400.00722580645203</v>
      </c>
      <c r="CA443">
        <v>32.474819354838701</v>
      </c>
      <c r="CB443">
        <v>32.355138709677398</v>
      </c>
      <c r="CC443">
        <v>350.02248387096802</v>
      </c>
      <c r="CD443">
        <v>99.076293548387099</v>
      </c>
      <c r="CE443">
        <v>0.199993387096774</v>
      </c>
      <c r="CF443">
        <v>31.1260774193548</v>
      </c>
      <c r="CG443">
        <v>30.6816322580645</v>
      </c>
      <c r="CH443">
        <v>999.9</v>
      </c>
      <c r="CI443">
        <v>0</v>
      </c>
      <c r="CJ443">
        <v>0</v>
      </c>
      <c r="CK443">
        <v>9989.8390322580708</v>
      </c>
      <c r="CL443">
        <v>0</v>
      </c>
      <c r="CM443">
        <v>0.21165100000000001</v>
      </c>
      <c r="CN443">
        <v>0</v>
      </c>
      <c r="CO443">
        <v>0</v>
      </c>
      <c r="CP443">
        <v>0</v>
      </c>
      <c r="CQ443">
        <v>0</v>
      </c>
      <c r="CR443">
        <v>3.9709677419354801</v>
      </c>
      <c r="CS443">
        <v>0</v>
      </c>
      <c r="CT443">
        <v>34.641935483871002</v>
      </c>
      <c r="CU443">
        <v>-2.1354838709677399</v>
      </c>
      <c r="CV443">
        <v>37.455354838709702</v>
      </c>
      <c r="CW443">
        <v>42.625</v>
      </c>
      <c r="CX443">
        <v>40.038225806451599</v>
      </c>
      <c r="CY443">
        <v>41.314129032258101</v>
      </c>
      <c r="CZ443">
        <v>38.7195161290323</v>
      </c>
      <c r="DA443">
        <v>0</v>
      </c>
      <c r="DB443">
        <v>0</v>
      </c>
      <c r="DC443">
        <v>0</v>
      </c>
      <c r="DD443">
        <v>1582056115.7</v>
      </c>
      <c r="DE443">
        <v>3.7615384615384602</v>
      </c>
      <c r="DF443">
        <v>6.1743591698904199</v>
      </c>
      <c r="DG443">
        <v>-8.6222221502801109</v>
      </c>
      <c r="DH443">
        <v>33.007692307692302</v>
      </c>
      <c r="DI443">
        <v>15</v>
      </c>
      <c r="DJ443">
        <v>100</v>
      </c>
      <c r="DK443">
        <v>100</v>
      </c>
      <c r="DL443">
        <v>2.89</v>
      </c>
      <c r="DM443">
        <v>0.52</v>
      </c>
      <c r="DN443">
        <v>2</v>
      </c>
      <c r="DO443">
        <v>343.00299999999999</v>
      </c>
      <c r="DP443">
        <v>685.76599999999996</v>
      </c>
      <c r="DQ443">
        <v>31</v>
      </c>
      <c r="DR443">
        <v>29.913499999999999</v>
      </c>
      <c r="DS443">
        <v>30.0001</v>
      </c>
      <c r="DT443">
        <v>29.843800000000002</v>
      </c>
      <c r="DU443">
        <v>29.857500000000002</v>
      </c>
      <c r="DV443">
        <v>21.0852</v>
      </c>
      <c r="DW443">
        <v>12.665800000000001</v>
      </c>
      <c r="DX443">
        <v>100</v>
      </c>
      <c r="DY443">
        <v>31</v>
      </c>
      <c r="DZ443">
        <v>400</v>
      </c>
      <c r="EA443">
        <v>32.386099999999999</v>
      </c>
      <c r="EB443">
        <v>100.3</v>
      </c>
      <c r="EC443">
        <v>100.771</v>
      </c>
    </row>
    <row r="444" spans="1:133" x14ac:dyDescent="0.35">
      <c r="A444">
        <v>428</v>
      </c>
      <c r="B444">
        <v>1582056117.5</v>
      </c>
      <c r="C444">
        <v>2148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1582056108.87097</v>
      </c>
      <c r="O444">
        <f t="shared" si="258"/>
        <v>7.1953098362706076E-5</v>
      </c>
      <c r="P444">
        <f t="shared" si="259"/>
        <v>-1.8730612444040833</v>
      </c>
      <c r="Q444">
        <f t="shared" si="260"/>
        <v>403.16506451612901</v>
      </c>
      <c r="R444">
        <f t="shared" si="261"/>
        <v>915.92753929960793</v>
      </c>
      <c r="S444">
        <f t="shared" si="262"/>
        <v>90.930237747084036</v>
      </c>
      <c r="T444">
        <f t="shared" si="263"/>
        <v>40.024885806799951</v>
      </c>
      <c r="U444">
        <f t="shared" si="264"/>
        <v>5.7034109721071863E-3</v>
      </c>
      <c r="V444">
        <f t="shared" si="265"/>
        <v>2.2464467276631326</v>
      </c>
      <c r="W444">
        <f t="shared" si="266"/>
        <v>5.6953786763752935E-3</v>
      </c>
      <c r="X444">
        <f t="shared" si="267"/>
        <v>3.5603323843833037E-3</v>
      </c>
      <c r="Y444">
        <f t="shared" si="268"/>
        <v>0</v>
      </c>
      <c r="Z444">
        <f t="shared" si="269"/>
        <v>31.102002756309361</v>
      </c>
      <c r="AA444">
        <f t="shared" si="270"/>
        <v>30.680099999999999</v>
      </c>
      <c r="AB444">
        <f t="shared" si="271"/>
        <v>4.4297419002020053</v>
      </c>
      <c r="AC444">
        <f t="shared" si="272"/>
        <v>70.950217513888589</v>
      </c>
      <c r="AD444">
        <f t="shared" si="273"/>
        <v>3.223867087653582</v>
      </c>
      <c r="AE444">
        <f t="shared" si="274"/>
        <v>4.5438438395520153</v>
      </c>
      <c r="AF444">
        <f t="shared" si="275"/>
        <v>1.2058748125484233</v>
      </c>
      <c r="AG444">
        <f t="shared" si="276"/>
        <v>-3.173131637795338</v>
      </c>
      <c r="AH444">
        <f t="shared" si="277"/>
        <v>53.98126539003048</v>
      </c>
      <c r="AI444">
        <f t="shared" si="278"/>
        <v>5.3909234736401741</v>
      </c>
      <c r="AJ444">
        <f t="shared" si="279"/>
        <v>56.199057225875315</v>
      </c>
      <c r="AK444">
        <v>-4.1088156308796399E-2</v>
      </c>
      <c r="AL444">
        <v>4.6125054976812199E-2</v>
      </c>
      <c r="AM444">
        <v>3.4488700249189299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51682.935125782671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-1.8730612444040833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1582056108.87097</v>
      </c>
      <c r="BY444">
        <v>403.16506451612901</v>
      </c>
      <c r="BZ444">
        <v>400.00393548387098</v>
      </c>
      <c r="CA444">
        <v>32.4735612903226</v>
      </c>
      <c r="CB444">
        <v>32.3542225806452</v>
      </c>
      <c r="CC444">
        <v>350.01145161290299</v>
      </c>
      <c r="CD444">
        <v>99.076687096774194</v>
      </c>
      <c r="CE444">
        <v>0.19998474193548399</v>
      </c>
      <c r="CF444">
        <v>31.125819354838701</v>
      </c>
      <c r="CG444">
        <v>30.680099999999999</v>
      </c>
      <c r="CH444">
        <v>999.9</v>
      </c>
      <c r="CI444">
        <v>0</v>
      </c>
      <c r="CJ444">
        <v>0</v>
      </c>
      <c r="CK444">
        <v>10000.948709677399</v>
      </c>
      <c r="CL444">
        <v>0</v>
      </c>
      <c r="CM444">
        <v>0.21165100000000001</v>
      </c>
      <c r="CN444">
        <v>0</v>
      </c>
      <c r="CO444">
        <v>0</v>
      </c>
      <c r="CP444">
        <v>0</v>
      </c>
      <c r="CQ444">
        <v>0</v>
      </c>
      <c r="CR444">
        <v>4.6677419354838703</v>
      </c>
      <c r="CS444">
        <v>0</v>
      </c>
      <c r="CT444">
        <v>32.880645161290303</v>
      </c>
      <c r="CU444">
        <v>-2.6709677419354798</v>
      </c>
      <c r="CV444">
        <v>37.4695161290323</v>
      </c>
      <c r="CW444">
        <v>42.625</v>
      </c>
      <c r="CX444">
        <v>40.096741935483898</v>
      </c>
      <c r="CY444">
        <v>41.326225806451603</v>
      </c>
      <c r="CZ444">
        <v>38.733741935483899</v>
      </c>
      <c r="DA444">
        <v>0</v>
      </c>
      <c r="DB444">
        <v>0</v>
      </c>
      <c r="DC444">
        <v>0</v>
      </c>
      <c r="DD444">
        <v>1582056120.5</v>
      </c>
      <c r="DE444">
        <v>4.0807692307692296</v>
      </c>
      <c r="DF444">
        <v>-26.300854404969801</v>
      </c>
      <c r="DG444">
        <v>-0.82051289445452302</v>
      </c>
      <c r="DH444">
        <v>30.9384615384615</v>
      </c>
      <c r="DI444">
        <v>15</v>
      </c>
      <c r="DJ444">
        <v>100</v>
      </c>
      <c r="DK444">
        <v>100</v>
      </c>
      <c r="DL444">
        <v>2.89</v>
      </c>
      <c r="DM444">
        <v>0.52</v>
      </c>
      <c r="DN444">
        <v>2</v>
      </c>
      <c r="DO444">
        <v>343.00299999999999</v>
      </c>
      <c r="DP444">
        <v>685.73400000000004</v>
      </c>
      <c r="DQ444">
        <v>31.0001</v>
      </c>
      <c r="DR444">
        <v>29.913499999999999</v>
      </c>
      <c r="DS444">
        <v>30.0001</v>
      </c>
      <c r="DT444">
        <v>29.843800000000002</v>
      </c>
      <c r="DU444">
        <v>29.8569</v>
      </c>
      <c r="DV444">
        <v>21.082799999999999</v>
      </c>
      <c r="DW444">
        <v>12.665800000000001</v>
      </c>
      <c r="DX444">
        <v>100</v>
      </c>
      <c r="DY444">
        <v>31</v>
      </c>
      <c r="DZ444">
        <v>400</v>
      </c>
      <c r="EA444">
        <v>32.386099999999999</v>
      </c>
      <c r="EB444">
        <v>100.30200000000001</v>
      </c>
      <c r="EC444">
        <v>100.77</v>
      </c>
    </row>
    <row r="445" spans="1:133" x14ac:dyDescent="0.35">
      <c r="A445">
        <v>429</v>
      </c>
      <c r="B445">
        <v>1582056122.5</v>
      </c>
      <c r="C445">
        <v>2153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1582056113.87097</v>
      </c>
      <c r="O445">
        <f t="shared" si="258"/>
        <v>7.167168341243855E-5</v>
      </c>
      <c r="P445">
        <f t="shared" si="259"/>
        <v>-1.8655502138909095</v>
      </c>
      <c r="Q445">
        <f t="shared" si="260"/>
        <v>403.16116129032298</v>
      </c>
      <c r="R445">
        <f t="shared" si="261"/>
        <v>916.18671182020046</v>
      </c>
      <c r="S445">
        <f t="shared" si="262"/>
        <v>90.955753942639035</v>
      </c>
      <c r="T445">
        <f t="shared" si="263"/>
        <v>40.024404318961125</v>
      </c>
      <c r="U445">
        <f t="shared" si="264"/>
        <v>5.6775519814918039E-3</v>
      </c>
      <c r="V445">
        <f t="shared" si="265"/>
        <v>2.2467548913139428</v>
      </c>
      <c r="W445">
        <f t="shared" si="266"/>
        <v>5.6695933919360215E-3</v>
      </c>
      <c r="X445">
        <f t="shared" si="267"/>
        <v>3.5442099725377942E-3</v>
      </c>
      <c r="Y445">
        <f t="shared" si="268"/>
        <v>0</v>
      </c>
      <c r="Z445">
        <f t="shared" si="269"/>
        <v>31.102721456927227</v>
      </c>
      <c r="AA445">
        <f t="shared" si="270"/>
        <v>30.682680645161302</v>
      </c>
      <c r="AB445">
        <f t="shared" si="271"/>
        <v>4.4303952797493684</v>
      </c>
      <c r="AC445">
        <f t="shared" si="272"/>
        <v>70.945793920088207</v>
      </c>
      <c r="AD445">
        <f t="shared" si="273"/>
        <v>3.2237804162192689</v>
      </c>
      <c r="AE445">
        <f t="shared" si="274"/>
        <v>4.5440049904162958</v>
      </c>
      <c r="AF445">
        <f t="shared" si="275"/>
        <v>1.2066148635300995</v>
      </c>
      <c r="AG445">
        <f t="shared" si="276"/>
        <v>-3.1607212384885401</v>
      </c>
      <c r="AH445">
        <f t="shared" si="277"/>
        <v>53.751495868071046</v>
      </c>
      <c r="AI445">
        <f t="shared" si="278"/>
        <v>5.3673257458356574</v>
      </c>
      <c r="AJ445">
        <f t="shared" si="279"/>
        <v>55.958100375418162</v>
      </c>
      <c r="AK445">
        <v>-4.1096441209027501E-2</v>
      </c>
      <c r="AL445">
        <v>4.6134355503118799E-2</v>
      </c>
      <c r="AM445">
        <v>3.44942064182022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51692.819345198142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-1.8655502138909095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1582056113.87097</v>
      </c>
      <c r="BY445">
        <v>403.16116129032298</v>
      </c>
      <c r="BZ445">
        <v>400.01274193548397</v>
      </c>
      <c r="CA445">
        <v>32.472764516128997</v>
      </c>
      <c r="CB445">
        <v>32.353893548387099</v>
      </c>
      <c r="CC445">
        <v>350.014677419355</v>
      </c>
      <c r="CD445">
        <v>99.076467741935502</v>
      </c>
      <c r="CE445">
        <v>0.19997096774193501</v>
      </c>
      <c r="CF445">
        <v>31.1264419354839</v>
      </c>
      <c r="CG445">
        <v>30.682680645161302</v>
      </c>
      <c r="CH445">
        <v>999.9</v>
      </c>
      <c r="CI445">
        <v>0</v>
      </c>
      <c r="CJ445">
        <v>0</v>
      </c>
      <c r="CK445">
        <v>10002.9874193548</v>
      </c>
      <c r="CL445">
        <v>0</v>
      </c>
      <c r="CM445">
        <v>0.21165100000000001</v>
      </c>
      <c r="CN445">
        <v>0</v>
      </c>
      <c r="CO445">
        <v>0</v>
      </c>
      <c r="CP445">
        <v>0</v>
      </c>
      <c r="CQ445">
        <v>0</v>
      </c>
      <c r="CR445">
        <v>3.71612903225807</v>
      </c>
      <c r="CS445">
        <v>0</v>
      </c>
      <c r="CT445">
        <v>32.496774193548397</v>
      </c>
      <c r="CU445">
        <v>-2.3935483870967702</v>
      </c>
      <c r="CV445">
        <v>37.473580645161299</v>
      </c>
      <c r="CW445">
        <v>42.625</v>
      </c>
      <c r="CX445">
        <v>40.133000000000003</v>
      </c>
      <c r="CY445">
        <v>41.322161290322597</v>
      </c>
      <c r="CZ445">
        <v>38.741870967741903</v>
      </c>
      <c r="DA445">
        <v>0</v>
      </c>
      <c r="DB445">
        <v>0</v>
      </c>
      <c r="DC445">
        <v>0</v>
      </c>
      <c r="DD445">
        <v>1582056125.9000001</v>
      </c>
      <c r="DE445">
        <v>2.4</v>
      </c>
      <c r="DF445">
        <v>4.0136752169410297</v>
      </c>
      <c r="DG445">
        <v>-14.225641408824901</v>
      </c>
      <c r="DH445">
        <v>31.557692307692299</v>
      </c>
      <c r="DI445">
        <v>15</v>
      </c>
      <c r="DJ445">
        <v>100</v>
      </c>
      <c r="DK445">
        <v>100</v>
      </c>
      <c r="DL445">
        <v>2.89</v>
      </c>
      <c r="DM445">
        <v>0.52</v>
      </c>
      <c r="DN445">
        <v>2</v>
      </c>
      <c r="DO445">
        <v>342.89600000000002</v>
      </c>
      <c r="DP445">
        <v>685.89700000000005</v>
      </c>
      <c r="DQ445">
        <v>31.000299999999999</v>
      </c>
      <c r="DR445">
        <v>29.913499999999999</v>
      </c>
      <c r="DS445">
        <v>30.0002</v>
      </c>
      <c r="DT445">
        <v>29.843800000000002</v>
      </c>
      <c r="DU445">
        <v>29.8569</v>
      </c>
      <c r="DV445">
        <v>21.082000000000001</v>
      </c>
      <c r="DW445">
        <v>12.665800000000001</v>
      </c>
      <c r="DX445">
        <v>100</v>
      </c>
      <c r="DY445">
        <v>31</v>
      </c>
      <c r="DZ445">
        <v>400</v>
      </c>
      <c r="EA445">
        <v>32.386099999999999</v>
      </c>
      <c r="EB445">
        <v>100.301</v>
      </c>
      <c r="EC445">
        <v>100.771</v>
      </c>
    </row>
    <row r="446" spans="1:133" x14ac:dyDescent="0.35">
      <c r="A446">
        <v>430</v>
      </c>
      <c r="B446">
        <v>1582056127.5</v>
      </c>
      <c r="C446">
        <v>2158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1582056118.87097</v>
      </c>
      <c r="O446">
        <f t="shared" si="258"/>
        <v>7.1950211256740658E-5</v>
      </c>
      <c r="P446">
        <f t="shared" si="259"/>
        <v>-1.866056202076281</v>
      </c>
      <c r="Q446">
        <f t="shared" si="260"/>
        <v>403.16577419354797</v>
      </c>
      <c r="R446">
        <f t="shared" si="261"/>
        <v>914.73895476082384</v>
      </c>
      <c r="S446">
        <f t="shared" si="262"/>
        <v>90.812115953223639</v>
      </c>
      <c r="T446">
        <f t="shared" si="263"/>
        <v>40.024902015907536</v>
      </c>
      <c r="U446">
        <f t="shared" si="264"/>
        <v>5.694860394549907E-3</v>
      </c>
      <c r="V446">
        <f t="shared" si="265"/>
        <v>2.2476747842784226</v>
      </c>
      <c r="W446">
        <f t="shared" si="266"/>
        <v>5.6868565154153134E-3</v>
      </c>
      <c r="X446">
        <f t="shared" si="267"/>
        <v>3.5550034859672488E-3</v>
      </c>
      <c r="Y446">
        <f t="shared" si="268"/>
        <v>0</v>
      </c>
      <c r="Z446">
        <f t="shared" si="269"/>
        <v>31.104051068116544</v>
      </c>
      <c r="AA446">
        <f t="shared" si="270"/>
        <v>30.686664516128999</v>
      </c>
      <c r="AB446">
        <f t="shared" si="271"/>
        <v>4.4314040992724673</v>
      </c>
      <c r="AC446">
        <f t="shared" si="272"/>
        <v>70.940126330184953</v>
      </c>
      <c r="AD446">
        <f t="shared" si="273"/>
        <v>3.2237823364177673</v>
      </c>
      <c r="AE446">
        <f t="shared" si="274"/>
        <v>4.5443707294979134</v>
      </c>
      <c r="AF446">
        <f t="shared" si="275"/>
        <v>1.2076217628546999</v>
      </c>
      <c r="AG446">
        <f t="shared" si="276"/>
        <v>-3.1730043164222632</v>
      </c>
      <c r="AH446">
        <f t="shared" si="277"/>
        <v>53.461962201188548</v>
      </c>
      <c r="AI446">
        <f t="shared" si="278"/>
        <v>5.3363718106332261</v>
      </c>
      <c r="AJ446">
        <f t="shared" si="279"/>
        <v>55.625329695399515</v>
      </c>
      <c r="AK446">
        <v>-4.1121178382558098E-2</v>
      </c>
      <c r="AL446">
        <v>4.61621251475023E-2</v>
      </c>
      <c r="AM446">
        <v>3.4510644551655001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51722.420569660935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-1.866056202076281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1582056118.87097</v>
      </c>
      <c r="BY446">
        <v>403.16577419354797</v>
      </c>
      <c r="BZ446">
        <v>400.01661290322602</v>
      </c>
      <c r="CA446">
        <v>32.472751612903203</v>
      </c>
      <c r="CB446">
        <v>32.353416129032297</v>
      </c>
      <c r="CC446">
        <v>350.00716129032298</v>
      </c>
      <c r="CD446">
        <v>99.076593548387095</v>
      </c>
      <c r="CE446">
        <v>0.199943741935484</v>
      </c>
      <c r="CF446">
        <v>31.127854838709698</v>
      </c>
      <c r="CG446">
        <v>30.686664516128999</v>
      </c>
      <c r="CH446">
        <v>999.9</v>
      </c>
      <c r="CI446">
        <v>0</v>
      </c>
      <c r="CJ446">
        <v>0</v>
      </c>
      <c r="CK446">
        <v>10008.995806451599</v>
      </c>
      <c r="CL446">
        <v>0</v>
      </c>
      <c r="CM446">
        <v>0.21165100000000001</v>
      </c>
      <c r="CN446">
        <v>0</v>
      </c>
      <c r="CO446">
        <v>0</v>
      </c>
      <c r="CP446">
        <v>0</v>
      </c>
      <c r="CQ446">
        <v>0</v>
      </c>
      <c r="CR446">
        <v>2.3483870967741902</v>
      </c>
      <c r="CS446">
        <v>0</v>
      </c>
      <c r="CT446">
        <v>31.7</v>
      </c>
      <c r="CU446">
        <v>-2.9645161290322601</v>
      </c>
      <c r="CV446">
        <v>37.483741935483899</v>
      </c>
      <c r="CW446">
        <v>42.625</v>
      </c>
      <c r="CX446">
        <v>40.137</v>
      </c>
      <c r="CY446">
        <v>41.318096774193499</v>
      </c>
      <c r="CZ446">
        <v>38.737806451612897</v>
      </c>
      <c r="DA446">
        <v>0</v>
      </c>
      <c r="DB446">
        <v>0</v>
      </c>
      <c r="DC446">
        <v>0</v>
      </c>
      <c r="DD446">
        <v>1582056130.7</v>
      </c>
      <c r="DE446">
        <v>1.75</v>
      </c>
      <c r="DF446">
        <v>9.9179487539724001</v>
      </c>
      <c r="DG446">
        <v>24.372649392376101</v>
      </c>
      <c r="DH446">
        <v>30.4653846153846</v>
      </c>
      <c r="DI446">
        <v>15</v>
      </c>
      <c r="DJ446">
        <v>100</v>
      </c>
      <c r="DK446">
        <v>100</v>
      </c>
      <c r="DL446">
        <v>2.89</v>
      </c>
      <c r="DM446">
        <v>0.52</v>
      </c>
      <c r="DN446">
        <v>2</v>
      </c>
      <c r="DO446">
        <v>342.86099999999999</v>
      </c>
      <c r="DP446">
        <v>686.01300000000003</v>
      </c>
      <c r="DQ446">
        <v>31.0001</v>
      </c>
      <c r="DR446">
        <v>29.913499999999999</v>
      </c>
      <c r="DS446">
        <v>30.0002</v>
      </c>
      <c r="DT446">
        <v>29.843800000000002</v>
      </c>
      <c r="DU446">
        <v>29.8569</v>
      </c>
      <c r="DV446">
        <v>21.0823</v>
      </c>
      <c r="DW446">
        <v>12.665800000000001</v>
      </c>
      <c r="DX446">
        <v>100</v>
      </c>
      <c r="DY446">
        <v>31</v>
      </c>
      <c r="DZ446">
        <v>400</v>
      </c>
      <c r="EA446">
        <v>32.386099999999999</v>
      </c>
      <c r="EB446">
        <v>100.30200000000001</v>
      </c>
      <c r="EC446">
        <v>100.77200000000001</v>
      </c>
    </row>
    <row r="447" spans="1:133" x14ac:dyDescent="0.35">
      <c r="A447">
        <v>431</v>
      </c>
      <c r="B447">
        <v>1582056132.5</v>
      </c>
      <c r="C447">
        <v>2163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1582056123.87097</v>
      </c>
      <c r="O447">
        <f t="shared" si="258"/>
        <v>7.2196917319175546E-5</v>
      </c>
      <c r="P447">
        <f t="shared" si="259"/>
        <v>-1.8696719693844444</v>
      </c>
      <c r="Q447">
        <f t="shared" si="260"/>
        <v>403.16680645161301</v>
      </c>
      <c r="R447">
        <f t="shared" si="261"/>
        <v>914.19548185101905</v>
      </c>
      <c r="S447">
        <f t="shared" si="262"/>
        <v>90.757875465519831</v>
      </c>
      <c r="T447">
        <f t="shared" si="263"/>
        <v>40.024878199660336</v>
      </c>
      <c r="U447">
        <f t="shared" si="264"/>
        <v>5.7118378059630541E-3</v>
      </c>
      <c r="V447">
        <f t="shared" si="265"/>
        <v>2.246754014438455</v>
      </c>
      <c r="W447">
        <f t="shared" si="266"/>
        <v>5.7037828753788069E-3</v>
      </c>
      <c r="X447">
        <f t="shared" si="267"/>
        <v>3.5655870384501123E-3</v>
      </c>
      <c r="Y447">
        <f t="shared" si="268"/>
        <v>0</v>
      </c>
      <c r="Z447">
        <f t="shared" si="269"/>
        <v>31.104967023616691</v>
      </c>
      <c r="AA447">
        <f t="shared" si="270"/>
        <v>30.688774193548401</v>
      </c>
      <c r="AB447">
        <f t="shared" si="271"/>
        <v>4.4319384053901558</v>
      </c>
      <c r="AC447">
        <f t="shared" si="272"/>
        <v>70.935990552618122</v>
      </c>
      <c r="AD447">
        <f t="shared" si="273"/>
        <v>3.2237792094758997</v>
      </c>
      <c r="AE447">
        <f t="shared" si="274"/>
        <v>4.5446312716033761</v>
      </c>
      <c r="AF447">
        <f t="shared" si="275"/>
        <v>1.2081591959142561</v>
      </c>
      <c r="AG447">
        <f t="shared" si="276"/>
        <v>-3.1838840537756417</v>
      </c>
      <c r="AH447">
        <f t="shared" si="277"/>
        <v>53.306430838798427</v>
      </c>
      <c r="AI447">
        <f t="shared" si="278"/>
        <v>5.3231097135575922</v>
      </c>
      <c r="AJ447">
        <f t="shared" si="279"/>
        <v>55.445656498580377</v>
      </c>
      <c r="AK447">
        <v>-4.1096417633004798E-2</v>
      </c>
      <c r="AL447">
        <v>4.6134329036967903E-2</v>
      </c>
      <c r="AM447">
        <v>3.4494190750048199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51692.374035920708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-1.8696719693844444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1582056123.87097</v>
      </c>
      <c r="BY447">
        <v>403.16680645161301</v>
      </c>
      <c r="BZ447">
        <v>400.01177419354798</v>
      </c>
      <c r="CA447">
        <v>32.4728225806452</v>
      </c>
      <c r="CB447">
        <v>32.353083870967701</v>
      </c>
      <c r="CC447">
        <v>350.02454838709701</v>
      </c>
      <c r="CD447">
        <v>99.076203225806395</v>
      </c>
      <c r="CE447">
        <v>0.20002080645161299</v>
      </c>
      <c r="CF447">
        <v>31.1288612903226</v>
      </c>
      <c r="CG447">
        <v>30.688774193548401</v>
      </c>
      <c r="CH447">
        <v>999.9</v>
      </c>
      <c r="CI447">
        <v>0</v>
      </c>
      <c r="CJ447">
        <v>0</v>
      </c>
      <c r="CK447">
        <v>10003.008387096799</v>
      </c>
      <c r="CL447">
        <v>0</v>
      </c>
      <c r="CM447">
        <v>0.21165100000000001</v>
      </c>
      <c r="CN447">
        <v>0</v>
      </c>
      <c r="CO447">
        <v>0</v>
      </c>
      <c r="CP447">
        <v>0</v>
      </c>
      <c r="CQ447">
        <v>0</v>
      </c>
      <c r="CR447">
        <v>1.23548387096774</v>
      </c>
      <c r="CS447">
        <v>0</v>
      </c>
      <c r="CT447">
        <v>30.748387096774199</v>
      </c>
      <c r="CU447">
        <v>-3.12903225806452</v>
      </c>
      <c r="CV447">
        <v>37.4898387096774</v>
      </c>
      <c r="CW447">
        <v>42.625</v>
      </c>
      <c r="CX447">
        <v>40.139000000000003</v>
      </c>
      <c r="CY447">
        <v>41.320129032258002</v>
      </c>
      <c r="CZ447">
        <v>38.741870967741903</v>
      </c>
      <c r="DA447">
        <v>0</v>
      </c>
      <c r="DB447">
        <v>0</v>
      </c>
      <c r="DC447">
        <v>0</v>
      </c>
      <c r="DD447">
        <v>1582056135.5</v>
      </c>
      <c r="DE447">
        <v>2.0769230769230802</v>
      </c>
      <c r="DF447">
        <v>-14.482051141625901</v>
      </c>
      <c r="DG447">
        <v>-10.345299380203301</v>
      </c>
      <c r="DH447">
        <v>30.638461538461499</v>
      </c>
      <c r="DI447">
        <v>15</v>
      </c>
      <c r="DJ447">
        <v>100</v>
      </c>
      <c r="DK447">
        <v>100</v>
      </c>
      <c r="DL447">
        <v>2.89</v>
      </c>
      <c r="DM447">
        <v>0.52</v>
      </c>
      <c r="DN447">
        <v>2</v>
      </c>
      <c r="DO447">
        <v>342.96800000000002</v>
      </c>
      <c r="DP447">
        <v>685.80399999999997</v>
      </c>
      <c r="DQ447">
        <v>31.0001</v>
      </c>
      <c r="DR447">
        <v>29.913499999999999</v>
      </c>
      <c r="DS447">
        <v>30.0002</v>
      </c>
      <c r="DT447">
        <v>29.843800000000002</v>
      </c>
      <c r="DU447">
        <v>29.8569</v>
      </c>
      <c r="DV447">
        <v>21.084</v>
      </c>
      <c r="DW447">
        <v>12.665800000000001</v>
      </c>
      <c r="DX447">
        <v>100</v>
      </c>
      <c r="DY447">
        <v>31</v>
      </c>
      <c r="DZ447">
        <v>400</v>
      </c>
      <c r="EA447">
        <v>32.386099999999999</v>
      </c>
      <c r="EB447">
        <v>100.301</v>
      </c>
      <c r="EC447">
        <v>100.77</v>
      </c>
    </row>
    <row r="448" spans="1:133" x14ac:dyDescent="0.35">
      <c r="A448">
        <v>432</v>
      </c>
      <c r="B448">
        <v>1582056137.5</v>
      </c>
      <c r="C448">
        <v>2168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1582056128.87097</v>
      </c>
      <c r="O448">
        <f t="shared" si="258"/>
        <v>7.2335823663856918E-5</v>
      </c>
      <c r="P448">
        <f t="shared" si="259"/>
        <v>-1.8768123604757727</v>
      </c>
      <c r="Q448">
        <f t="shared" si="260"/>
        <v>403.15177419354802</v>
      </c>
      <c r="R448">
        <f t="shared" si="261"/>
        <v>915.61313760163637</v>
      </c>
      <c r="S448">
        <f t="shared" si="262"/>
        <v>90.898409553180983</v>
      </c>
      <c r="T448">
        <f t="shared" si="263"/>
        <v>40.023295404789714</v>
      </c>
      <c r="U448">
        <f t="shared" si="264"/>
        <v>5.7177567180816445E-3</v>
      </c>
      <c r="V448">
        <f t="shared" si="265"/>
        <v>2.24534496191868</v>
      </c>
      <c r="W448">
        <f t="shared" si="266"/>
        <v>5.709680040114554E-3</v>
      </c>
      <c r="X448">
        <f t="shared" si="267"/>
        <v>3.5692747161552244E-3</v>
      </c>
      <c r="Y448">
        <f t="shared" si="268"/>
        <v>0</v>
      </c>
      <c r="Z448">
        <f t="shared" si="269"/>
        <v>31.10579773689626</v>
      </c>
      <c r="AA448">
        <f t="shared" si="270"/>
        <v>30.692735483871001</v>
      </c>
      <c r="AB448">
        <f t="shared" si="271"/>
        <v>4.4329418107075238</v>
      </c>
      <c r="AC448">
        <f t="shared" si="272"/>
        <v>70.931027849300079</v>
      </c>
      <c r="AD448">
        <f t="shared" si="273"/>
        <v>3.2237171621186191</v>
      </c>
      <c r="AE448">
        <f t="shared" si="274"/>
        <v>4.544861762003114</v>
      </c>
      <c r="AF448">
        <f t="shared" si="275"/>
        <v>1.2092246485889047</v>
      </c>
      <c r="AG448">
        <f t="shared" si="276"/>
        <v>-3.1900098235760903</v>
      </c>
      <c r="AH448">
        <f t="shared" si="277"/>
        <v>52.901255861584325</v>
      </c>
      <c r="AI448">
        <f t="shared" si="278"/>
        <v>5.2860911108474138</v>
      </c>
      <c r="AJ448">
        <f t="shared" si="279"/>
        <v>54.99733714885565</v>
      </c>
      <c r="AK448">
        <v>-4.1058543985560497E-2</v>
      </c>
      <c r="AL448">
        <v>4.6091812549798002E-2</v>
      </c>
      <c r="AM448">
        <v>3.4469016701000701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51646.524007586711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-1.8768123604757727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1582056128.87097</v>
      </c>
      <c r="BY448">
        <v>403.15177419354802</v>
      </c>
      <c r="BZ448">
        <v>399.98454838709699</v>
      </c>
      <c r="CA448">
        <v>32.472270967741899</v>
      </c>
      <c r="CB448">
        <v>32.3523</v>
      </c>
      <c r="CC448">
        <v>350.01925806451601</v>
      </c>
      <c r="CD448">
        <v>99.075987096774199</v>
      </c>
      <c r="CE448">
        <v>0.200012580645161</v>
      </c>
      <c r="CF448">
        <v>31.129751612903199</v>
      </c>
      <c r="CG448">
        <v>30.692735483871001</v>
      </c>
      <c r="CH448">
        <v>999.9</v>
      </c>
      <c r="CI448">
        <v>0</v>
      </c>
      <c r="CJ448">
        <v>0</v>
      </c>
      <c r="CK448">
        <v>9993.8116129032205</v>
      </c>
      <c r="CL448">
        <v>0</v>
      </c>
      <c r="CM448">
        <v>0.21165100000000001</v>
      </c>
      <c r="CN448">
        <v>0</v>
      </c>
      <c r="CO448">
        <v>0</v>
      </c>
      <c r="CP448">
        <v>0</v>
      </c>
      <c r="CQ448">
        <v>0</v>
      </c>
      <c r="CR448">
        <v>0.31290322580645202</v>
      </c>
      <c r="CS448">
        <v>0</v>
      </c>
      <c r="CT448">
        <v>31.4225806451613</v>
      </c>
      <c r="CU448">
        <v>-3.0064516129032302</v>
      </c>
      <c r="CV448">
        <v>37.481709677419403</v>
      </c>
      <c r="CW448">
        <v>42.625</v>
      </c>
      <c r="CX448">
        <v>40.143000000000001</v>
      </c>
      <c r="CY448">
        <v>41.3241935483871</v>
      </c>
      <c r="CZ448">
        <v>38.741870967741903</v>
      </c>
      <c r="DA448">
        <v>0</v>
      </c>
      <c r="DB448">
        <v>0</v>
      </c>
      <c r="DC448">
        <v>0</v>
      </c>
      <c r="DD448">
        <v>1582056140.9000001</v>
      </c>
      <c r="DE448">
        <v>1.5538461538461501</v>
      </c>
      <c r="DF448">
        <v>0.78632514058796399</v>
      </c>
      <c r="DG448">
        <v>-8.0341881658507006</v>
      </c>
      <c r="DH448">
        <v>30.115384615384599</v>
      </c>
      <c r="DI448">
        <v>15</v>
      </c>
      <c r="DJ448">
        <v>100</v>
      </c>
      <c r="DK448">
        <v>100</v>
      </c>
      <c r="DL448">
        <v>2.89</v>
      </c>
      <c r="DM448">
        <v>0.52</v>
      </c>
      <c r="DN448">
        <v>2</v>
      </c>
      <c r="DO448">
        <v>342.86200000000002</v>
      </c>
      <c r="DP448">
        <v>685.96699999999998</v>
      </c>
      <c r="DQ448">
        <v>30.9999</v>
      </c>
      <c r="DR448">
        <v>29.913499999999999</v>
      </c>
      <c r="DS448">
        <v>30.0001</v>
      </c>
      <c r="DT448">
        <v>29.843800000000002</v>
      </c>
      <c r="DU448">
        <v>29.8569</v>
      </c>
      <c r="DV448">
        <v>21.0852</v>
      </c>
      <c r="DW448">
        <v>12.665800000000001</v>
      </c>
      <c r="DX448">
        <v>100</v>
      </c>
      <c r="DY448">
        <v>31</v>
      </c>
      <c r="DZ448">
        <v>400</v>
      </c>
      <c r="EA448">
        <v>32.386099999999999</v>
      </c>
      <c r="EB448">
        <v>100.29900000000001</v>
      </c>
      <c r="EC448">
        <v>100.768</v>
      </c>
    </row>
    <row r="449" spans="1:133" x14ac:dyDescent="0.35">
      <c r="A449">
        <v>433</v>
      </c>
      <c r="B449">
        <v>1582056142.5</v>
      </c>
      <c r="C449">
        <v>2173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1582056133.87097</v>
      </c>
      <c r="O449">
        <f t="shared" si="258"/>
        <v>7.220340111022659E-5</v>
      </c>
      <c r="P449">
        <f t="shared" si="259"/>
        <v>-1.8767927222170178</v>
      </c>
      <c r="Q449">
        <f t="shared" si="260"/>
        <v>403.12858064516098</v>
      </c>
      <c r="R449">
        <f t="shared" si="261"/>
        <v>916.38081266172787</v>
      </c>
      <c r="S449">
        <f t="shared" si="262"/>
        <v>90.97400542473224</v>
      </c>
      <c r="T449">
        <f t="shared" si="263"/>
        <v>40.02072192667719</v>
      </c>
      <c r="U449">
        <f t="shared" si="264"/>
        <v>5.7090618071571524E-3</v>
      </c>
      <c r="V449">
        <f t="shared" si="265"/>
        <v>2.2457637624739673</v>
      </c>
      <c r="W449">
        <f t="shared" si="266"/>
        <v>5.7010111553293082E-3</v>
      </c>
      <c r="X449">
        <f t="shared" si="267"/>
        <v>3.5638543295436684E-3</v>
      </c>
      <c r="Y449">
        <f t="shared" si="268"/>
        <v>0</v>
      </c>
      <c r="Z449">
        <f t="shared" si="269"/>
        <v>31.106568237594303</v>
      </c>
      <c r="AA449">
        <f t="shared" si="270"/>
        <v>30.6907322580645</v>
      </c>
      <c r="AB449">
        <f t="shared" si="271"/>
        <v>4.4324343635791887</v>
      </c>
      <c r="AC449">
        <f t="shared" si="272"/>
        <v>70.925366466391353</v>
      </c>
      <c r="AD449">
        <f t="shared" si="273"/>
        <v>3.2235925417044817</v>
      </c>
      <c r="AE449">
        <f t="shared" si="274"/>
        <v>4.5450488341600765</v>
      </c>
      <c r="AF449">
        <f t="shared" si="275"/>
        <v>1.208841821874707</v>
      </c>
      <c r="AG449">
        <f t="shared" si="276"/>
        <v>-3.1841699889609925</v>
      </c>
      <c r="AH449">
        <f t="shared" si="277"/>
        <v>53.241146219382827</v>
      </c>
      <c r="AI449">
        <f t="shared" si="278"/>
        <v>5.3190285301508569</v>
      </c>
      <c r="AJ449">
        <f t="shared" si="279"/>
        <v>55.376004760572691</v>
      </c>
      <c r="AK449">
        <v>-4.10697986114026E-2</v>
      </c>
      <c r="AL449">
        <v>4.6104446853265098E-2</v>
      </c>
      <c r="AM449">
        <v>3.44764983136487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51659.967397242413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-1.8767927222170178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1582056133.87097</v>
      </c>
      <c r="BY449">
        <v>403.12858064516098</v>
      </c>
      <c r="BZ449">
        <v>399.96129032258102</v>
      </c>
      <c r="CA449">
        <v>32.471235483870998</v>
      </c>
      <c r="CB449">
        <v>32.351483870967698</v>
      </c>
      <c r="CC449">
        <v>350.01883870967703</v>
      </c>
      <c r="CD449">
        <v>99.075341935483905</v>
      </c>
      <c r="CE449">
        <v>0.19998570967741899</v>
      </c>
      <c r="CF449">
        <v>31.130474193548402</v>
      </c>
      <c r="CG449">
        <v>30.6907322580645</v>
      </c>
      <c r="CH449">
        <v>999.9</v>
      </c>
      <c r="CI449">
        <v>0</v>
      </c>
      <c r="CJ449">
        <v>0</v>
      </c>
      <c r="CK449">
        <v>9996.6161290322598</v>
      </c>
      <c r="CL449">
        <v>0</v>
      </c>
      <c r="CM449">
        <v>0.21165100000000001</v>
      </c>
      <c r="CN449">
        <v>0</v>
      </c>
      <c r="CO449">
        <v>0</v>
      </c>
      <c r="CP449">
        <v>0</v>
      </c>
      <c r="CQ449">
        <v>0</v>
      </c>
      <c r="CR449">
        <v>1.2903225806451601E-2</v>
      </c>
      <c r="CS449">
        <v>0</v>
      </c>
      <c r="CT449">
        <v>30.8193548387097</v>
      </c>
      <c r="CU449">
        <v>-3.0645161290322598</v>
      </c>
      <c r="CV449">
        <v>37.481709677419303</v>
      </c>
      <c r="CW449">
        <v>42.625</v>
      </c>
      <c r="CX449">
        <v>40.139000000000003</v>
      </c>
      <c r="CY449">
        <v>41.336387096774203</v>
      </c>
      <c r="CZ449">
        <v>38.737806451612897</v>
      </c>
      <c r="DA449">
        <v>0</v>
      </c>
      <c r="DB449">
        <v>0</v>
      </c>
      <c r="DC449">
        <v>0</v>
      </c>
      <c r="DD449">
        <v>1582056145.7</v>
      </c>
      <c r="DE449">
        <v>0.61538461538461597</v>
      </c>
      <c r="DF449">
        <v>-8.0957263590208193</v>
      </c>
      <c r="DG449">
        <v>1.35042722529502</v>
      </c>
      <c r="DH449">
        <v>30.065384615384598</v>
      </c>
      <c r="DI449">
        <v>15</v>
      </c>
      <c r="DJ449">
        <v>100</v>
      </c>
      <c r="DK449">
        <v>100</v>
      </c>
      <c r="DL449">
        <v>2.89</v>
      </c>
      <c r="DM449">
        <v>0.52</v>
      </c>
      <c r="DN449">
        <v>2</v>
      </c>
      <c r="DO449">
        <v>342.96800000000002</v>
      </c>
      <c r="DP449">
        <v>685.85</v>
      </c>
      <c r="DQ449">
        <v>31.0001</v>
      </c>
      <c r="DR449">
        <v>29.913499999999999</v>
      </c>
      <c r="DS449">
        <v>30.0002</v>
      </c>
      <c r="DT449">
        <v>29.843800000000002</v>
      </c>
      <c r="DU449">
        <v>29.8569</v>
      </c>
      <c r="DV449">
        <v>21.087900000000001</v>
      </c>
      <c r="DW449">
        <v>12.665800000000001</v>
      </c>
      <c r="DX449">
        <v>100</v>
      </c>
      <c r="DY449">
        <v>31</v>
      </c>
      <c r="DZ449">
        <v>400</v>
      </c>
      <c r="EA449">
        <v>32.386099999999999</v>
      </c>
      <c r="EB449">
        <v>100.3</v>
      </c>
      <c r="EC449">
        <v>100.768</v>
      </c>
    </row>
    <row r="450" spans="1:133" x14ac:dyDescent="0.35">
      <c r="A450">
        <v>434</v>
      </c>
      <c r="B450">
        <v>1582056147.5</v>
      </c>
      <c r="C450">
        <v>2178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1582056138.87097</v>
      </c>
      <c r="O450">
        <f t="shared" si="258"/>
        <v>7.1870081176490322E-5</v>
      </c>
      <c r="P450">
        <f t="shared" si="259"/>
        <v>-1.8761281878703733</v>
      </c>
      <c r="Q450">
        <f t="shared" si="260"/>
        <v>403.12141935483902</v>
      </c>
      <c r="R450">
        <f t="shared" si="261"/>
        <v>918.83493054947121</v>
      </c>
      <c r="S450">
        <f t="shared" si="262"/>
        <v>91.217642872415198</v>
      </c>
      <c r="T450">
        <f t="shared" si="263"/>
        <v>40.020012781774611</v>
      </c>
      <c r="U450">
        <f t="shared" si="264"/>
        <v>5.6801280468124597E-3</v>
      </c>
      <c r="V450">
        <f t="shared" si="265"/>
        <v>2.2450542151394739</v>
      </c>
      <c r="W450">
        <f t="shared" si="266"/>
        <v>5.6721562138931396E-3</v>
      </c>
      <c r="X450">
        <f t="shared" si="267"/>
        <v>3.5458129234286133E-3</v>
      </c>
      <c r="Y450">
        <f t="shared" si="268"/>
        <v>0</v>
      </c>
      <c r="Z450">
        <f t="shared" si="269"/>
        <v>31.107384679627071</v>
      </c>
      <c r="AA450">
        <f t="shared" si="270"/>
        <v>30.6921161290323</v>
      </c>
      <c r="AB450">
        <f t="shared" si="271"/>
        <v>4.4327849134371293</v>
      </c>
      <c r="AC450">
        <f t="shared" si="272"/>
        <v>70.918325500011747</v>
      </c>
      <c r="AD450">
        <f t="shared" si="273"/>
        <v>3.2234034226368546</v>
      </c>
      <c r="AE450">
        <f t="shared" si="274"/>
        <v>4.5452334074587259</v>
      </c>
      <c r="AF450">
        <f t="shared" si="275"/>
        <v>1.2093814908002747</v>
      </c>
      <c r="AG450">
        <f t="shared" si="276"/>
        <v>-3.1694705798832232</v>
      </c>
      <c r="AH450">
        <f t="shared" si="277"/>
        <v>53.143113896048582</v>
      </c>
      <c r="AI450">
        <f t="shared" si="278"/>
        <v>5.3109675957098341</v>
      </c>
      <c r="AJ450">
        <f t="shared" si="279"/>
        <v>55.284610911875191</v>
      </c>
      <c r="AK450">
        <v>-4.1050731719318001E-2</v>
      </c>
      <c r="AL450">
        <v>4.60830425965486E-2</v>
      </c>
      <c r="AM450">
        <v>3.4463823014556301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51636.839194151486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-1.8761281878703733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1582056138.87097</v>
      </c>
      <c r="BY450">
        <v>403.12141935483902</v>
      </c>
      <c r="BZ450">
        <v>399.95509677419398</v>
      </c>
      <c r="CA450">
        <v>32.469329032258102</v>
      </c>
      <c r="CB450">
        <v>32.350132258064498</v>
      </c>
      <c r="CC450">
        <v>350.025451612903</v>
      </c>
      <c r="CD450">
        <v>99.075319354838697</v>
      </c>
      <c r="CE450">
        <v>0.20001274193548399</v>
      </c>
      <c r="CF450">
        <v>31.131187096774202</v>
      </c>
      <c r="CG450">
        <v>30.6921161290323</v>
      </c>
      <c r="CH450">
        <v>999.9</v>
      </c>
      <c r="CI450">
        <v>0</v>
      </c>
      <c r="CJ450">
        <v>0</v>
      </c>
      <c r="CK450">
        <v>9991.9774193548401</v>
      </c>
      <c r="CL450">
        <v>0</v>
      </c>
      <c r="CM450">
        <v>0.21165100000000001</v>
      </c>
      <c r="CN450">
        <v>0</v>
      </c>
      <c r="CO450">
        <v>0</v>
      </c>
      <c r="CP450">
        <v>0</v>
      </c>
      <c r="CQ450">
        <v>0</v>
      </c>
      <c r="CR450">
        <v>0.82903225806451597</v>
      </c>
      <c r="CS450">
        <v>0</v>
      </c>
      <c r="CT450">
        <v>31.080645161290299</v>
      </c>
      <c r="CU450">
        <v>-2.6258064516128998</v>
      </c>
      <c r="CV450">
        <v>37.475612903225802</v>
      </c>
      <c r="CW450">
        <v>42.625</v>
      </c>
      <c r="CX450">
        <v>40.139000000000003</v>
      </c>
      <c r="CY450">
        <v>41.336387096774203</v>
      </c>
      <c r="CZ450">
        <v>38.7398387096774</v>
      </c>
      <c r="DA450">
        <v>0</v>
      </c>
      <c r="DB450">
        <v>0</v>
      </c>
      <c r="DC450">
        <v>0</v>
      </c>
      <c r="DD450">
        <v>1582056150.5</v>
      </c>
      <c r="DE450">
        <v>0.58076923076923104</v>
      </c>
      <c r="DF450">
        <v>9.3230771439083799</v>
      </c>
      <c r="DG450">
        <v>14.8136752533138</v>
      </c>
      <c r="DH450">
        <v>30.473076923076899</v>
      </c>
      <c r="DI450">
        <v>15</v>
      </c>
      <c r="DJ450">
        <v>100</v>
      </c>
      <c r="DK450">
        <v>100</v>
      </c>
      <c r="DL450">
        <v>2.89</v>
      </c>
      <c r="DM450">
        <v>0.52</v>
      </c>
      <c r="DN450">
        <v>2</v>
      </c>
      <c r="DO450">
        <v>342.93200000000002</v>
      </c>
      <c r="DP450">
        <v>685.73400000000004</v>
      </c>
      <c r="DQ450">
        <v>31.0001</v>
      </c>
      <c r="DR450">
        <v>29.913499999999999</v>
      </c>
      <c r="DS450">
        <v>30</v>
      </c>
      <c r="DT450">
        <v>29.843800000000002</v>
      </c>
      <c r="DU450">
        <v>29.8569</v>
      </c>
      <c r="DV450">
        <v>21.0901</v>
      </c>
      <c r="DW450">
        <v>12.665800000000001</v>
      </c>
      <c r="DX450">
        <v>100</v>
      </c>
      <c r="DY450">
        <v>31</v>
      </c>
      <c r="DZ450">
        <v>400</v>
      </c>
      <c r="EA450">
        <v>32.386099999999999</v>
      </c>
      <c r="EB450">
        <v>100.298</v>
      </c>
      <c r="EC450">
        <v>100.77</v>
      </c>
    </row>
    <row r="451" spans="1:133" x14ac:dyDescent="0.35">
      <c r="A451">
        <v>435</v>
      </c>
      <c r="B451">
        <v>1582056152.5</v>
      </c>
      <c r="C451">
        <v>2183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1582056143.87097</v>
      </c>
      <c r="O451">
        <f t="shared" si="258"/>
        <v>7.2094396970773654E-5</v>
      </c>
      <c r="P451">
        <f t="shared" si="259"/>
        <v>-1.8824074428013033</v>
      </c>
      <c r="Q451">
        <f t="shared" si="260"/>
        <v>403.13274193548398</v>
      </c>
      <c r="R451">
        <f t="shared" si="261"/>
        <v>919.31698425205673</v>
      </c>
      <c r="S451">
        <f t="shared" si="262"/>
        <v>91.266122121777045</v>
      </c>
      <c r="T451">
        <f t="shared" si="263"/>
        <v>40.021410119714538</v>
      </c>
      <c r="U451">
        <f t="shared" si="264"/>
        <v>5.6939310977223096E-3</v>
      </c>
      <c r="V451">
        <f t="shared" si="265"/>
        <v>2.2467978111064681</v>
      </c>
      <c r="W451">
        <f t="shared" si="266"/>
        <v>5.6859267102403578E-3</v>
      </c>
      <c r="X451">
        <f t="shared" si="267"/>
        <v>3.5544224031334184E-3</v>
      </c>
      <c r="Y451">
        <f t="shared" si="268"/>
        <v>0</v>
      </c>
      <c r="Z451">
        <f t="shared" si="269"/>
        <v>31.108059506504453</v>
      </c>
      <c r="AA451">
        <f t="shared" si="270"/>
        <v>30.694509677419401</v>
      </c>
      <c r="AB451">
        <f t="shared" si="271"/>
        <v>4.4333912827925328</v>
      </c>
      <c r="AC451">
        <f t="shared" si="272"/>
        <v>70.910166046719453</v>
      </c>
      <c r="AD451">
        <f t="shared" si="273"/>
        <v>3.223166995828548</v>
      </c>
      <c r="AE451">
        <f t="shared" si="274"/>
        <v>4.5454229985936738</v>
      </c>
      <c r="AF451">
        <f t="shared" si="275"/>
        <v>1.2102242869639848</v>
      </c>
      <c r="AG451">
        <f t="shared" si="276"/>
        <v>-3.179362906411118</v>
      </c>
      <c r="AH451">
        <f t="shared" si="277"/>
        <v>52.983155854944499</v>
      </c>
      <c r="AI451">
        <f t="shared" si="278"/>
        <v>5.2909543661922083</v>
      </c>
      <c r="AJ451">
        <f t="shared" si="279"/>
        <v>55.094747314725588</v>
      </c>
      <c r="AK451">
        <v>-4.1097595177758899E-2</v>
      </c>
      <c r="AL451">
        <v>4.6135650934113002E-2</v>
      </c>
      <c r="AM451">
        <v>3.4494973319011102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51693.271306539595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-1.8824074428013033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1582056143.87097</v>
      </c>
      <c r="BY451">
        <v>403.13274193548398</v>
      </c>
      <c r="BZ451">
        <v>399.95567741935503</v>
      </c>
      <c r="CA451">
        <v>32.466725806451599</v>
      </c>
      <c r="CB451">
        <v>32.347151612903197</v>
      </c>
      <c r="CC451">
        <v>350.01061290322599</v>
      </c>
      <c r="CD451">
        <v>99.0760419354839</v>
      </c>
      <c r="CE451">
        <v>0.199968064516129</v>
      </c>
      <c r="CF451">
        <v>31.131919354838701</v>
      </c>
      <c r="CG451">
        <v>30.694509677419401</v>
      </c>
      <c r="CH451">
        <v>999.9</v>
      </c>
      <c r="CI451">
        <v>0</v>
      </c>
      <c r="CJ451">
        <v>0</v>
      </c>
      <c r="CK451">
        <v>10003.311290322599</v>
      </c>
      <c r="CL451">
        <v>0</v>
      </c>
      <c r="CM451">
        <v>0.21165100000000001</v>
      </c>
      <c r="CN451">
        <v>0</v>
      </c>
      <c r="CO451">
        <v>0</v>
      </c>
      <c r="CP451">
        <v>0</v>
      </c>
      <c r="CQ451">
        <v>0</v>
      </c>
      <c r="CR451">
        <v>1.6580645161290299</v>
      </c>
      <c r="CS451">
        <v>0</v>
      </c>
      <c r="CT451">
        <v>29.996774193548401</v>
      </c>
      <c r="CU451">
        <v>-2.7322580645161301</v>
      </c>
      <c r="CV451">
        <v>37.483741935483899</v>
      </c>
      <c r="CW451">
        <v>42.625</v>
      </c>
      <c r="CX451">
        <v>40.134999999999998</v>
      </c>
      <c r="CY451">
        <v>41.332322580645098</v>
      </c>
      <c r="CZ451">
        <v>38.7398387096774</v>
      </c>
      <c r="DA451">
        <v>0</v>
      </c>
      <c r="DB451">
        <v>0</v>
      </c>
      <c r="DC451">
        <v>0</v>
      </c>
      <c r="DD451">
        <v>1582056155.9000001</v>
      </c>
      <c r="DE451">
        <v>1.58076923076923</v>
      </c>
      <c r="DF451">
        <v>31.005128439539</v>
      </c>
      <c r="DG451">
        <v>2.0683759548852398</v>
      </c>
      <c r="DH451">
        <v>29.6423076923077</v>
      </c>
      <c r="DI451">
        <v>15</v>
      </c>
      <c r="DJ451">
        <v>100</v>
      </c>
      <c r="DK451">
        <v>100</v>
      </c>
      <c r="DL451">
        <v>2.89</v>
      </c>
      <c r="DM451">
        <v>0.52</v>
      </c>
      <c r="DN451">
        <v>2</v>
      </c>
      <c r="DO451">
        <v>343.08600000000001</v>
      </c>
      <c r="DP451">
        <v>685.78099999999995</v>
      </c>
      <c r="DQ451">
        <v>31.000299999999999</v>
      </c>
      <c r="DR451">
        <v>29.913699999999999</v>
      </c>
      <c r="DS451">
        <v>30.0001</v>
      </c>
      <c r="DT451">
        <v>29.843800000000002</v>
      </c>
      <c r="DU451">
        <v>29.8569</v>
      </c>
      <c r="DV451">
        <v>21.09</v>
      </c>
      <c r="DW451">
        <v>12.665800000000001</v>
      </c>
      <c r="DX451">
        <v>100</v>
      </c>
      <c r="DY451">
        <v>31</v>
      </c>
      <c r="DZ451">
        <v>400</v>
      </c>
      <c r="EA451">
        <v>32.386099999999999</v>
      </c>
      <c r="EB451">
        <v>100.297</v>
      </c>
      <c r="EC451">
        <v>100.77</v>
      </c>
    </row>
    <row r="452" spans="1:133" x14ac:dyDescent="0.35">
      <c r="A452">
        <v>436</v>
      </c>
      <c r="B452">
        <v>1582056157.5</v>
      </c>
      <c r="C452">
        <v>2188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1582056148.87097</v>
      </c>
      <c r="O452">
        <f t="shared" si="258"/>
        <v>7.276880963563297E-5</v>
      </c>
      <c r="P452">
        <f t="shared" si="259"/>
        <v>-1.8833622240433696</v>
      </c>
      <c r="Q452">
        <f t="shared" si="260"/>
        <v>403.15677419354802</v>
      </c>
      <c r="R452">
        <f t="shared" si="261"/>
        <v>915.08152078042281</v>
      </c>
      <c r="S452">
        <f t="shared" si="262"/>
        <v>90.846091424282932</v>
      </c>
      <c r="T452">
        <f t="shared" si="263"/>
        <v>40.023993857367394</v>
      </c>
      <c r="U452">
        <f t="shared" si="264"/>
        <v>5.7434369804003505E-3</v>
      </c>
      <c r="V452">
        <f t="shared" si="265"/>
        <v>2.2476521561994756</v>
      </c>
      <c r="W452">
        <f t="shared" si="266"/>
        <v>5.7352959978993054E-3</v>
      </c>
      <c r="X452">
        <f t="shared" si="267"/>
        <v>3.5852904562823614E-3</v>
      </c>
      <c r="Y452">
        <f t="shared" si="268"/>
        <v>0</v>
      </c>
      <c r="Z452">
        <f t="shared" si="269"/>
        <v>31.108122054652945</v>
      </c>
      <c r="AA452">
        <f t="shared" si="270"/>
        <v>30.696967741935499</v>
      </c>
      <c r="AB452">
        <f t="shared" si="271"/>
        <v>4.4340140715425633</v>
      </c>
      <c r="AC452">
        <f t="shared" si="272"/>
        <v>70.904936419178441</v>
      </c>
      <c r="AD452">
        <f t="shared" si="273"/>
        <v>3.2229802176390661</v>
      </c>
      <c r="AE452">
        <f t="shared" si="274"/>
        <v>4.5454948278711251</v>
      </c>
      <c r="AF452">
        <f t="shared" si="275"/>
        <v>1.2110338539034973</v>
      </c>
      <c r="AG452">
        <f t="shared" si="276"/>
        <v>-3.209104504931414</v>
      </c>
      <c r="AH452">
        <f t="shared" si="277"/>
        <v>52.73906210534053</v>
      </c>
      <c r="AI452">
        <f t="shared" si="278"/>
        <v>5.2646481003206684</v>
      </c>
      <c r="AJ452">
        <f t="shared" si="279"/>
        <v>54.794605700729782</v>
      </c>
      <c r="AK452">
        <v>-4.1120569773244402E-2</v>
      </c>
      <c r="AL452">
        <v>4.6161441930230598E-2</v>
      </c>
      <c r="AM452">
        <v>3.4510240164548902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51720.946585108904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-1.8833622240433696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1582056148.87097</v>
      </c>
      <c r="BY452">
        <v>403.15677419354802</v>
      </c>
      <c r="BZ452">
        <v>399.97861290322601</v>
      </c>
      <c r="CA452">
        <v>32.464683870967697</v>
      </c>
      <c r="CB452">
        <v>32.343993548387097</v>
      </c>
      <c r="CC452">
        <v>350.01841935483901</v>
      </c>
      <c r="CD452">
        <v>99.076522580645204</v>
      </c>
      <c r="CE452">
        <v>0.19997832258064499</v>
      </c>
      <c r="CF452">
        <v>31.132196774193499</v>
      </c>
      <c r="CG452">
        <v>30.696967741935499</v>
      </c>
      <c r="CH452">
        <v>999.9</v>
      </c>
      <c r="CI452">
        <v>0</v>
      </c>
      <c r="CJ452">
        <v>0</v>
      </c>
      <c r="CK452">
        <v>10008.8548387097</v>
      </c>
      <c r="CL452">
        <v>0</v>
      </c>
      <c r="CM452">
        <v>0.21165100000000001</v>
      </c>
      <c r="CN452">
        <v>0</v>
      </c>
      <c r="CO452">
        <v>0</v>
      </c>
      <c r="CP452">
        <v>0</v>
      </c>
      <c r="CQ452">
        <v>0</v>
      </c>
      <c r="CR452">
        <v>3.0225806451612902</v>
      </c>
      <c r="CS452">
        <v>0</v>
      </c>
      <c r="CT452">
        <v>29.583870967741898</v>
      </c>
      <c r="CU452">
        <v>-2.8354838709677401</v>
      </c>
      <c r="CV452">
        <v>37.491870967741903</v>
      </c>
      <c r="CW452">
        <v>42.625</v>
      </c>
      <c r="CX452">
        <v>40.134999999999998</v>
      </c>
      <c r="CY452">
        <v>41.332322580645098</v>
      </c>
      <c r="CZ452">
        <v>38.747967741935497</v>
      </c>
      <c r="DA452">
        <v>0</v>
      </c>
      <c r="DB452">
        <v>0</v>
      </c>
      <c r="DC452">
        <v>0</v>
      </c>
      <c r="DD452">
        <v>1582056160.7</v>
      </c>
      <c r="DE452">
        <v>2.5346153846153801</v>
      </c>
      <c r="DF452">
        <v>7.3948721286066297</v>
      </c>
      <c r="DG452">
        <v>-2.2222222701701599</v>
      </c>
      <c r="DH452">
        <v>30.469230769230801</v>
      </c>
      <c r="DI452">
        <v>15</v>
      </c>
      <c r="DJ452">
        <v>100</v>
      </c>
      <c r="DK452">
        <v>100</v>
      </c>
      <c r="DL452">
        <v>2.89</v>
      </c>
      <c r="DM452">
        <v>0.52</v>
      </c>
      <c r="DN452">
        <v>2</v>
      </c>
      <c r="DO452">
        <v>342.97899999999998</v>
      </c>
      <c r="DP452">
        <v>685.80399999999997</v>
      </c>
      <c r="DQ452">
        <v>31.000299999999999</v>
      </c>
      <c r="DR452">
        <v>29.9161</v>
      </c>
      <c r="DS452">
        <v>30.0002</v>
      </c>
      <c r="DT452">
        <v>29.843800000000002</v>
      </c>
      <c r="DU452">
        <v>29.8569</v>
      </c>
      <c r="DV452">
        <v>21.087900000000001</v>
      </c>
      <c r="DW452">
        <v>12.665800000000001</v>
      </c>
      <c r="DX452">
        <v>100</v>
      </c>
      <c r="DY452">
        <v>31</v>
      </c>
      <c r="DZ452">
        <v>400</v>
      </c>
      <c r="EA452">
        <v>32.386099999999999</v>
      </c>
      <c r="EB452">
        <v>100.29900000000001</v>
      </c>
      <c r="EC452">
        <v>100.76900000000001</v>
      </c>
    </row>
    <row r="453" spans="1:133" x14ac:dyDescent="0.35">
      <c r="A453">
        <v>437</v>
      </c>
      <c r="B453">
        <v>1582056162.5</v>
      </c>
      <c r="C453">
        <v>2193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1582056153.87097</v>
      </c>
      <c r="O453">
        <f t="shared" si="258"/>
        <v>7.3764830594364738E-5</v>
      </c>
      <c r="P453">
        <f t="shared" si="259"/>
        <v>-1.8837551279244489</v>
      </c>
      <c r="Q453">
        <f t="shared" si="260"/>
        <v>403.18345161290301</v>
      </c>
      <c r="R453">
        <f t="shared" si="261"/>
        <v>908.42003007225287</v>
      </c>
      <c r="S453">
        <f t="shared" si="262"/>
        <v>90.184883547044947</v>
      </c>
      <c r="T453">
        <f t="shared" si="263"/>
        <v>40.026696272772895</v>
      </c>
      <c r="U453">
        <f t="shared" si="264"/>
        <v>5.8195029148452367E-3</v>
      </c>
      <c r="V453">
        <f t="shared" si="265"/>
        <v>2.2469025943267416</v>
      </c>
      <c r="W453">
        <f t="shared" si="266"/>
        <v>5.8111422520386946E-3</v>
      </c>
      <c r="X453">
        <f t="shared" si="267"/>
        <v>3.6327140627949945E-3</v>
      </c>
      <c r="Y453">
        <f t="shared" si="268"/>
        <v>0</v>
      </c>
      <c r="Z453">
        <f t="shared" si="269"/>
        <v>31.108527083761562</v>
      </c>
      <c r="AA453">
        <f t="shared" si="270"/>
        <v>30.6985225806452</v>
      </c>
      <c r="AB453">
        <f t="shared" si="271"/>
        <v>4.4344080533843737</v>
      </c>
      <c r="AC453">
        <f t="shared" si="272"/>
        <v>70.898428416603437</v>
      </c>
      <c r="AD453">
        <f t="shared" si="273"/>
        <v>3.2228205971467325</v>
      </c>
      <c r="AE453">
        <f t="shared" si="274"/>
        <v>4.5456869342846984</v>
      </c>
      <c r="AF453">
        <f t="shared" si="275"/>
        <v>1.2115874562376412</v>
      </c>
      <c r="AG453">
        <f t="shared" si="276"/>
        <v>-3.253029029211485</v>
      </c>
      <c r="AH453">
        <f t="shared" si="277"/>
        <v>52.623003292345025</v>
      </c>
      <c r="AI453">
        <f t="shared" si="278"/>
        <v>5.2548745615002037</v>
      </c>
      <c r="AJ453">
        <f t="shared" si="279"/>
        <v>54.624848824633744</v>
      </c>
      <c r="AK453">
        <v>-4.1100412529199097E-2</v>
      </c>
      <c r="AL453">
        <v>4.61388136579182E-2</v>
      </c>
      <c r="AM453">
        <v>3.4496845634304001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51696.509624926883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-1.8837551279244489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1582056153.87097</v>
      </c>
      <c r="BY453">
        <v>403.18345161290301</v>
      </c>
      <c r="BZ453">
        <v>400.00532258064499</v>
      </c>
      <c r="CA453">
        <v>32.463032258064501</v>
      </c>
      <c r="CB453">
        <v>32.340690322580599</v>
      </c>
      <c r="CC453">
        <v>350.019967741936</v>
      </c>
      <c r="CD453">
        <v>99.076651612903206</v>
      </c>
      <c r="CE453">
        <v>0.19998316129032301</v>
      </c>
      <c r="CF453">
        <v>31.132938709677401</v>
      </c>
      <c r="CG453">
        <v>30.6985225806452</v>
      </c>
      <c r="CH453">
        <v>999.9</v>
      </c>
      <c r="CI453">
        <v>0</v>
      </c>
      <c r="CJ453">
        <v>0</v>
      </c>
      <c r="CK453">
        <v>10003.935483871001</v>
      </c>
      <c r="CL453">
        <v>0</v>
      </c>
      <c r="CM453">
        <v>0.21165100000000001</v>
      </c>
      <c r="CN453">
        <v>0</v>
      </c>
      <c r="CO453">
        <v>0</v>
      </c>
      <c r="CP453">
        <v>0</v>
      </c>
      <c r="CQ453">
        <v>0</v>
      </c>
      <c r="CR453">
        <v>2.8322580645161302</v>
      </c>
      <c r="CS453">
        <v>0</v>
      </c>
      <c r="CT453">
        <v>29.490322580645199</v>
      </c>
      <c r="CU453">
        <v>-2.8032258064516098</v>
      </c>
      <c r="CV453">
        <v>37.495935483871001</v>
      </c>
      <c r="CW453">
        <v>42.625</v>
      </c>
      <c r="CX453">
        <v>40.133000000000003</v>
      </c>
      <c r="CY453">
        <v>41.328258064516099</v>
      </c>
      <c r="CZ453">
        <v>38.75</v>
      </c>
      <c r="DA453">
        <v>0</v>
      </c>
      <c r="DB453">
        <v>0</v>
      </c>
      <c r="DC453">
        <v>0</v>
      </c>
      <c r="DD453">
        <v>1582056165.5</v>
      </c>
      <c r="DE453">
        <v>2.2307692307692299</v>
      </c>
      <c r="DF453">
        <v>-22.229059734963801</v>
      </c>
      <c r="DG453">
        <v>0.232478380250071</v>
      </c>
      <c r="DH453">
        <v>30.2384615384615</v>
      </c>
      <c r="DI453">
        <v>15</v>
      </c>
      <c r="DJ453">
        <v>100</v>
      </c>
      <c r="DK453">
        <v>100</v>
      </c>
      <c r="DL453">
        <v>2.89</v>
      </c>
      <c r="DM453">
        <v>0.52</v>
      </c>
      <c r="DN453">
        <v>2</v>
      </c>
      <c r="DO453">
        <v>342.93200000000002</v>
      </c>
      <c r="DP453">
        <v>685.98900000000003</v>
      </c>
      <c r="DQ453">
        <v>31.000399999999999</v>
      </c>
      <c r="DR453">
        <v>29.9161</v>
      </c>
      <c r="DS453">
        <v>30</v>
      </c>
      <c r="DT453">
        <v>29.843800000000002</v>
      </c>
      <c r="DU453">
        <v>29.8569</v>
      </c>
      <c r="DV453">
        <v>21.087800000000001</v>
      </c>
      <c r="DW453">
        <v>12.665800000000001</v>
      </c>
      <c r="DX453">
        <v>100</v>
      </c>
      <c r="DY453">
        <v>31</v>
      </c>
      <c r="DZ453">
        <v>400</v>
      </c>
      <c r="EA453">
        <v>32.386099999999999</v>
      </c>
      <c r="EB453">
        <v>100.298</v>
      </c>
      <c r="EC453">
        <v>100.77</v>
      </c>
    </row>
    <row r="454" spans="1:133" x14ac:dyDescent="0.35">
      <c r="A454">
        <v>438</v>
      </c>
      <c r="B454">
        <v>1582056167.5</v>
      </c>
      <c r="C454">
        <v>2198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1582056158.87097</v>
      </c>
      <c r="O454">
        <f t="shared" si="258"/>
        <v>7.4034600238250382E-5</v>
      </c>
      <c r="P454">
        <f t="shared" si="259"/>
        <v>-1.8891412717515974</v>
      </c>
      <c r="Q454">
        <f t="shared" si="260"/>
        <v>403.19590322580598</v>
      </c>
      <c r="R454">
        <f t="shared" si="261"/>
        <v>907.97264172834673</v>
      </c>
      <c r="S454">
        <f t="shared" si="262"/>
        <v>90.140209389885257</v>
      </c>
      <c r="T454">
        <f t="shared" si="263"/>
        <v>40.027817438129105</v>
      </c>
      <c r="U454">
        <f t="shared" si="264"/>
        <v>5.8414145771452947E-3</v>
      </c>
      <c r="V454">
        <f t="shared" si="265"/>
        <v>2.2469191114489235</v>
      </c>
      <c r="W454">
        <f t="shared" si="266"/>
        <v>5.8329909475055997E-3</v>
      </c>
      <c r="X454">
        <f t="shared" si="267"/>
        <v>3.646375143348664E-3</v>
      </c>
      <c r="Y454">
        <f t="shared" si="268"/>
        <v>0</v>
      </c>
      <c r="Z454">
        <f t="shared" si="269"/>
        <v>31.11065737394151</v>
      </c>
      <c r="AA454">
        <f t="shared" si="270"/>
        <v>30.697361290322601</v>
      </c>
      <c r="AB454">
        <f t="shared" si="271"/>
        <v>4.434113790205048</v>
      </c>
      <c r="AC454">
        <f t="shared" si="272"/>
        <v>70.885733403702829</v>
      </c>
      <c r="AD454">
        <f t="shared" si="273"/>
        <v>3.2226508955086048</v>
      </c>
      <c r="AE454">
        <f t="shared" si="274"/>
        <v>4.5462616252486487</v>
      </c>
      <c r="AF454">
        <f t="shared" si="275"/>
        <v>1.2114628946964432</v>
      </c>
      <c r="AG454">
        <f t="shared" si="276"/>
        <v>-3.264925870506842</v>
      </c>
      <c r="AH454">
        <f t="shared" si="277"/>
        <v>53.032907632147364</v>
      </c>
      <c r="AI454">
        <f t="shared" si="278"/>
        <v>5.2957959209534486</v>
      </c>
      <c r="AJ454">
        <f t="shared" si="279"/>
        <v>55.063777682593972</v>
      </c>
      <c r="AK454">
        <v>-4.11008566429533E-2</v>
      </c>
      <c r="AL454">
        <v>4.61393122145137E-2</v>
      </c>
      <c r="AM454">
        <v>3.44971407730816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51696.661758534319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-1.8891412717515974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1582056158.87097</v>
      </c>
      <c r="BY454">
        <v>403.19590322580598</v>
      </c>
      <c r="BZ454">
        <v>400.00870967741901</v>
      </c>
      <c r="CA454">
        <v>32.461416129032301</v>
      </c>
      <c r="CB454">
        <v>32.338625806451603</v>
      </c>
      <c r="CC454">
        <v>350.01780645161301</v>
      </c>
      <c r="CD454">
        <v>99.076354838709705</v>
      </c>
      <c r="CE454">
        <v>0.199994741935484</v>
      </c>
      <c r="CF454">
        <v>31.135158064516101</v>
      </c>
      <c r="CG454">
        <v>30.697361290322601</v>
      </c>
      <c r="CH454">
        <v>999.9</v>
      </c>
      <c r="CI454">
        <v>0</v>
      </c>
      <c r="CJ454">
        <v>0</v>
      </c>
      <c r="CK454">
        <v>10004.073548387099</v>
      </c>
      <c r="CL454">
        <v>0</v>
      </c>
      <c r="CM454">
        <v>0.21165100000000001</v>
      </c>
      <c r="CN454">
        <v>0</v>
      </c>
      <c r="CO454">
        <v>0</v>
      </c>
      <c r="CP454">
        <v>0</v>
      </c>
      <c r="CQ454">
        <v>0</v>
      </c>
      <c r="CR454">
        <v>1.45806451612903</v>
      </c>
      <c r="CS454">
        <v>0</v>
      </c>
      <c r="CT454">
        <v>28.4387096774194</v>
      </c>
      <c r="CU454">
        <v>-2.9774193548387098</v>
      </c>
      <c r="CV454">
        <v>37.5</v>
      </c>
      <c r="CW454">
        <v>42.625</v>
      </c>
      <c r="CX454">
        <v>40.139000000000003</v>
      </c>
      <c r="CY454">
        <v>41.328258064516099</v>
      </c>
      <c r="CZ454">
        <v>38.745935483871001</v>
      </c>
      <c r="DA454">
        <v>0</v>
      </c>
      <c r="DB454">
        <v>0</v>
      </c>
      <c r="DC454">
        <v>0</v>
      </c>
      <c r="DD454">
        <v>1582056170.9000001</v>
      </c>
      <c r="DE454">
        <v>0.55000000000000004</v>
      </c>
      <c r="DF454">
        <v>-18.341880301132999</v>
      </c>
      <c r="DG454">
        <v>-29.894017455314099</v>
      </c>
      <c r="DH454">
        <v>28.992307692307701</v>
      </c>
      <c r="DI454">
        <v>15</v>
      </c>
      <c r="DJ454">
        <v>100</v>
      </c>
      <c r="DK454">
        <v>100</v>
      </c>
      <c r="DL454">
        <v>2.89</v>
      </c>
      <c r="DM454">
        <v>0.52</v>
      </c>
      <c r="DN454">
        <v>2</v>
      </c>
      <c r="DO454">
        <v>343.06200000000001</v>
      </c>
      <c r="DP454">
        <v>685.87300000000005</v>
      </c>
      <c r="DQ454">
        <v>31.000399999999999</v>
      </c>
      <c r="DR454">
        <v>29.9161</v>
      </c>
      <c r="DS454">
        <v>30.0001</v>
      </c>
      <c r="DT454">
        <v>29.843800000000002</v>
      </c>
      <c r="DU454">
        <v>29.8569</v>
      </c>
      <c r="DV454">
        <v>21.087399999999999</v>
      </c>
      <c r="DW454">
        <v>12.665800000000001</v>
      </c>
      <c r="DX454">
        <v>100</v>
      </c>
      <c r="DY454">
        <v>31</v>
      </c>
      <c r="DZ454">
        <v>400</v>
      </c>
      <c r="EA454">
        <v>32.386200000000002</v>
      </c>
      <c r="EB454">
        <v>100.3</v>
      </c>
      <c r="EC454">
        <v>100.77200000000001</v>
      </c>
    </row>
    <row r="455" spans="1:133" x14ac:dyDescent="0.35">
      <c r="A455">
        <v>439</v>
      </c>
      <c r="B455">
        <v>1582056172.5</v>
      </c>
      <c r="C455">
        <v>2203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1582056163.87097</v>
      </c>
      <c r="O455">
        <f t="shared" si="258"/>
        <v>7.3463288301975186E-5</v>
      </c>
      <c r="P455">
        <f t="shared" si="259"/>
        <v>-1.8891787535064051</v>
      </c>
      <c r="Q455">
        <f t="shared" si="260"/>
        <v>403.21209677419301</v>
      </c>
      <c r="R455">
        <f t="shared" si="261"/>
        <v>912.11195583125209</v>
      </c>
      <c r="S455">
        <f t="shared" si="262"/>
        <v>90.550867160219838</v>
      </c>
      <c r="T455">
        <f t="shared" si="263"/>
        <v>40.029302081803344</v>
      </c>
      <c r="U455">
        <f t="shared" si="264"/>
        <v>5.7948526246219189E-3</v>
      </c>
      <c r="V455">
        <f t="shared" si="265"/>
        <v>2.2450654070911034</v>
      </c>
      <c r="W455">
        <f t="shared" si="266"/>
        <v>5.7865558122012703E-3</v>
      </c>
      <c r="X455">
        <f t="shared" si="267"/>
        <v>3.6173418123436035E-3</v>
      </c>
      <c r="Y455">
        <f t="shared" si="268"/>
        <v>0</v>
      </c>
      <c r="Z455">
        <f t="shared" si="269"/>
        <v>31.113244377138709</v>
      </c>
      <c r="AA455">
        <f t="shared" si="270"/>
        <v>30.6980677419355</v>
      </c>
      <c r="AB455">
        <f t="shared" si="271"/>
        <v>4.4342927982791318</v>
      </c>
      <c r="AC455">
        <f t="shared" si="272"/>
        <v>70.873457625534158</v>
      </c>
      <c r="AD455">
        <f t="shared" si="273"/>
        <v>3.2225362735148062</v>
      </c>
      <c r="AE455">
        <f t="shared" si="274"/>
        <v>4.546887341861245</v>
      </c>
      <c r="AF455">
        <f t="shared" si="275"/>
        <v>1.2117565247643256</v>
      </c>
      <c r="AG455">
        <f t="shared" si="276"/>
        <v>-3.2397310141171056</v>
      </c>
      <c r="AH455">
        <f t="shared" si="277"/>
        <v>53.196088034009534</v>
      </c>
      <c r="AI455">
        <f t="shared" si="278"/>
        <v>5.3165589420423087</v>
      </c>
      <c r="AJ455">
        <f t="shared" si="279"/>
        <v>55.272915961934736</v>
      </c>
      <c r="AK455">
        <v>-4.1051032426393699E-2</v>
      </c>
      <c r="AL455">
        <v>4.6083380166584399E-2</v>
      </c>
      <c r="AM455">
        <v>3.44640229344177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51636.132894703478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-1.8891787535064051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1582056163.87097</v>
      </c>
      <c r="BY455">
        <v>403.21209677419301</v>
      </c>
      <c r="BZ455">
        <v>400.02438709677398</v>
      </c>
      <c r="CA455">
        <v>32.460361290322602</v>
      </c>
      <c r="CB455">
        <v>32.3385161290323</v>
      </c>
      <c r="CC455">
        <v>350.01132258064501</v>
      </c>
      <c r="CD455">
        <v>99.076038709677405</v>
      </c>
      <c r="CE455">
        <v>0.200005838709677</v>
      </c>
      <c r="CF455">
        <v>31.137574193548399</v>
      </c>
      <c r="CG455">
        <v>30.6980677419355</v>
      </c>
      <c r="CH455">
        <v>999.9</v>
      </c>
      <c r="CI455">
        <v>0</v>
      </c>
      <c r="CJ455">
        <v>0</v>
      </c>
      <c r="CK455">
        <v>9991.97806451613</v>
      </c>
      <c r="CL455">
        <v>0</v>
      </c>
      <c r="CM455">
        <v>0.21165100000000001</v>
      </c>
      <c r="CN455">
        <v>0</v>
      </c>
      <c r="CO455">
        <v>0</v>
      </c>
      <c r="CP455">
        <v>0</v>
      </c>
      <c r="CQ455">
        <v>0</v>
      </c>
      <c r="CR455">
        <v>0.40967741935483898</v>
      </c>
      <c r="CS455">
        <v>0</v>
      </c>
      <c r="CT455">
        <v>28.4258064516129</v>
      </c>
      <c r="CU455">
        <v>-2.95806451612903</v>
      </c>
      <c r="CV455">
        <v>37.5</v>
      </c>
      <c r="CW455">
        <v>42.625</v>
      </c>
      <c r="CX455">
        <v>40.149000000000001</v>
      </c>
      <c r="CY455">
        <v>41.332322580645098</v>
      </c>
      <c r="CZ455">
        <v>38.745935483871001</v>
      </c>
      <c r="DA455">
        <v>0</v>
      </c>
      <c r="DB455">
        <v>0</v>
      </c>
      <c r="DC455">
        <v>0</v>
      </c>
      <c r="DD455">
        <v>1582056175.7</v>
      </c>
      <c r="DE455">
        <v>0.16538461538461499</v>
      </c>
      <c r="DF455">
        <v>-11.4017094354882</v>
      </c>
      <c r="DG455">
        <v>-14.417094270611299</v>
      </c>
      <c r="DH455">
        <v>28.05</v>
      </c>
      <c r="DI455">
        <v>15</v>
      </c>
      <c r="DJ455">
        <v>100</v>
      </c>
      <c r="DK455">
        <v>100</v>
      </c>
      <c r="DL455">
        <v>2.89</v>
      </c>
      <c r="DM455">
        <v>0.52</v>
      </c>
      <c r="DN455">
        <v>2</v>
      </c>
      <c r="DO455">
        <v>342.983</v>
      </c>
      <c r="DP455">
        <v>685.827</v>
      </c>
      <c r="DQ455">
        <v>31.000299999999999</v>
      </c>
      <c r="DR455">
        <v>29.9161</v>
      </c>
      <c r="DS455">
        <v>30.0002</v>
      </c>
      <c r="DT455">
        <v>29.8444</v>
      </c>
      <c r="DU455">
        <v>29.8569</v>
      </c>
      <c r="DV455">
        <v>21.083600000000001</v>
      </c>
      <c r="DW455">
        <v>12.665800000000001</v>
      </c>
      <c r="DX455">
        <v>100</v>
      </c>
      <c r="DY455">
        <v>31</v>
      </c>
      <c r="DZ455">
        <v>400</v>
      </c>
      <c r="EA455">
        <v>32.386200000000002</v>
      </c>
      <c r="EB455">
        <v>100.29900000000001</v>
      </c>
      <c r="EC455">
        <v>100.77</v>
      </c>
    </row>
    <row r="456" spans="1:133" x14ac:dyDescent="0.35">
      <c r="A456">
        <v>440</v>
      </c>
      <c r="B456">
        <v>1582056177.5</v>
      </c>
      <c r="C456">
        <v>2208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1582056168.87097</v>
      </c>
      <c r="O456">
        <f t="shared" si="258"/>
        <v>7.305219064282747E-5</v>
      </c>
      <c r="P456">
        <f t="shared" si="259"/>
        <v>-1.885815542645586</v>
      </c>
      <c r="Q456">
        <f t="shared" si="260"/>
        <v>403.22199999999998</v>
      </c>
      <c r="R456">
        <f t="shared" si="261"/>
        <v>914.40472796110907</v>
      </c>
      <c r="S456">
        <f t="shared" si="262"/>
        <v>90.778141783531424</v>
      </c>
      <c r="T456">
        <f t="shared" si="263"/>
        <v>40.030134104682709</v>
      </c>
      <c r="U456">
        <f t="shared" si="264"/>
        <v>5.7589720025958612E-3</v>
      </c>
      <c r="V456">
        <f t="shared" si="265"/>
        <v>2.2456581848422768</v>
      </c>
      <c r="W456">
        <f t="shared" si="266"/>
        <v>5.7507796979411512E-3</v>
      </c>
      <c r="X456">
        <f t="shared" si="267"/>
        <v>3.5949723702750919E-3</v>
      </c>
      <c r="Y456">
        <f t="shared" si="268"/>
        <v>0</v>
      </c>
      <c r="Z456">
        <f t="shared" si="269"/>
        <v>31.115731543081694</v>
      </c>
      <c r="AA456">
        <f t="shared" si="270"/>
        <v>30.700735483871</v>
      </c>
      <c r="AB456">
        <f t="shared" si="271"/>
        <v>4.4349688353172887</v>
      </c>
      <c r="AC456">
        <f t="shared" si="272"/>
        <v>70.863322102647601</v>
      </c>
      <c r="AD456">
        <f t="shared" si="273"/>
        <v>3.2225058532484985</v>
      </c>
      <c r="AE456">
        <f t="shared" si="274"/>
        <v>4.5474947513476778</v>
      </c>
      <c r="AF456">
        <f t="shared" si="275"/>
        <v>1.2124629820687902</v>
      </c>
      <c r="AG456">
        <f t="shared" si="276"/>
        <v>-3.2216016073486915</v>
      </c>
      <c r="AH456">
        <f t="shared" si="277"/>
        <v>53.171079539228714</v>
      </c>
      <c r="AI456">
        <f t="shared" si="278"/>
        <v>5.3127882340866437</v>
      </c>
      <c r="AJ456">
        <f t="shared" si="279"/>
        <v>55.262266165966665</v>
      </c>
      <c r="AK456">
        <v>-4.1066961195722201E-2</v>
      </c>
      <c r="AL456">
        <v>4.6101261605592601E-2</v>
      </c>
      <c r="AM456">
        <v>3.4474612182547202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51654.947422515019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-1.885815542645586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1582056168.87097</v>
      </c>
      <c r="BY456">
        <v>403.22199999999998</v>
      </c>
      <c r="BZ456">
        <v>400.03974193548402</v>
      </c>
      <c r="CA456">
        <v>32.4601774193548</v>
      </c>
      <c r="CB456">
        <v>32.3390129032258</v>
      </c>
      <c r="CC456">
        <v>350.00793548387099</v>
      </c>
      <c r="CD456">
        <v>99.075706451612902</v>
      </c>
      <c r="CE456">
        <v>0.19996329032258101</v>
      </c>
      <c r="CF456">
        <v>31.1399193548387</v>
      </c>
      <c r="CG456">
        <v>30.700735483871</v>
      </c>
      <c r="CH456">
        <v>999.9</v>
      </c>
      <c r="CI456">
        <v>0</v>
      </c>
      <c r="CJ456">
        <v>0</v>
      </c>
      <c r="CK456">
        <v>9995.8887096774197</v>
      </c>
      <c r="CL456">
        <v>0</v>
      </c>
      <c r="CM456">
        <v>0.21165100000000001</v>
      </c>
      <c r="CN456">
        <v>0</v>
      </c>
      <c r="CO456">
        <v>0</v>
      </c>
      <c r="CP456">
        <v>0</v>
      </c>
      <c r="CQ456">
        <v>0</v>
      </c>
      <c r="CR456">
        <v>-1.1225806451612901</v>
      </c>
      <c r="CS456">
        <v>0</v>
      </c>
      <c r="CT456">
        <v>27.945161290322599</v>
      </c>
      <c r="CU456">
        <v>-3.04838709677419</v>
      </c>
      <c r="CV456">
        <v>37.495935483871001</v>
      </c>
      <c r="CW456">
        <v>42.625</v>
      </c>
      <c r="CX456">
        <v>40.152999999999999</v>
      </c>
      <c r="CY456">
        <v>41.342483870967698</v>
      </c>
      <c r="CZ456">
        <v>38.745935483871001</v>
      </c>
      <c r="DA456">
        <v>0</v>
      </c>
      <c r="DB456">
        <v>0</v>
      </c>
      <c r="DC456">
        <v>0</v>
      </c>
      <c r="DD456">
        <v>1582056180.5</v>
      </c>
      <c r="DE456">
        <v>-0.992307692307692</v>
      </c>
      <c r="DF456">
        <v>-9.8529913626497603</v>
      </c>
      <c r="DG456">
        <v>-7.8769233766693398</v>
      </c>
      <c r="DH456">
        <v>26.946153846153798</v>
      </c>
      <c r="DI456">
        <v>15</v>
      </c>
      <c r="DJ456">
        <v>100</v>
      </c>
      <c r="DK456">
        <v>100</v>
      </c>
      <c r="DL456">
        <v>2.89</v>
      </c>
      <c r="DM456">
        <v>0.52</v>
      </c>
      <c r="DN456">
        <v>2</v>
      </c>
      <c r="DO456">
        <v>342.91899999999998</v>
      </c>
      <c r="DP456">
        <v>685.89700000000005</v>
      </c>
      <c r="DQ456">
        <v>31</v>
      </c>
      <c r="DR456">
        <v>29.9161</v>
      </c>
      <c r="DS456">
        <v>30</v>
      </c>
      <c r="DT456">
        <v>29.8459</v>
      </c>
      <c r="DU456">
        <v>29.8569</v>
      </c>
      <c r="DV456">
        <v>21.082899999999999</v>
      </c>
      <c r="DW456">
        <v>12.665800000000001</v>
      </c>
      <c r="DX456">
        <v>100</v>
      </c>
      <c r="DY456">
        <v>31</v>
      </c>
      <c r="DZ456">
        <v>400</v>
      </c>
      <c r="EA456">
        <v>32.386200000000002</v>
      </c>
      <c r="EB456">
        <v>100.3</v>
      </c>
      <c r="EC456">
        <v>100.773</v>
      </c>
    </row>
    <row r="457" spans="1:133" x14ac:dyDescent="0.35">
      <c r="A457">
        <v>441</v>
      </c>
      <c r="B457">
        <v>1582056182.5</v>
      </c>
      <c r="C457">
        <v>2213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1582056173.87097</v>
      </c>
      <c r="O457">
        <f t="shared" si="258"/>
        <v>7.3480621875190945E-5</v>
      </c>
      <c r="P457">
        <f t="shared" si="259"/>
        <v>-1.9001733800822345</v>
      </c>
      <c r="Q457">
        <f t="shared" si="260"/>
        <v>403.22758064516103</v>
      </c>
      <c r="R457">
        <f t="shared" si="261"/>
        <v>915.80078285887771</v>
      </c>
      <c r="S457">
        <f t="shared" si="262"/>
        <v>90.916599850522971</v>
      </c>
      <c r="T457">
        <f t="shared" si="263"/>
        <v>40.030628150117884</v>
      </c>
      <c r="U457">
        <f t="shared" si="264"/>
        <v>5.7872106174588038E-3</v>
      </c>
      <c r="V457">
        <f t="shared" si="265"/>
        <v>2.2466265954900075</v>
      </c>
      <c r="W457">
        <f t="shared" si="266"/>
        <v>5.7789413981354128E-3</v>
      </c>
      <c r="X457">
        <f t="shared" si="267"/>
        <v>3.6125803297448219E-3</v>
      </c>
      <c r="Y457">
        <f t="shared" si="268"/>
        <v>0</v>
      </c>
      <c r="Z457">
        <f t="shared" si="269"/>
        <v>31.116805699223107</v>
      </c>
      <c r="AA457">
        <f t="shared" si="270"/>
        <v>30.705109677419301</v>
      </c>
      <c r="AB457">
        <f t="shared" si="271"/>
        <v>4.4360775014808755</v>
      </c>
      <c r="AC457">
        <f t="shared" si="272"/>
        <v>70.857346602401535</v>
      </c>
      <c r="AD457">
        <f t="shared" si="273"/>
        <v>3.222455550465396</v>
      </c>
      <c r="AE457">
        <f t="shared" si="274"/>
        <v>4.5478072563843064</v>
      </c>
      <c r="AF457">
        <f t="shared" si="275"/>
        <v>1.2136219510154795</v>
      </c>
      <c r="AG457">
        <f t="shared" si="276"/>
        <v>-3.2404954246959208</v>
      </c>
      <c r="AH457">
        <f t="shared" si="277"/>
        <v>52.810331545538567</v>
      </c>
      <c r="AI457">
        <f t="shared" si="278"/>
        <v>5.2746134352666436</v>
      </c>
      <c r="AJ457">
        <f t="shared" si="279"/>
        <v>54.844449556109289</v>
      </c>
      <c r="AK457">
        <v>-4.1092991884587399E-2</v>
      </c>
      <c r="AL457">
        <v>4.6130483334257302E-2</v>
      </c>
      <c r="AM457">
        <v>3.4491914033296101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51686.143365984659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-1.9001733800822345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1582056173.87097</v>
      </c>
      <c r="BY457">
        <v>403.22758064516103</v>
      </c>
      <c r="BZ457">
        <v>400.02103225806502</v>
      </c>
      <c r="CA457">
        <v>32.459719354838697</v>
      </c>
      <c r="CB457">
        <v>32.337845161290304</v>
      </c>
      <c r="CC457">
        <v>350.01074193548402</v>
      </c>
      <c r="CD457">
        <v>99.075561290322597</v>
      </c>
      <c r="CE457">
        <v>0.199959709677419</v>
      </c>
      <c r="CF457">
        <v>31.141125806451601</v>
      </c>
      <c r="CG457">
        <v>30.705109677419301</v>
      </c>
      <c r="CH457">
        <v>999.9</v>
      </c>
      <c r="CI457">
        <v>0</v>
      </c>
      <c r="CJ457">
        <v>0</v>
      </c>
      <c r="CK457">
        <v>10002.239354838701</v>
      </c>
      <c r="CL457">
        <v>0</v>
      </c>
      <c r="CM457">
        <v>0.21165100000000001</v>
      </c>
      <c r="CN457">
        <v>0</v>
      </c>
      <c r="CO457">
        <v>0</v>
      </c>
      <c r="CP457">
        <v>0</v>
      </c>
      <c r="CQ457">
        <v>0</v>
      </c>
      <c r="CR457">
        <v>-1.6645161290322601</v>
      </c>
      <c r="CS457">
        <v>0</v>
      </c>
      <c r="CT457">
        <v>27.290322580645199</v>
      </c>
      <c r="CU457">
        <v>-3.2258064516128999</v>
      </c>
      <c r="CV457">
        <v>37.495935483871001</v>
      </c>
      <c r="CW457">
        <v>42.625</v>
      </c>
      <c r="CX457">
        <v>40.151000000000003</v>
      </c>
      <c r="CY457">
        <v>41.338419354838699</v>
      </c>
      <c r="CZ457">
        <v>38.75</v>
      </c>
      <c r="DA457">
        <v>0</v>
      </c>
      <c r="DB457">
        <v>0</v>
      </c>
      <c r="DC457">
        <v>0</v>
      </c>
      <c r="DD457">
        <v>1582056185.9000001</v>
      </c>
      <c r="DE457">
        <v>-0.88461538461538403</v>
      </c>
      <c r="DF457">
        <v>-9.1829058287320091</v>
      </c>
      <c r="DG457">
        <v>0.23589723057988601</v>
      </c>
      <c r="DH457">
        <v>27.1423076923077</v>
      </c>
      <c r="DI457">
        <v>15</v>
      </c>
      <c r="DJ457">
        <v>100</v>
      </c>
      <c r="DK457">
        <v>100</v>
      </c>
      <c r="DL457">
        <v>2.89</v>
      </c>
      <c r="DM457">
        <v>0.52</v>
      </c>
      <c r="DN457">
        <v>2</v>
      </c>
      <c r="DO457">
        <v>342.92200000000003</v>
      </c>
      <c r="DP457">
        <v>685.89700000000005</v>
      </c>
      <c r="DQ457">
        <v>30.999700000000001</v>
      </c>
      <c r="DR457">
        <v>29.9161</v>
      </c>
      <c r="DS457">
        <v>30.0001</v>
      </c>
      <c r="DT457">
        <v>29.846299999999999</v>
      </c>
      <c r="DU457">
        <v>29.8569</v>
      </c>
      <c r="DV457">
        <v>21.086500000000001</v>
      </c>
      <c r="DW457">
        <v>12.665800000000001</v>
      </c>
      <c r="DX457">
        <v>100</v>
      </c>
      <c r="DY457">
        <v>31</v>
      </c>
      <c r="DZ457">
        <v>400</v>
      </c>
      <c r="EA457">
        <v>32.392699999999998</v>
      </c>
      <c r="EB457">
        <v>100.3</v>
      </c>
      <c r="EC457">
        <v>100.768</v>
      </c>
    </row>
    <row r="458" spans="1:133" x14ac:dyDescent="0.35">
      <c r="A458">
        <v>442</v>
      </c>
      <c r="B458">
        <v>1582056187.5</v>
      </c>
      <c r="C458">
        <v>2218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1582056178.87097</v>
      </c>
      <c r="O458">
        <f t="shared" si="258"/>
        <v>7.4200607456263826E-5</v>
      </c>
      <c r="P458">
        <f t="shared" si="259"/>
        <v>-1.8937959169490333</v>
      </c>
      <c r="Q458">
        <f t="shared" si="260"/>
        <v>403.202</v>
      </c>
      <c r="R458">
        <f t="shared" si="261"/>
        <v>909.18931420646618</v>
      </c>
      <c r="S458">
        <f t="shared" si="262"/>
        <v>90.260875240640672</v>
      </c>
      <c r="T458">
        <f t="shared" si="263"/>
        <v>40.028369064742762</v>
      </c>
      <c r="U458">
        <f t="shared" si="264"/>
        <v>5.8416881424729955E-3</v>
      </c>
      <c r="V458">
        <f t="shared" si="265"/>
        <v>2.2468559048026151</v>
      </c>
      <c r="W458">
        <f t="shared" si="266"/>
        <v>5.8332634878182311E-3</v>
      </c>
      <c r="X458">
        <f t="shared" si="267"/>
        <v>3.6465455729368787E-3</v>
      </c>
      <c r="Y458">
        <f t="shared" si="268"/>
        <v>0</v>
      </c>
      <c r="Z458">
        <f t="shared" si="269"/>
        <v>31.116208383451799</v>
      </c>
      <c r="AA458">
        <f t="shared" si="270"/>
        <v>30.7060741935484</v>
      </c>
      <c r="AB458">
        <f t="shared" si="271"/>
        <v>4.4363219964912455</v>
      </c>
      <c r="AC458">
        <f t="shared" si="272"/>
        <v>70.853456428985297</v>
      </c>
      <c r="AD458">
        <f t="shared" si="273"/>
        <v>3.22221232370718</v>
      </c>
      <c r="AE458">
        <f t="shared" si="274"/>
        <v>4.5477136700264236</v>
      </c>
      <c r="AF458">
        <f t="shared" si="275"/>
        <v>1.2141096727840655</v>
      </c>
      <c r="AG458">
        <f t="shared" si="276"/>
        <v>-3.2722467888212345</v>
      </c>
      <c r="AH458">
        <f t="shared" si="277"/>
        <v>52.655123561153403</v>
      </c>
      <c r="AI458">
        <f t="shared" si="278"/>
        <v>5.2585904098971969</v>
      </c>
      <c r="AJ458">
        <f t="shared" si="279"/>
        <v>54.641467182229363</v>
      </c>
      <c r="AK458">
        <v>-4.1099157153297303E-2</v>
      </c>
      <c r="AL458">
        <v>4.6137404388491399E-2</v>
      </c>
      <c r="AM458">
        <v>3.44960113599037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51693.656300901595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-1.8937959169490333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1582056178.87097</v>
      </c>
      <c r="BY458">
        <v>403.202</v>
      </c>
      <c r="BZ458">
        <v>400.00690322580601</v>
      </c>
      <c r="CA458">
        <v>32.4570419354839</v>
      </c>
      <c r="CB458">
        <v>32.3339741935484</v>
      </c>
      <c r="CC458">
        <v>350.013451612903</v>
      </c>
      <c r="CD458">
        <v>99.076238709677398</v>
      </c>
      <c r="CE458">
        <v>0.199977838709677</v>
      </c>
      <c r="CF458">
        <v>31.140764516129</v>
      </c>
      <c r="CG458">
        <v>30.7060741935484</v>
      </c>
      <c r="CH458">
        <v>999.9</v>
      </c>
      <c r="CI458">
        <v>0</v>
      </c>
      <c r="CJ458">
        <v>0</v>
      </c>
      <c r="CK458">
        <v>10003.671612903199</v>
      </c>
      <c r="CL458">
        <v>0</v>
      </c>
      <c r="CM458">
        <v>0.21165100000000001</v>
      </c>
      <c r="CN458">
        <v>0</v>
      </c>
      <c r="CO458">
        <v>0</v>
      </c>
      <c r="CP458">
        <v>0</v>
      </c>
      <c r="CQ458">
        <v>0</v>
      </c>
      <c r="CR458">
        <v>-2.35161290322581</v>
      </c>
      <c r="CS458">
        <v>0</v>
      </c>
      <c r="CT458">
        <v>27.8935483870968</v>
      </c>
      <c r="CU458">
        <v>-2.9709677419354801</v>
      </c>
      <c r="CV458">
        <v>37.495935483871001</v>
      </c>
      <c r="CW458">
        <v>42.625</v>
      </c>
      <c r="CX458">
        <v>40.155000000000001</v>
      </c>
      <c r="CY458">
        <v>41.340451612903202</v>
      </c>
      <c r="CZ458">
        <v>38.75</v>
      </c>
      <c r="DA458">
        <v>0</v>
      </c>
      <c r="DB458">
        <v>0</v>
      </c>
      <c r="DC458">
        <v>0</v>
      </c>
      <c r="DD458">
        <v>1582056190.7</v>
      </c>
      <c r="DE458">
        <v>-1.6461538461538501</v>
      </c>
      <c r="DF458">
        <v>0.321367344902934</v>
      </c>
      <c r="DG458">
        <v>15.097436238215</v>
      </c>
      <c r="DH458">
        <v>28.161538461538498</v>
      </c>
      <c r="DI458">
        <v>15</v>
      </c>
      <c r="DJ458">
        <v>100</v>
      </c>
      <c r="DK458">
        <v>100</v>
      </c>
      <c r="DL458">
        <v>2.89</v>
      </c>
      <c r="DM458">
        <v>0.52</v>
      </c>
      <c r="DN458">
        <v>2</v>
      </c>
      <c r="DO458">
        <v>342.91</v>
      </c>
      <c r="DP458">
        <v>685.85</v>
      </c>
      <c r="DQ458">
        <v>30.999600000000001</v>
      </c>
      <c r="DR458">
        <v>29.918600000000001</v>
      </c>
      <c r="DS458">
        <v>30.0001</v>
      </c>
      <c r="DT458">
        <v>29.846299999999999</v>
      </c>
      <c r="DU458">
        <v>29.8569</v>
      </c>
      <c r="DV458">
        <v>21.086099999999998</v>
      </c>
      <c r="DW458">
        <v>12.665800000000001</v>
      </c>
      <c r="DX458">
        <v>100</v>
      </c>
      <c r="DY458">
        <v>31</v>
      </c>
      <c r="DZ458">
        <v>400</v>
      </c>
      <c r="EA458">
        <v>32.395200000000003</v>
      </c>
      <c r="EB458">
        <v>100.3</v>
      </c>
      <c r="EC458">
        <v>100.76600000000001</v>
      </c>
    </row>
    <row r="459" spans="1:133" x14ac:dyDescent="0.35">
      <c r="A459">
        <v>443</v>
      </c>
      <c r="B459">
        <v>1582056192.5</v>
      </c>
      <c r="C459">
        <v>2223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1582056183.87097</v>
      </c>
      <c r="O459">
        <f t="shared" si="258"/>
        <v>7.4610817774397264E-5</v>
      </c>
      <c r="P459">
        <f t="shared" si="259"/>
        <v>-1.8924398903569961</v>
      </c>
      <c r="Q459">
        <f t="shared" si="260"/>
        <v>403.19619354838699</v>
      </c>
      <c r="R459">
        <f t="shared" si="261"/>
        <v>905.84167880610198</v>
      </c>
      <c r="S459">
        <f t="shared" si="262"/>
        <v>89.929087022588249</v>
      </c>
      <c r="T459">
        <f t="shared" si="263"/>
        <v>40.028038480828819</v>
      </c>
      <c r="U459">
        <f t="shared" si="264"/>
        <v>5.8757895490353356E-3</v>
      </c>
      <c r="V459">
        <f t="shared" si="265"/>
        <v>2.2463437623889129</v>
      </c>
      <c r="W459">
        <f t="shared" si="266"/>
        <v>5.8672643851777184E-3</v>
      </c>
      <c r="X459">
        <f t="shared" si="267"/>
        <v>3.667805145677844E-3</v>
      </c>
      <c r="Y459">
        <f t="shared" si="268"/>
        <v>0</v>
      </c>
      <c r="Z459">
        <f t="shared" si="269"/>
        <v>31.114802966050025</v>
      </c>
      <c r="AA459">
        <f t="shared" si="270"/>
        <v>30.703264516129</v>
      </c>
      <c r="AB459">
        <f t="shared" si="271"/>
        <v>4.4356098046041277</v>
      </c>
      <c r="AC459">
        <f t="shared" si="272"/>
        <v>70.850551178794433</v>
      </c>
      <c r="AD459">
        <f t="shared" si="273"/>
        <v>3.22184813802936</v>
      </c>
      <c r="AE459">
        <f t="shared" si="274"/>
        <v>4.5473861309827877</v>
      </c>
      <c r="AF459">
        <f t="shared" si="275"/>
        <v>1.2137616665747677</v>
      </c>
      <c r="AG459">
        <f t="shared" si="276"/>
        <v>-3.2903370638509193</v>
      </c>
      <c r="AH459">
        <f t="shared" si="277"/>
        <v>52.830248071306933</v>
      </c>
      <c r="AI459">
        <f t="shared" si="278"/>
        <v>5.2771766336801162</v>
      </c>
      <c r="AJ459">
        <f t="shared" si="279"/>
        <v>54.817087641136126</v>
      </c>
      <c r="AK459">
        <v>-4.1085388342000803E-2</v>
      </c>
      <c r="AL459">
        <v>4.6121947691596998E-2</v>
      </c>
      <c r="AM459">
        <v>3.44868605655136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51677.274386623518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-1.8924398903569961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1582056183.87097</v>
      </c>
      <c r="BY459">
        <v>403.19619354838699</v>
      </c>
      <c r="BZ459">
        <v>400.00370967741901</v>
      </c>
      <c r="CA459">
        <v>32.453174193548399</v>
      </c>
      <c r="CB459">
        <v>32.329425806451603</v>
      </c>
      <c r="CC459">
        <v>350.014064516129</v>
      </c>
      <c r="CD459">
        <v>99.076838709677403</v>
      </c>
      <c r="CE459">
        <v>0.199987612903226</v>
      </c>
      <c r="CF459">
        <v>31.139500000000002</v>
      </c>
      <c r="CG459">
        <v>30.703264516129</v>
      </c>
      <c r="CH459">
        <v>999.9</v>
      </c>
      <c r="CI459">
        <v>0</v>
      </c>
      <c r="CJ459">
        <v>0</v>
      </c>
      <c r="CK459">
        <v>10000.259677419401</v>
      </c>
      <c r="CL459">
        <v>0</v>
      </c>
      <c r="CM459">
        <v>0.21165100000000001</v>
      </c>
      <c r="CN459">
        <v>0</v>
      </c>
      <c r="CO459">
        <v>0</v>
      </c>
      <c r="CP459">
        <v>0</v>
      </c>
      <c r="CQ459">
        <v>0</v>
      </c>
      <c r="CR459">
        <v>-0.19354838709677399</v>
      </c>
      <c r="CS459">
        <v>0</v>
      </c>
      <c r="CT459">
        <v>26.706451612903201</v>
      </c>
      <c r="CU459">
        <v>-2.8322580645161302</v>
      </c>
      <c r="CV459">
        <v>37.5</v>
      </c>
      <c r="CW459">
        <v>42.625</v>
      </c>
      <c r="CX459">
        <v>40.167000000000002</v>
      </c>
      <c r="CY459">
        <v>41.336387096774203</v>
      </c>
      <c r="CZ459">
        <v>38.75</v>
      </c>
      <c r="DA459">
        <v>0</v>
      </c>
      <c r="DB459">
        <v>0</v>
      </c>
      <c r="DC459">
        <v>0</v>
      </c>
      <c r="DD459">
        <v>1582056195.5</v>
      </c>
      <c r="DE459">
        <v>0.111538461538461</v>
      </c>
      <c r="DF459">
        <v>7.4837604873299499</v>
      </c>
      <c r="DG459">
        <v>-17.100854256620899</v>
      </c>
      <c r="DH459">
        <v>26.769230769230798</v>
      </c>
      <c r="DI459">
        <v>15</v>
      </c>
      <c r="DJ459">
        <v>100</v>
      </c>
      <c r="DK459">
        <v>100</v>
      </c>
      <c r="DL459">
        <v>2.89</v>
      </c>
      <c r="DM459">
        <v>0.52</v>
      </c>
      <c r="DN459">
        <v>2</v>
      </c>
      <c r="DO459">
        <v>343.017</v>
      </c>
      <c r="DP459">
        <v>685.87400000000002</v>
      </c>
      <c r="DQ459">
        <v>30.999500000000001</v>
      </c>
      <c r="DR459">
        <v>29.918600000000001</v>
      </c>
      <c r="DS459">
        <v>30.0001</v>
      </c>
      <c r="DT459">
        <v>29.846299999999999</v>
      </c>
      <c r="DU459">
        <v>29.8569</v>
      </c>
      <c r="DV459">
        <v>21.081700000000001</v>
      </c>
      <c r="DW459">
        <v>12.665800000000001</v>
      </c>
      <c r="DX459">
        <v>100</v>
      </c>
      <c r="DY459">
        <v>31</v>
      </c>
      <c r="DZ459">
        <v>400</v>
      </c>
      <c r="EA459">
        <v>32.396799999999999</v>
      </c>
      <c r="EB459">
        <v>100.301</v>
      </c>
      <c r="EC459">
        <v>100.77</v>
      </c>
    </row>
    <row r="460" spans="1:133" x14ac:dyDescent="0.35">
      <c r="A460">
        <v>444</v>
      </c>
      <c r="B460">
        <v>1582056197.5</v>
      </c>
      <c r="C460">
        <v>2228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1582056188.87097</v>
      </c>
      <c r="O460">
        <f t="shared" si="258"/>
        <v>7.4984020400669692E-5</v>
      </c>
      <c r="P460">
        <f t="shared" si="259"/>
        <v>-1.8937968932513063</v>
      </c>
      <c r="Q460">
        <f t="shared" si="260"/>
        <v>403.193193548387</v>
      </c>
      <c r="R460">
        <f t="shared" si="261"/>
        <v>903.51623592756494</v>
      </c>
      <c r="S460">
        <f t="shared" si="262"/>
        <v>89.699267587025531</v>
      </c>
      <c r="T460">
        <f t="shared" si="263"/>
        <v>40.02820615640114</v>
      </c>
      <c r="U460">
        <f t="shared" si="264"/>
        <v>5.9069469513560804E-3</v>
      </c>
      <c r="V460">
        <f t="shared" si="265"/>
        <v>2.245937254662997</v>
      </c>
      <c r="W460">
        <f t="shared" si="266"/>
        <v>5.8983296500499383E-3</v>
      </c>
      <c r="X460">
        <f t="shared" si="267"/>
        <v>3.6872291974000349E-3</v>
      </c>
      <c r="Y460">
        <f t="shared" si="268"/>
        <v>0</v>
      </c>
      <c r="Z460">
        <f t="shared" si="269"/>
        <v>31.112688207068139</v>
      </c>
      <c r="AA460">
        <f t="shared" si="270"/>
        <v>30.700496774193599</v>
      </c>
      <c r="AB460">
        <f t="shared" si="271"/>
        <v>4.4349083398329725</v>
      </c>
      <c r="AC460">
        <f t="shared" si="272"/>
        <v>70.850442761343359</v>
      </c>
      <c r="AD460">
        <f t="shared" si="273"/>
        <v>3.2214785670677091</v>
      </c>
      <c r="AE460">
        <f t="shared" si="274"/>
        <v>4.5468714682830136</v>
      </c>
      <c r="AF460">
        <f t="shared" si="275"/>
        <v>1.2134297727652634</v>
      </c>
      <c r="AG460">
        <f t="shared" si="276"/>
        <v>-3.3067952996695333</v>
      </c>
      <c r="AH460">
        <f t="shared" si="277"/>
        <v>52.915210523582559</v>
      </c>
      <c r="AI460">
        <f t="shared" si="278"/>
        <v>5.2864961098951646</v>
      </c>
      <c r="AJ460">
        <f t="shared" si="279"/>
        <v>54.894911333808189</v>
      </c>
      <c r="AK460">
        <v>-4.1074461502216199E-2</v>
      </c>
      <c r="AL460">
        <v>4.6109681356695E-2</v>
      </c>
      <c r="AM460">
        <v>3.4479597806026101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51664.453693058225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-1.8937968932513063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1582056188.87097</v>
      </c>
      <c r="BY460">
        <v>403.193193548387</v>
      </c>
      <c r="BZ460">
        <v>399.99864516129003</v>
      </c>
      <c r="CA460">
        <v>32.449074193548398</v>
      </c>
      <c r="CB460">
        <v>32.324706451612897</v>
      </c>
      <c r="CC460">
        <v>350.01451612903202</v>
      </c>
      <c r="CD460">
        <v>99.077977419354795</v>
      </c>
      <c r="CE460">
        <v>0.200003451612903</v>
      </c>
      <c r="CF460">
        <v>31.137512903225801</v>
      </c>
      <c r="CG460">
        <v>30.700496774193599</v>
      </c>
      <c r="CH460">
        <v>999.9</v>
      </c>
      <c r="CI460">
        <v>0</v>
      </c>
      <c r="CJ460">
        <v>0</v>
      </c>
      <c r="CK460">
        <v>9997.4851612903203</v>
      </c>
      <c r="CL460">
        <v>0</v>
      </c>
      <c r="CM460">
        <v>0.21165100000000001</v>
      </c>
      <c r="CN460">
        <v>0</v>
      </c>
      <c r="CO460">
        <v>0</v>
      </c>
      <c r="CP460">
        <v>0</v>
      </c>
      <c r="CQ460">
        <v>0</v>
      </c>
      <c r="CR460">
        <v>0.98709677419354802</v>
      </c>
      <c r="CS460">
        <v>0</v>
      </c>
      <c r="CT460">
        <v>26.709677419354801</v>
      </c>
      <c r="CU460">
        <v>-2.76451612903226</v>
      </c>
      <c r="CV460">
        <v>37.5</v>
      </c>
      <c r="CW460">
        <v>42.625</v>
      </c>
      <c r="CX460">
        <v>40.173000000000002</v>
      </c>
      <c r="CY460">
        <v>41.350612903225802</v>
      </c>
      <c r="CZ460">
        <v>38.75</v>
      </c>
      <c r="DA460">
        <v>0</v>
      </c>
      <c r="DB460">
        <v>0</v>
      </c>
      <c r="DC460">
        <v>0</v>
      </c>
      <c r="DD460">
        <v>1582056200.9000001</v>
      </c>
      <c r="DE460">
        <v>1.79615384615385</v>
      </c>
      <c r="DF460">
        <v>17.227350214921302</v>
      </c>
      <c r="DG460">
        <v>-19.8290596309389</v>
      </c>
      <c r="DH460">
        <v>26.169230769230801</v>
      </c>
      <c r="DI460">
        <v>15</v>
      </c>
      <c r="DJ460">
        <v>100</v>
      </c>
      <c r="DK460">
        <v>100</v>
      </c>
      <c r="DL460">
        <v>2.89</v>
      </c>
      <c r="DM460">
        <v>0.52</v>
      </c>
      <c r="DN460">
        <v>2</v>
      </c>
      <c r="DO460">
        <v>343.06400000000002</v>
      </c>
      <c r="DP460">
        <v>685.78099999999995</v>
      </c>
      <c r="DQ460">
        <v>30.999600000000001</v>
      </c>
      <c r="DR460">
        <v>29.918600000000001</v>
      </c>
      <c r="DS460">
        <v>30.0002</v>
      </c>
      <c r="DT460">
        <v>29.846299999999999</v>
      </c>
      <c r="DU460">
        <v>29.8569</v>
      </c>
      <c r="DV460">
        <v>21.084800000000001</v>
      </c>
      <c r="DW460">
        <v>12.389699999999999</v>
      </c>
      <c r="DX460">
        <v>100</v>
      </c>
      <c r="DY460">
        <v>31</v>
      </c>
      <c r="DZ460">
        <v>400</v>
      </c>
      <c r="EA460">
        <v>32.399700000000003</v>
      </c>
      <c r="EB460">
        <v>100.29900000000001</v>
      </c>
      <c r="EC460">
        <v>100.76900000000001</v>
      </c>
    </row>
    <row r="461" spans="1:133" x14ac:dyDescent="0.35">
      <c r="A461">
        <v>445</v>
      </c>
      <c r="B461">
        <v>1582056202.5</v>
      </c>
      <c r="C461">
        <v>2233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1582056193.87097</v>
      </c>
      <c r="O461">
        <f t="shared" si="258"/>
        <v>7.4678213083660924E-5</v>
      </c>
      <c r="P461">
        <f t="shared" si="259"/>
        <v>-1.8974142206453219</v>
      </c>
      <c r="Q461">
        <f t="shared" si="260"/>
        <v>403.20903225806398</v>
      </c>
      <c r="R461">
        <f t="shared" si="261"/>
        <v>906.18372021620348</v>
      </c>
      <c r="S461">
        <f t="shared" si="262"/>
        <v>89.964165108296768</v>
      </c>
      <c r="T461">
        <f t="shared" si="263"/>
        <v>40.029811992833466</v>
      </c>
      <c r="U461">
        <f t="shared" si="264"/>
        <v>5.887621551507312E-3</v>
      </c>
      <c r="V461">
        <f t="shared" si="265"/>
        <v>2.2456263513890118</v>
      </c>
      <c r="W461">
        <f t="shared" si="266"/>
        <v>5.8790593158437364E-3</v>
      </c>
      <c r="X461">
        <f t="shared" si="267"/>
        <v>3.6751803011395865E-3</v>
      </c>
      <c r="Y461">
        <f t="shared" si="268"/>
        <v>0</v>
      </c>
      <c r="Z461">
        <f t="shared" si="269"/>
        <v>31.109715302338767</v>
      </c>
      <c r="AA461">
        <f t="shared" si="270"/>
        <v>30.695419354838702</v>
      </c>
      <c r="AB461">
        <f t="shared" si="271"/>
        <v>4.4336217547853725</v>
      </c>
      <c r="AC461">
        <f t="shared" si="272"/>
        <v>70.856013875584537</v>
      </c>
      <c r="AD461">
        <f t="shared" si="273"/>
        <v>3.2211683690805564</v>
      </c>
      <c r="AE461">
        <f t="shared" si="274"/>
        <v>4.5460761802612524</v>
      </c>
      <c r="AF461">
        <f t="shared" si="275"/>
        <v>1.2124533857048161</v>
      </c>
      <c r="AG461">
        <f t="shared" si="276"/>
        <v>-3.2933091969894468</v>
      </c>
      <c r="AH461">
        <f t="shared" si="277"/>
        <v>53.15079900190603</v>
      </c>
      <c r="AI461">
        <f t="shared" si="278"/>
        <v>5.3105541983399078</v>
      </c>
      <c r="AJ461">
        <f t="shared" si="279"/>
        <v>55.16804400325649</v>
      </c>
      <c r="AK461">
        <v>-4.1066105690131097E-2</v>
      </c>
      <c r="AL461">
        <v>4.6100301225620199E-2</v>
      </c>
      <c r="AM461">
        <v>3.4474043488800099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51654.895549729234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-1.8974142206453219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1582056193.87097</v>
      </c>
      <c r="BY461">
        <v>403.20903225806398</v>
      </c>
      <c r="BZ461">
        <v>400.00806451612902</v>
      </c>
      <c r="CA461">
        <v>32.445922580645203</v>
      </c>
      <c r="CB461">
        <v>32.322061290322601</v>
      </c>
      <c r="CC461">
        <v>350.01351612903198</v>
      </c>
      <c r="CD461">
        <v>99.078061290322594</v>
      </c>
      <c r="CE461">
        <v>0.20000241935483901</v>
      </c>
      <c r="CF461">
        <v>31.134441935483899</v>
      </c>
      <c r="CG461">
        <v>30.695419354838702</v>
      </c>
      <c r="CH461">
        <v>999.9</v>
      </c>
      <c r="CI461">
        <v>0</v>
      </c>
      <c r="CJ461">
        <v>0</v>
      </c>
      <c r="CK461">
        <v>9995.4429032258104</v>
      </c>
      <c r="CL461">
        <v>0</v>
      </c>
      <c r="CM461">
        <v>0.21165100000000001</v>
      </c>
      <c r="CN461">
        <v>0</v>
      </c>
      <c r="CO461">
        <v>0</v>
      </c>
      <c r="CP461">
        <v>0</v>
      </c>
      <c r="CQ461">
        <v>0</v>
      </c>
      <c r="CR461">
        <v>0.19354838709677399</v>
      </c>
      <c r="CS461">
        <v>0</v>
      </c>
      <c r="CT461">
        <v>27.374193548387101</v>
      </c>
      <c r="CU461">
        <v>-2.6548387096774202</v>
      </c>
      <c r="CV461">
        <v>37.5</v>
      </c>
      <c r="CW461">
        <v>42.625</v>
      </c>
      <c r="CX461">
        <v>40.170999999999999</v>
      </c>
      <c r="CY461">
        <v>41.350612903225802</v>
      </c>
      <c r="CZ461">
        <v>38.75</v>
      </c>
      <c r="DA461">
        <v>0</v>
      </c>
      <c r="DB461">
        <v>0</v>
      </c>
      <c r="DC461">
        <v>0</v>
      </c>
      <c r="DD461">
        <v>1582056205.7</v>
      </c>
      <c r="DE461">
        <v>2.06538461538462</v>
      </c>
      <c r="DF461">
        <v>-2.4581196911904102</v>
      </c>
      <c r="DG461">
        <v>13.634187736519101</v>
      </c>
      <c r="DH461">
        <v>26.2846153846154</v>
      </c>
      <c r="DI461">
        <v>15</v>
      </c>
      <c r="DJ461">
        <v>100</v>
      </c>
      <c r="DK461">
        <v>100</v>
      </c>
      <c r="DL461">
        <v>2.89</v>
      </c>
      <c r="DM461">
        <v>0.52</v>
      </c>
      <c r="DN461">
        <v>2</v>
      </c>
      <c r="DO461">
        <v>343.07600000000002</v>
      </c>
      <c r="DP461">
        <v>685.78099999999995</v>
      </c>
      <c r="DQ461">
        <v>30.9999</v>
      </c>
      <c r="DR461">
        <v>29.918600000000001</v>
      </c>
      <c r="DS461">
        <v>30.0001</v>
      </c>
      <c r="DT461">
        <v>29.846299999999999</v>
      </c>
      <c r="DU461">
        <v>29.8569</v>
      </c>
      <c r="DV461">
        <v>21.088899999999999</v>
      </c>
      <c r="DW461">
        <v>12.389699999999999</v>
      </c>
      <c r="DX461">
        <v>100</v>
      </c>
      <c r="DY461">
        <v>31</v>
      </c>
      <c r="DZ461">
        <v>400</v>
      </c>
      <c r="EA461">
        <v>32.402999999999999</v>
      </c>
      <c r="EB461">
        <v>100.29900000000001</v>
      </c>
      <c r="EC461">
        <v>100.768</v>
      </c>
    </row>
    <row r="462" spans="1:133" x14ac:dyDescent="0.35">
      <c r="A462">
        <v>446</v>
      </c>
      <c r="B462">
        <v>1582056207.5</v>
      </c>
      <c r="C462">
        <v>2238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1582056198.87097</v>
      </c>
      <c r="O462">
        <f t="shared" si="258"/>
        <v>6.9242986160650887E-5</v>
      </c>
      <c r="P462">
        <f t="shared" si="259"/>
        <v>-1.9106219778038049</v>
      </c>
      <c r="Q462">
        <f t="shared" si="260"/>
        <v>403.20480645161302</v>
      </c>
      <c r="R462">
        <f t="shared" si="261"/>
        <v>949.94111679888783</v>
      </c>
      <c r="S462">
        <f t="shared" si="262"/>
        <v>94.308069567907452</v>
      </c>
      <c r="T462">
        <f t="shared" si="263"/>
        <v>40.029288410098118</v>
      </c>
      <c r="U462">
        <f t="shared" si="264"/>
        <v>5.4605612838657357E-3</v>
      </c>
      <c r="V462">
        <f t="shared" si="265"/>
        <v>2.2458906342298883</v>
      </c>
      <c r="W462">
        <f t="shared" si="266"/>
        <v>5.4531961539098827E-3</v>
      </c>
      <c r="X462">
        <f t="shared" si="267"/>
        <v>3.4089084816801155E-3</v>
      </c>
      <c r="Y462">
        <f t="shared" si="268"/>
        <v>0</v>
      </c>
      <c r="Z462">
        <f t="shared" si="269"/>
        <v>31.108272179534829</v>
      </c>
      <c r="AA462">
        <f t="shared" si="270"/>
        <v>30.6926806451613</v>
      </c>
      <c r="AB462">
        <f t="shared" si="271"/>
        <v>4.4329279185664898</v>
      </c>
      <c r="AC462">
        <f t="shared" si="272"/>
        <v>70.863700616258967</v>
      </c>
      <c r="AD462">
        <f t="shared" si="273"/>
        <v>3.2209223697076674</v>
      </c>
      <c r="AE462">
        <f t="shared" si="274"/>
        <v>4.5452359130235136</v>
      </c>
      <c r="AF462">
        <f t="shared" si="275"/>
        <v>1.2120055488588224</v>
      </c>
      <c r="AG462">
        <f t="shared" si="276"/>
        <v>-3.0536156896847042</v>
      </c>
      <c r="AH462">
        <f t="shared" si="277"/>
        <v>53.095732810707631</v>
      </c>
      <c r="AI462">
        <f t="shared" si="278"/>
        <v>5.30427133605256</v>
      </c>
      <c r="AJ462">
        <f t="shared" si="279"/>
        <v>55.346388457075484</v>
      </c>
      <c r="AK462">
        <v>-4.10732084687861E-2</v>
      </c>
      <c r="AL462">
        <v>4.6108274716897997E-2</v>
      </c>
      <c r="AM462">
        <v>3.4478764908047999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51664.011338323784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-1.9106219778038049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1582056198.87097</v>
      </c>
      <c r="BY462">
        <v>403.20480645161302</v>
      </c>
      <c r="BZ462">
        <v>399.977483870968</v>
      </c>
      <c r="CA462">
        <v>32.443529032258098</v>
      </c>
      <c r="CB462">
        <v>32.328683870967701</v>
      </c>
      <c r="CC462">
        <v>350.01822580645199</v>
      </c>
      <c r="CD462">
        <v>99.077812903225805</v>
      </c>
      <c r="CE462">
        <v>0.199992741935484</v>
      </c>
      <c r="CF462">
        <v>31.131196774193501</v>
      </c>
      <c r="CG462">
        <v>30.6926806451613</v>
      </c>
      <c r="CH462">
        <v>999.9</v>
      </c>
      <c r="CI462">
        <v>0</v>
      </c>
      <c r="CJ462">
        <v>0</v>
      </c>
      <c r="CK462">
        <v>9997.1967741935496</v>
      </c>
      <c r="CL462">
        <v>0</v>
      </c>
      <c r="CM462">
        <v>0.21165100000000001</v>
      </c>
      <c r="CN462">
        <v>0</v>
      </c>
      <c r="CO462">
        <v>0</v>
      </c>
      <c r="CP462">
        <v>0</v>
      </c>
      <c r="CQ462">
        <v>0</v>
      </c>
      <c r="CR462">
        <v>0.109677419354839</v>
      </c>
      <c r="CS462">
        <v>0</v>
      </c>
      <c r="CT462">
        <v>27.480645161290301</v>
      </c>
      <c r="CU462">
        <v>-2.54193548387097</v>
      </c>
      <c r="CV462">
        <v>37.5</v>
      </c>
      <c r="CW462">
        <v>42.625</v>
      </c>
      <c r="CX462">
        <v>40.168999999999997</v>
      </c>
      <c r="CY462">
        <v>41.344516129032201</v>
      </c>
      <c r="CZ462">
        <v>38.75</v>
      </c>
      <c r="DA462">
        <v>0</v>
      </c>
      <c r="DB462">
        <v>0</v>
      </c>
      <c r="DC462">
        <v>0</v>
      </c>
      <c r="DD462">
        <v>1582056210.5</v>
      </c>
      <c r="DE462">
        <v>0.91923076923076896</v>
      </c>
      <c r="DF462">
        <v>-16.064957050720899</v>
      </c>
      <c r="DG462">
        <v>9.8666665442126202</v>
      </c>
      <c r="DH462">
        <v>27.3</v>
      </c>
      <c r="DI462">
        <v>15</v>
      </c>
      <c r="DJ462">
        <v>100</v>
      </c>
      <c r="DK462">
        <v>100</v>
      </c>
      <c r="DL462">
        <v>2.89</v>
      </c>
      <c r="DM462">
        <v>0.52</v>
      </c>
      <c r="DN462">
        <v>2</v>
      </c>
      <c r="DO462">
        <v>343.24200000000002</v>
      </c>
      <c r="DP462">
        <v>685.75699999999995</v>
      </c>
      <c r="DQ462">
        <v>30.9998</v>
      </c>
      <c r="DR462">
        <v>29.918600000000001</v>
      </c>
      <c r="DS462">
        <v>30.0001</v>
      </c>
      <c r="DT462">
        <v>29.846299999999999</v>
      </c>
      <c r="DU462">
        <v>29.8569</v>
      </c>
      <c r="DV462">
        <v>21.089400000000001</v>
      </c>
      <c r="DW462">
        <v>12.389699999999999</v>
      </c>
      <c r="DX462">
        <v>100</v>
      </c>
      <c r="DY462">
        <v>31</v>
      </c>
      <c r="DZ462">
        <v>400</v>
      </c>
      <c r="EA462">
        <v>32.410299999999999</v>
      </c>
      <c r="EB462">
        <v>100.3</v>
      </c>
      <c r="EC462">
        <v>100.765</v>
      </c>
    </row>
    <row r="463" spans="1:133" x14ac:dyDescent="0.35">
      <c r="A463">
        <v>447</v>
      </c>
      <c r="B463">
        <v>1582056212.5</v>
      </c>
      <c r="C463">
        <v>2243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1582056203.87097</v>
      </c>
      <c r="O463">
        <f t="shared" si="258"/>
        <v>6.3051951415284775E-5</v>
      </c>
      <c r="P463">
        <f t="shared" si="259"/>
        <v>-1.9138740275548947</v>
      </c>
      <c r="Q463">
        <f t="shared" si="260"/>
        <v>403.18051612903201</v>
      </c>
      <c r="R463">
        <f t="shared" si="261"/>
        <v>1005.404831461478</v>
      </c>
      <c r="S463">
        <f t="shared" si="262"/>
        <v>99.814047539218109</v>
      </c>
      <c r="T463">
        <f t="shared" si="263"/>
        <v>40.02674141250295</v>
      </c>
      <c r="U463">
        <f t="shared" si="264"/>
        <v>4.9720623721760992E-3</v>
      </c>
      <c r="V463">
        <f t="shared" si="265"/>
        <v>2.2459625794817804</v>
      </c>
      <c r="W463">
        <f t="shared" si="266"/>
        <v>4.9659554599715532E-3</v>
      </c>
      <c r="X463">
        <f t="shared" si="267"/>
        <v>3.10427020714468E-3</v>
      </c>
      <c r="Y463">
        <f t="shared" si="268"/>
        <v>0</v>
      </c>
      <c r="Z463">
        <f t="shared" si="269"/>
        <v>31.107219197832137</v>
      </c>
      <c r="AA463">
        <f t="shared" si="270"/>
        <v>30.691861290322599</v>
      </c>
      <c r="AB463">
        <f t="shared" si="271"/>
        <v>4.4327203581525323</v>
      </c>
      <c r="AC463">
        <f t="shared" si="272"/>
        <v>70.873486626250298</v>
      </c>
      <c r="AD463">
        <f t="shared" si="273"/>
        <v>3.2207977768270797</v>
      </c>
      <c r="AE463">
        <f t="shared" si="274"/>
        <v>4.5444325235639704</v>
      </c>
      <c r="AF463">
        <f t="shared" si="275"/>
        <v>1.2119225813254526</v>
      </c>
      <c r="AG463">
        <f t="shared" si="276"/>
        <v>-2.7805910574140587</v>
      </c>
      <c r="AH463">
        <f t="shared" si="277"/>
        <v>52.820892692261467</v>
      </c>
      <c r="AI463">
        <f t="shared" si="278"/>
        <v>5.2765435496863136</v>
      </c>
      <c r="AJ463">
        <f t="shared" si="279"/>
        <v>55.316845184533719</v>
      </c>
      <c r="AK463">
        <v>-4.10751421758963E-2</v>
      </c>
      <c r="AL463">
        <v>4.6110445472531202E-2</v>
      </c>
      <c r="AM463">
        <v>3.4480050249788601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51666.86443417862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-1.9138740275548947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1582056203.87097</v>
      </c>
      <c r="BY463">
        <v>403.18051612903201</v>
      </c>
      <c r="BZ463">
        <v>399.94332258064497</v>
      </c>
      <c r="CA463">
        <v>32.442383870967703</v>
      </c>
      <c r="CB463">
        <v>32.337806451612899</v>
      </c>
      <c r="CC463">
        <v>350.01664516129</v>
      </c>
      <c r="CD463">
        <v>99.077477419354807</v>
      </c>
      <c r="CE463">
        <v>0.19999212903225799</v>
      </c>
      <c r="CF463">
        <v>31.128093548387099</v>
      </c>
      <c r="CG463">
        <v>30.691861290322599</v>
      </c>
      <c r="CH463">
        <v>999.9</v>
      </c>
      <c r="CI463">
        <v>0</v>
      </c>
      <c r="CJ463">
        <v>0</v>
      </c>
      <c r="CK463">
        <v>9997.7012903225805</v>
      </c>
      <c r="CL463">
        <v>0</v>
      </c>
      <c r="CM463">
        <v>0.21165100000000001</v>
      </c>
      <c r="CN463">
        <v>0</v>
      </c>
      <c r="CO463">
        <v>0</v>
      </c>
      <c r="CP463">
        <v>0</v>
      </c>
      <c r="CQ463">
        <v>0</v>
      </c>
      <c r="CR463">
        <v>0.16451612903225801</v>
      </c>
      <c r="CS463">
        <v>0</v>
      </c>
      <c r="CT463">
        <v>26.741935483871</v>
      </c>
      <c r="CU463">
        <v>-2.6677419354838698</v>
      </c>
      <c r="CV463">
        <v>37.495935483871001</v>
      </c>
      <c r="CW463">
        <v>42.625</v>
      </c>
      <c r="CX463">
        <v>40.167000000000002</v>
      </c>
      <c r="CY463">
        <v>41.340451612903202</v>
      </c>
      <c r="CZ463">
        <v>38.75</v>
      </c>
      <c r="DA463">
        <v>0</v>
      </c>
      <c r="DB463">
        <v>0</v>
      </c>
      <c r="DC463">
        <v>0</v>
      </c>
      <c r="DD463">
        <v>1582056215.9000001</v>
      </c>
      <c r="DE463">
        <v>0.81153846153846099</v>
      </c>
      <c r="DF463">
        <v>2.0820514786375002</v>
      </c>
      <c r="DG463">
        <v>-10.6461539455601</v>
      </c>
      <c r="DH463">
        <v>26.5461538461538</v>
      </c>
      <c r="DI463">
        <v>15</v>
      </c>
      <c r="DJ463">
        <v>100</v>
      </c>
      <c r="DK463">
        <v>100</v>
      </c>
      <c r="DL463">
        <v>2.89</v>
      </c>
      <c r="DM463">
        <v>0.52</v>
      </c>
      <c r="DN463">
        <v>2</v>
      </c>
      <c r="DO463">
        <v>343.18200000000002</v>
      </c>
      <c r="DP463">
        <v>685.64200000000005</v>
      </c>
      <c r="DQ463">
        <v>30.999600000000001</v>
      </c>
      <c r="DR463">
        <v>29.918600000000001</v>
      </c>
      <c r="DS463">
        <v>30.0001</v>
      </c>
      <c r="DT463">
        <v>29.846299999999999</v>
      </c>
      <c r="DU463">
        <v>29.8569</v>
      </c>
      <c r="DV463">
        <v>21.093499999999999</v>
      </c>
      <c r="DW463">
        <v>12.389699999999999</v>
      </c>
      <c r="DX463">
        <v>100</v>
      </c>
      <c r="DY463">
        <v>31</v>
      </c>
      <c r="DZ463">
        <v>400</v>
      </c>
      <c r="EA463">
        <v>32.407200000000003</v>
      </c>
      <c r="EB463">
        <v>100.30200000000001</v>
      </c>
      <c r="EC463">
        <v>100.767</v>
      </c>
    </row>
    <row r="464" spans="1:133" x14ac:dyDescent="0.35">
      <c r="A464">
        <v>448</v>
      </c>
      <c r="B464">
        <v>1582056217.5</v>
      </c>
      <c r="C464">
        <v>2248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1582056208.87097</v>
      </c>
      <c r="O464">
        <f t="shared" si="258"/>
        <v>5.7578238755830166E-5</v>
      </c>
      <c r="P464">
        <f t="shared" si="259"/>
        <v>-1.899633959642955</v>
      </c>
      <c r="Q464">
        <f t="shared" si="260"/>
        <v>403.16719354838699</v>
      </c>
      <c r="R464">
        <f t="shared" si="261"/>
        <v>1057.8394121674737</v>
      </c>
      <c r="S464">
        <f t="shared" si="262"/>
        <v>105.01957846568837</v>
      </c>
      <c r="T464">
        <f t="shared" si="263"/>
        <v>40.025402939839601</v>
      </c>
      <c r="U464">
        <f t="shared" si="264"/>
        <v>4.5442234422931049E-3</v>
      </c>
      <c r="V464">
        <f t="shared" si="265"/>
        <v>2.2460276636971166</v>
      </c>
      <c r="W464">
        <f t="shared" si="266"/>
        <v>4.539121860020044E-3</v>
      </c>
      <c r="X464">
        <f t="shared" si="267"/>
        <v>2.837409031923325E-3</v>
      </c>
      <c r="Y464">
        <f t="shared" si="268"/>
        <v>0</v>
      </c>
      <c r="Z464">
        <f t="shared" si="269"/>
        <v>31.106709239122235</v>
      </c>
      <c r="AA464">
        <f t="shared" si="270"/>
        <v>30.6878225806452</v>
      </c>
      <c r="AB464">
        <f t="shared" si="271"/>
        <v>4.4316973888020899</v>
      </c>
      <c r="AC464">
        <f t="shared" si="272"/>
        <v>70.885352205619583</v>
      </c>
      <c r="AD464">
        <f t="shared" si="273"/>
        <v>3.2209108313250456</v>
      </c>
      <c r="AE464">
        <f t="shared" si="274"/>
        <v>4.5438313150819072</v>
      </c>
      <c r="AF464">
        <f t="shared" si="275"/>
        <v>1.2107865574770442</v>
      </c>
      <c r="AG464">
        <f t="shared" si="276"/>
        <v>-2.5392003291321101</v>
      </c>
      <c r="AH464">
        <f t="shared" si="277"/>
        <v>53.03022571634218</v>
      </c>
      <c r="AI464">
        <f t="shared" si="278"/>
        <v>5.2971350697775161</v>
      </c>
      <c r="AJ464">
        <f t="shared" si="279"/>
        <v>55.788160456987583</v>
      </c>
      <c r="AK464">
        <v>-4.10768915236394E-2</v>
      </c>
      <c r="AL464">
        <v>4.6112409268624102E-2</v>
      </c>
      <c r="AM464">
        <v>3.4481213029363902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51669.3692910069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-1.899633959642955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1582056208.87097</v>
      </c>
      <c r="BY464">
        <v>403.16719354838699</v>
      </c>
      <c r="BZ464">
        <v>399.95058064516098</v>
      </c>
      <c r="CA464">
        <v>32.443535483871003</v>
      </c>
      <c r="CB464">
        <v>32.348035483871001</v>
      </c>
      <c r="CC464">
        <v>350.01170967741899</v>
      </c>
      <c r="CD464">
        <v>99.077461290322603</v>
      </c>
      <c r="CE464">
        <v>0.19996896774193501</v>
      </c>
      <c r="CF464">
        <v>31.1257709677419</v>
      </c>
      <c r="CG464">
        <v>30.6878225806452</v>
      </c>
      <c r="CH464">
        <v>999.9</v>
      </c>
      <c r="CI464">
        <v>0</v>
      </c>
      <c r="CJ464">
        <v>0</v>
      </c>
      <c r="CK464">
        <v>9998.1287096774195</v>
      </c>
      <c r="CL464">
        <v>0</v>
      </c>
      <c r="CM464">
        <v>0.21165100000000001</v>
      </c>
      <c r="CN464">
        <v>0</v>
      </c>
      <c r="CO464">
        <v>0</v>
      </c>
      <c r="CP464">
        <v>0</v>
      </c>
      <c r="CQ464">
        <v>0</v>
      </c>
      <c r="CR464">
        <v>-0.18064516129032299</v>
      </c>
      <c r="CS464">
        <v>0</v>
      </c>
      <c r="CT464">
        <v>26.022580645161302</v>
      </c>
      <c r="CU464">
        <v>-2.4903225806451599</v>
      </c>
      <c r="CV464">
        <v>37.495935483871001</v>
      </c>
      <c r="CW464">
        <v>42.625</v>
      </c>
      <c r="CX464">
        <v>40.173000000000002</v>
      </c>
      <c r="CY464">
        <v>41.332322580645098</v>
      </c>
      <c r="CZ464">
        <v>38.75</v>
      </c>
      <c r="DA464">
        <v>0</v>
      </c>
      <c r="DB464">
        <v>0</v>
      </c>
      <c r="DC464">
        <v>0</v>
      </c>
      <c r="DD464">
        <v>1582056220.7</v>
      </c>
      <c r="DE464">
        <v>-1.15384615384617E-2</v>
      </c>
      <c r="DF464">
        <v>-8.9675211568508804</v>
      </c>
      <c r="DG464">
        <v>6.7008548207365202</v>
      </c>
      <c r="DH464">
        <v>26.615384615384599</v>
      </c>
      <c r="DI464">
        <v>15</v>
      </c>
      <c r="DJ464">
        <v>100</v>
      </c>
      <c r="DK464">
        <v>100</v>
      </c>
      <c r="DL464">
        <v>2.89</v>
      </c>
      <c r="DM464">
        <v>0.52</v>
      </c>
      <c r="DN464">
        <v>2</v>
      </c>
      <c r="DO464">
        <v>343.14699999999999</v>
      </c>
      <c r="DP464">
        <v>685.85</v>
      </c>
      <c r="DQ464">
        <v>30.999400000000001</v>
      </c>
      <c r="DR464">
        <v>29.918600000000001</v>
      </c>
      <c r="DS464">
        <v>30.0001</v>
      </c>
      <c r="DT464">
        <v>29.846299999999999</v>
      </c>
      <c r="DU464">
        <v>29.8569</v>
      </c>
      <c r="DV464">
        <v>21.090499999999999</v>
      </c>
      <c r="DW464">
        <v>12.389699999999999</v>
      </c>
      <c r="DX464">
        <v>100</v>
      </c>
      <c r="DY464">
        <v>31</v>
      </c>
      <c r="DZ464">
        <v>400</v>
      </c>
      <c r="EA464">
        <v>32.407200000000003</v>
      </c>
      <c r="EB464">
        <v>100.30200000000001</v>
      </c>
      <c r="EC464">
        <v>100.767</v>
      </c>
    </row>
    <row r="465" spans="1:133" x14ac:dyDescent="0.35">
      <c r="A465">
        <v>449</v>
      </c>
      <c r="B465">
        <v>1582056222.5</v>
      </c>
      <c r="C465">
        <v>2253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1582056213.87097</v>
      </c>
      <c r="O465">
        <f t="shared" ref="O465:O528" si="301">CC465*AP465*(CA465-CB465)/(100*BU465*(1000-AP465*CA465))</f>
        <v>5.6500781363139099E-5</v>
      </c>
      <c r="P465">
        <f t="shared" ref="P465:P528" si="302">CC465*AP465*(BZ465-BY465*(1000-AP465*CB465)/(1000-AP465*CA465))/(100*BU465)</f>
        <v>-1.8796234882512055</v>
      </c>
      <c r="Q465">
        <f t="shared" ref="Q465:Q528" si="303">BY465 - IF(AP465&gt;1, P465*BU465*100/(AR465*CK465), 0)</f>
        <v>403.17232258064502</v>
      </c>
      <c r="R465">
        <f t="shared" ref="R465:R528" si="304">((X465-O465/2)*Q465-P465)/(X465+O465/2)</f>
        <v>1062.9978914114029</v>
      </c>
      <c r="S465">
        <f t="shared" ref="S465:S528" si="305">R465*(CD465+CE465)/1000</f>
        <v>105.53136631072516</v>
      </c>
      <c r="T465">
        <f t="shared" ref="T465:T528" si="306">(BY465 - IF(AP465&gt;1, P465*BU465*100/(AR465*CK465), 0))*(CD465+CE465)/1000</f>
        <v>40.025785944044905</v>
      </c>
      <c r="U465">
        <f t="shared" ref="U465:U528" si="307">2/((1/W465-1/V465)+SIGN(W465)*SQRT((1/W465-1/V465)*(1/W465-1/V465) + 4*BV465/((BV465+1)*(BV465+1))*(2*1/W465*1/V465-1/V465*1/V465)))</f>
        <v>4.4616404212219308E-3</v>
      </c>
      <c r="V465">
        <f t="shared" ref="V465:V528" si="308">AM465+AL465*BU465+AK465*BU465*BU465</f>
        <v>2.2463031791313144</v>
      </c>
      <c r="W465">
        <f t="shared" ref="W465:W528" si="309">O465*(1000-(1000*0.61365*EXP(17.502*AA465/(240.97+AA465))/(CD465+CE465)+CA465)/2)/(1000*0.61365*EXP(17.502*AA465/(240.97+AA465))/(CD465+CE465)-CA465)</f>
        <v>4.4567230722223662E-3</v>
      </c>
      <c r="X465">
        <f t="shared" ref="X465:X528" si="310">1/((BV465+1)/(U465/1.6)+1/(V465/1.37)) + BV465/((BV465+1)/(U465/1.6) + BV465/(V465/1.37))</f>
        <v>2.7858932629083069E-3</v>
      </c>
      <c r="Y465">
        <f t="shared" ref="Y465:Y528" si="311">(BR465*BT465)</f>
        <v>0</v>
      </c>
      <c r="Z465">
        <f t="shared" ref="Z465:Z528" si="312">(CF465+(Y465+2*0.95*0.0000000567*(((CF465+$B$7)+273)^4-(CF465+273)^4)-44100*O465)/(1.84*29.3*V465+8*0.95*0.0000000567*(CF465+273)^3))</f>
        <v>31.1059744586024</v>
      </c>
      <c r="AA465">
        <f t="shared" ref="AA465:AA528" si="313">($C$7*CG465+$D$7*CH465+$E$7*Z465)</f>
        <v>30.6862806451613</v>
      </c>
      <c r="AB465">
        <f t="shared" ref="AB465:AB528" si="314">0.61365*EXP(17.502*AA465/(240.97+AA465))</f>
        <v>4.431306884469179</v>
      </c>
      <c r="AC465">
        <f t="shared" ref="AC465:AC528" si="315">(AD465/AE465*100)</f>
        <v>70.8964449933287</v>
      </c>
      <c r="AD465">
        <f t="shared" ref="AD465:AD528" si="316">CA465*(CD465+CE465)/1000</f>
        <v>3.2212142000397117</v>
      </c>
      <c r="AE465">
        <f t="shared" ref="AE465:AE528" si="317">0.61365*EXP(17.502*CF465/(240.97+CF465))</f>
        <v>4.5435482700759193</v>
      </c>
      <c r="AF465">
        <f t="shared" ref="AF465:AF528" si="318">(AB465-CA465*(CD465+CE465)/1000)</f>
        <v>1.2100926844294673</v>
      </c>
      <c r="AG465">
        <f t="shared" ref="AG465:AG528" si="319">(-O465*44100)</f>
        <v>-2.4916844581144342</v>
      </c>
      <c r="AH465">
        <f t="shared" ref="AH465:AH528" si="320">2*29.3*V465*0.92*(CF465-AA465)</f>
        <v>53.091031708007563</v>
      </c>
      <c r="AI465">
        <f t="shared" ref="AI465:AI528" si="321">2*0.95*0.0000000567*(((CF465+$B$7)+273)^4-(AA465+273)^4)</f>
        <v>5.3024894947749077</v>
      </c>
      <c r="AJ465">
        <f t="shared" ref="AJ465:AJ528" si="322">Y465+AI465+AG465+AH465</f>
        <v>55.901836744668039</v>
      </c>
      <c r="AK465">
        <v>-4.1084297392845998E-2</v>
      </c>
      <c r="AL465">
        <v>4.6120723005598399E-2</v>
      </c>
      <c r="AM465">
        <v>3.4486135472401802</v>
      </c>
      <c r="AN465">
        <v>0</v>
      </c>
      <c r="AO465">
        <v>0</v>
      </c>
      <c r="AP465">
        <f t="shared" ref="AP465:AP528" si="323">IF(AN465*$H$13&gt;=AR465,1,(AR465/(AR465-AN465*$H$13)))</f>
        <v>1</v>
      </c>
      <c r="AQ465">
        <f t="shared" ref="AQ465:AQ528" si="324">(AP465-1)*100</f>
        <v>0</v>
      </c>
      <c r="AR465">
        <f t="shared" ref="AR465:AR528" si="325">MAX(0,($B$13+$C$13*CK465)/(1+$D$13*CK465)*CD465/(CF465+273)*$E$13)</f>
        <v>51678.483007068557</v>
      </c>
      <c r="AS465" t="s">
        <v>240</v>
      </c>
      <c r="AT465">
        <v>0</v>
      </c>
      <c r="AU465">
        <v>0</v>
      </c>
      <c r="AV465">
        <f t="shared" ref="AV465:AV528" si="326">AU465-AT465</f>
        <v>0</v>
      </c>
      <c r="AW465" t="e">
        <f t="shared" ref="AW465:AW528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28" si="328">1-AZ465/BA465</f>
        <v>#DIV/0!</v>
      </c>
      <c r="BC465">
        <v>0.5</v>
      </c>
      <c r="BD465">
        <f t="shared" ref="BD465:BD528" si="329">BR465</f>
        <v>0</v>
      </c>
      <c r="BE465">
        <f t="shared" ref="BE465:BE528" si="330">P465</f>
        <v>-1.8796234882512055</v>
      </c>
      <c r="BF465" t="e">
        <f t="shared" ref="BF465:BF528" si="331">BB465*BC465*BD465</f>
        <v>#DIV/0!</v>
      </c>
      <c r="BG465" t="e">
        <f t="shared" ref="BG465:BG528" si="332">BL465/BA465</f>
        <v>#DIV/0!</v>
      </c>
      <c r="BH465" t="e">
        <f t="shared" ref="BH465:BH528" si="333">(BE465-AX465)/BD465</f>
        <v>#DIV/0!</v>
      </c>
      <c r="BI465" t="e">
        <f t="shared" ref="BI465:BI528" si="334">(AU465-BA465)/BA465</f>
        <v>#DIV/0!</v>
      </c>
      <c r="BJ465" t="s">
        <v>240</v>
      </c>
      <c r="BK465">
        <v>0</v>
      </c>
      <c r="BL465">
        <f t="shared" ref="BL465:BL528" si="335">BA465-BK465</f>
        <v>0</v>
      </c>
      <c r="BM465" t="e">
        <f t="shared" ref="BM465:BM528" si="336">(BA465-AZ465)/(BA465-BK465)</f>
        <v>#DIV/0!</v>
      </c>
      <c r="BN465" t="e">
        <f t="shared" ref="BN465:BN528" si="337">(AU465-BA465)/(AU465-BK465)</f>
        <v>#DIV/0!</v>
      </c>
      <c r="BO465" t="e">
        <f t="shared" ref="BO465:BO528" si="338">(BA465-AZ465)/(BA465-AT465)</f>
        <v>#DIV/0!</v>
      </c>
      <c r="BP465" t="e">
        <f t="shared" ref="BP465:BP528" si="339">(AU465-BA465)/(AU465-AT465)</f>
        <v>#DIV/0!</v>
      </c>
      <c r="BQ465">
        <f t="shared" ref="BQ465:BQ528" si="340">$B$11*CL465+$C$11*CM465+$F$11*CN465</f>
        <v>0</v>
      </c>
      <c r="BR465">
        <f t="shared" ref="BR465:BR528" si="341">BQ465*BS465</f>
        <v>0</v>
      </c>
      <c r="BS465">
        <f t="shared" ref="BS465:BS528" si="342">($B$11*$D$9+$C$11*$D$9+$F$11*((DA465+CS465)/MAX(DA465+CS465+DB465, 0.1)*$I$9+DB465/MAX(DA465+CS465+DB465, 0.1)*$J$9))/($B$11+$C$11+$F$11)</f>
        <v>0</v>
      </c>
      <c r="BT465">
        <f t="shared" ref="BT465:BT528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1582056213.87097</v>
      </c>
      <c r="BY465">
        <v>403.17232258064502</v>
      </c>
      <c r="BZ465">
        <v>399.98925806451598</v>
      </c>
      <c r="CA465">
        <v>32.446693548387103</v>
      </c>
      <c r="CB465">
        <v>32.352980645161303</v>
      </c>
      <c r="CC465">
        <v>350.01061290322599</v>
      </c>
      <c r="CD465">
        <v>99.077125806451605</v>
      </c>
      <c r="CE465">
        <v>0.19999145161290299</v>
      </c>
      <c r="CF465">
        <v>31.1246774193548</v>
      </c>
      <c r="CG465">
        <v>30.6862806451613</v>
      </c>
      <c r="CH465">
        <v>999.9</v>
      </c>
      <c r="CI465">
        <v>0</v>
      </c>
      <c r="CJ465">
        <v>0</v>
      </c>
      <c r="CK465">
        <v>9999.9651612903199</v>
      </c>
      <c r="CL465">
        <v>0</v>
      </c>
      <c r="CM465">
        <v>0.21165100000000001</v>
      </c>
      <c r="CN465">
        <v>0</v>
      </c>
      <c r="CO465">
        <v>0</v>
      </c>
      <c r="CP465">
        <v>0</v>
      </c>
      <c r="CQ465">
        <v>0</v>
      </c>
      <c r="CR465">
        <v>1.5580645161290301</v>
      </c>
      <c r="CS465">
        <v>0</v>
      </c>
      <c r="CT465">
        <v>25.703225806451599</v>
      </c>
      <c r="CU465">
        <v>-2.1903225806451601</v>
      </c>
      <c r="CV465">
        <v>37.495935483871001</v>
      </c>
      <c r="CW465">
        <v>42.625</v>
      </c>
      <c r="CX465">
        <v>40.173000000000002</v>
      </c>
      <c r="CY465">
        <v>41.342483870967698</v>
      </c>
      <c r="CZ465">
        <v>38.75</v>
      </c>
      <c r="DA465">
        <v>0</v>
      </c>
      <c r="DB465">
        <v>0</v>
      </c>
      <c r="DC465">
        <v>0</v>
      </c>
      <c r="DD465">
        <v>1582056225.5</v>
      </c>
      <c r="DE465">
        <v>0.63461538461538503</v>
      </c>
      <c r="DF465">
        <v>-14.6358972244103</v>
      </c>
      <c r="DG465">
        <v>20.454700463303499</v>
      </c>
      <c r="DH465">
        <v>25.926923076923099</v>
      </c>
      <c r="DI465">
        <v>15</v>
      </c>
      <c r="DJ465">
        <v>100</v>
      </c>
      <c r="DK465">
        <v>100</v>
      </c>
      <c r="DL465">
        <v>2.89</v>
      </c>
      <c r="DM465">
        <v>0.52</v>
      </c>
      <c r="DN465">
        <v>2</v>
      </c>
      <c r="DO465">
        <v>343.08699999999999</v>
      </c>
      <c r="DP465">
        <v>685.75800000000004</v>
      </c>
      <c r="DQ465">
        <v>30.999400000000001</v>
      </c>
      <c r="DR465">
        <v>29.918600000000001</v>
      </c>
      <c r="DS465">
        <v>30.0001</v>
      </c>
      <c r="DT465">
        <v>29.8461</v>
      </c>
      <c r="DU465">
        <v>29.8569</v>
      </c>
      <c r="DV465">
        <v>21.089099999999998</v>
      </c>
      <c r="DW465">
        <v>12.389699999999999</v>
      </c>
      <c r="DX465">
        <v>100</v>
      </c>
      <c r="DY465">
        <v>31</v>
      </c>
      <c r="DZ465">
        <v>400</v>
      </c>
      <c r="EA465">
        <v>32.4056</v>
      </c>
      <c r="EB465">
        <v>100.3</v>
      </c>
      <c r="EC465">
        <v>100.76900000000001</v>
      </c>
    </row>
    <row r="466" spans="1:133" x14ac:dyDescent="0.35">
      <c r="A466">
        <v>450</v>
      </c>
      <c r="B466">
        <v>1582056227.5</v>
      </c>
      <c r="C466">
        <v>2258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1582056218.87097</v>
      </c>
      <c r="O466">
        <f t="shared" si="301"/>
        <v>5.8836620711951717E-5</v>
      </c>
      <c r="P466">
        <f t="shared" si="302"/>
        <v>-1.8882006929583013</v>
      </c>
      <c r="Q466">
        <f t="shared" si="303"/>
        <v>403.2</v>
      </c>
      <c r="R466">
        <f t="shared" si="304"/>
        <v>1039.1687248820469</v>
      </c>
      <c r="S466">
        <f t="shared" si="305"/>
        <v>103.16496683908744</v>
      </c>
      <c r="T466">
        <f t="shared" si="306"/>
        <v>40.028258774090332</v>
      </c>
      <c r="U466">
        <f t="shared" si="307"/>
        <v>4.6482422988361185E-3</v>
      </c>
      <c r="V466">
        <f t="shared" si="308"/>
        <v>2.2462069952516588</v>
      </c>
      <c r="W466">
        <f t="shared" si="309"/>
        <v>4.6429050632478012E-3</v>
      </c>
      <c r="X466">
        <f t="shared" si="310"/>
        <v>2.9022946725946351E-3</v>
      </c>
      <c r="Y466">
        <f t="shared" si="311"/>
        <v>0</v>
      </c>
      <c r="Z466">
        <f t="shared" si="312"/>
        <v>31.10499725862271</v>
      </c>
      <c r="AA466">
        <f t="shared" si="313"/>
        <v>30.6856516129032</v>
      </c>
      <c r="AB466">
        <f t="shared" si="314"/>
        <v>4.4311475869174313</v>
      </c>
      <c r="AC466">
        <f t="shared" si="315"/>
        <v>70.905067843792608</v>
      </c>
      <c r="AD466">
        <f t="shared" si="316"/>
        <v>3.2215686876363017</v>
      </c>
      <c r="AE466">
        <f t="shared" si="317"/>
        <v>4.5434956704837761</v>
      </c>
      <c r="AF466">
        <f t="shared" si="318"/>
        <v>1.2095788992811296</v>
      </c>
      <c r="AG466">
        <f t="shared" si="319"/>
        <v>-2.5946949733970706</v>
      </c>
      <c r="AH466">
        <f t="shared" si="320"/>
        <v>53.140322518432235</v>
      </c>
      <c r="AI466">
        <f t="shared" si="321"/>
        <v>5.3076179046154399</v>
      </c>
      <c r="AJ466">
        <f t="shared" si="322"/>
        <v>55.853245449650608</v>
      </c>
      <c r="AK466">
        <v>-4.1081711872278798E-2</v>
      </c>
      <c r="AL466">
        <v>4.6117820532257603E-2</v>
      </c>
      <c r="AM466">
        <v>3.4484416994601501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51675.384176369873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-1.8882006929583013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1582056218.87097</v>
      </c>
      <c r="BY466">
        <v>403.2</v>
      </c>
      <c r="BZ466">
        <v>400.00383870967698</v>
      </c>
      <c r="CA466">
        <v>32.450487096774197</v>
      </c>
      <c r="CB466">
        <v>32.352899999999998</v>
      </c>
      <c r="CC466">
        <v>350.00945161290298</v>
      </c>
      <c r="CD466">
        <v>99.076467741935502</v>
      </c>
      <c r="CE466">
        <v>0.199967709677419</v>
      </c>
      <c r="CF466">
        <v>31.124474193548402</v>
      </c>
      <c r="CG466">
        <v>30.6856516129032</v>
      </c>
      <c r="CH466">
        <v>999.9</v>
      </c>
      <c r="CI466">
        <v>0</v>
      </c>
      <c r="CJ466">
        <v>0</v>
      </c>
      <c r="CK466">
        <v>9999.4022580645196</v>
      </c>
      <c r="CL466">
        <v>0</v>
      </c>
      <c r="CM466">
        <v>0.21165100000000001</v>
      </c>
      <c r="CN466">
        <v>0</v>
      </c>
      <c r="CO466">
        <v>0</v>
      </c>
      <c r="CP466">
        <v>0</v>
      </c>
      <c r="CQ466">
        <v>0</v>
      </c>
      <c r="CR466">
        <v>1.4</v>
      </c>
      <c r="CS466">
        <v>0</v>
      </c>
      <c r="CT466">
        <v>25.9258064516129</v>
      </c>
      <c r="CU466">
        <v>-2.1838709677419401</v>
      </c>
      <c r="CV466">
        <v>37.5</v>
      </c>
      <c r="CW466">
        <v>42.625</v>
      </c>
      <c r="CX466">
        <v>40.174999999999997</v>
      </c>
      <c r="CY466">
        <v>41.344516129032201</v>
      </c>
      <c r="CZ466">
        <v>38.75</v>
      </c>
      <c r="DA466">
        <v>0</v>
      </c>
      <c r="DB466">
        <v>0</v>
      </c>
      <c r="DC466">
        <v>0</v>
      </c>
      <c r="DD466">
        <v>1582056230.9000001</v>
      </c>
      <c r="DE466">
        <v>0.134615384615385</v>
      </c>
      <c r="DF466">
        <v>2.0410257552964501</v>
      </c>
      <c r="DG466">
        <v>-21.456410560599799</v>
      </c>
      <c r="DH466">
        <v>26.2384615384615</v>
      </c>
      <c r="DI466">
        <v>15</v>
      </c>
      <c r="DJ466">
        <v>100</v>
      </c>
      <c r="DK466">
        <v>100</v>
      </c>
      <c r="DL466">
        <v>2.89</v>
      </c>
      <c r="DM466">
        <v>0.52</v>
      </c>
      <c r="DN466">
        <v>2</v>
      </c>
      <c r="DO466">
        <v>343.13600000000002</v>
      </c>
      <c r="DP466">
        <v>685.78099999999995</v>
      </c>
      <c r="DQ466">
        <v>30.999500000000001</v>
      </c>
      <c r="DR466">
        <v>29.918600000000001</v>
      </c>
      <c r="DS466">
        <v>30.0001</v>
      </c>
      <c r="DT466">
        <v>29.8444</v>
      </c>
      <c r="DU466">
        <v>29.8569</v>
      </c>
      <c r="DV466">
        <v>21.090499999999999</v>
      </c>
      <c r="DW466">
        <v>12.389699999999999</v>
      </c>
      <c r="DX466">
        <v>100</v>
      </c>
      <c r="DY466">
        <v>31</v>
      </c>
      <c r="DZ466">
        <v>400</v>
      </c>
      <c r="EA466">
        <v>32.4069</v>
      </c>
      <c r="EB466">
        <v>100.30200000000001</v>
      </c>
      <c r="EC466">
        <v>100.76600000000001</v>
      </c>
    </row>
    <row r="467" spans="1:133" x14ac:dyDescent="0.35">
      <c r="A467">
        <v>451</v>
      </c>
      <c r="B467">
        <v>1582056232.5</v>
      </c>
      <c r="C467">
        <v>2263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1582056223.87097</v>
      </c>
      <c r="O467">
        <f t="shared" si="301"/>
        <v>6.0903004976192977E-5</v>
      </c>
      <c r="P467">
        <f t="shared" si="302"/>
        <v>-1.8919559210049675</v>
      </c>
      <c r="Q467">
        <f t="shared" si="303"/>
        <v>403.20912903225798</v>
      </c>
      <c r="R467">
        <f t="shared" si="304"/>
        <v>1018.5984288492363</v>
      </c>
      <c r="S467">
        <f t="shared" si="305"/>
        <v>101.12266243570065</v>
      </c>
      <c r="T467">
        <f t="shared" si="306"/>
        <v>40.029102236281602</v>
      </c>
      <c r="U467">
        <f t="shared" si="307"/>
        <v>4.8113760733828857E-3</v>
      </c>
      <c r="V467">
        <f t="shared" si="308"/>
        <v>2.2461051561408718</v>
      </c>
      <c r="W467">
        <f t="shared" si="309"/>
        <v>4.8056576246557877E-3</v>
      </c>
      <c r="X467">
        <f t="shared" si="310"/>
        <v>3.0040492175739007E-3</v>
      </c>
      <c r="Y467">
        <f t="shared" si="311"/>
        <v>0</v>
      </c>
      <c r="Z467">
        <f t="shared" si="312"/>
        <v>31.105012396455646</v>
      </c>
      <c r="AA467">
        <f t="shared" si="313"/>
        <v>30.6868451612903</v>
      </c>
      <c r="AB467">
        <f t="shared" si="314"/>
        <v>4.4314498480580955</v>
      </c>
      <c r="AC467">
        <f t="shared" si="315"/>
        <v>70.907295522220366</v>
      </c>
      <c r="AD467">
        <f t="shared" si="316"/>
        <v>3.2217983709586342</v>
      </c>
      <c r="AE467">
        <f t="shared" si="317"/>
        <v>4.5436768490895449</v>
      </c>
      <c r="AF467">
        <f t="shared" si="318"/>
        <v>1.2096514770994613</v>
      </c>
      <c r="AG467">
        <f t="shared" si="319"/>
        <v>-2.6858225194501104</v>
      </c>
      <c r="AH467">
        <f t="shared" si="320"/>
        <v>53.078148457071627</v>
      </c>
      <c r="AI467">
        <f t="shared" si="321"/>
        <v>5.3016979143306893</v>
      </c>
      <c r="AJ467">
        <f t="shared" si="322"/>
        <v>55.69402385195221</v>
      </c>
      <c r="AK467">
        <v>-4.1078974441935201E-2</v>
      </c>
      <c r="AL467">
        <v>4.6114747526884797E-2</v>
      </c>
      <c r="AM467">
        <v>3.4482597508892301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51671.958656492345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-1.8919559210049675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1582056223.87097</v>
      </c>
      <c r="BY467">
        <v>403.20912903225798</v>
      </c>
      <c r="BZ467">
        <v>400.00799999999998</v>
      </c>
      <c r="CA467">
        <v>32.452851612903203</v>
      </c>
      <c r="CB467">
        <v>32.351838709677402</v>
      </c>
      <c r="CC467">
        <v>350.01387096774198</v>
      </c>
      <c r="CD467">
        <v>99.0762838709677</v>
      </c>
      <c r="CE467">
        <v>0.199995741935484</v>
      </c>
      <c r="CF467">
        <v>31.1251741935484</v>
      </c>
      <c r="CG467">
        <v>30.6868451612903</v>
      </c>
      <c r="CH467">
        <v>999.9</v>
      </c>
      <c r="CI467">
        <v>0</v>
      </c>
      <c r="CJ467">
        <v>0</v>
      </c>
      <c r="CK467">
        <v>9998.7545161290309</v>
      </c>
      <c r="CL467">
        <v>0</v>
      </c>
      <c r="CM467">
        <v>0.21165100000000001</v>
      </c>
      <c r="CN467">
        <v>0</v>
      </c>
      <c r="CO467">
        <v>0</v>
      </c>
      <c r="CP467">
        <v>0</v>
      </c>
      <c r="CQ467">
        <v>0</v>
      </c>
      <c r="CR467">
        <v>0.55161290322580603</v>
      </c>
      <c r="CS467">
        <v>0</v>
      </c>
      <c r="CT467">
        <v>24.580645161290299</v>
      </c>
      <c r="CU467">
        <v>-2.69354838709677</v>
      </c>
      <c r="CV467">
        <v>37.5</v>
      </c>
      <c r="CW467">
        <v>42.625</v>
      </c>
      <c r="CX467">
        <v>40.179000000000002</v>
      </c>
      <c r="CY467">
        <v>41.346548387096803</v>
      </c>
      <c r="CZ467">
        <v>38.75</v>
      </c>
      <c r="DA467">
        <v>0</v>
      </c>
      <c r="DB467">
        <v>0</v>
      </c>
      <c r="DC467">
        <v>0</v>
      </c>
      <c r="DD467">
        <v>1582056235.7</v>
      </c>
      <c r="DE467">
        <v>-0.496153846153846</v>
      </c>
      <c r="DF467">
        <v>7.3401707702398697</v>
      </c>
      <c r="DG467">
        <v>-30.2290598524879</v>
      </c>
      <c r="DH467">
        <v>24.861538461538501</v>
      </c>
      <c r="DI467">
        <v>15</v>
      </c>
      <c r="DJ467">
        <v>100</v>
      </c>
      <c r="DK467">
        <v>100</v>
      </c>
      <c r="DL467">
        <v>2.89</v>
      </c>
      <c r="DM467">
        <v>0.52</v>
      </c>
      <c r="DN467">
        <v>2</v>
      </c>
      <c r="DO467">
        <v>343.08600000000001</v>
      </c>
      <c r="DP467">
        <v>685.73400000000004</v>
      </c>
      <c r="DQ467">
        <v>30.9999</v>
      </c>
      <c r="DR467">
        <v>29.918600000000001</v>
      </c>
      <c r="DS467">
        <v>30.0001</v>
      </c>
      <c r="DT467">
        <v>29.843800000000002</v>
      </c>
      <c r="DU467">
        <v>29.8569</v>
      </c>
      <c r="DV467">
        <v>21.090900000000001</v>
      </c>
      <c r="DW467">
        <v>12.389699999999999</v>
      </c>
      <c r="DX467">
        <v>100</v>
      </c>
      <c r="DY467">
        <v>31</v>
      </c>
      <c r="DZ467">
        <v>400</v>
      </c>
      <c r="EA467">
        <v>32.405900000000003</v>
      </c>
      <c r="EB467">
        <v>100.30200000000001</v>
      </c>
      <c r="EC467">
        <v>100.764</v>
      </c>
    </row>
    <row r="468" spans="1:133" x14ac:dyDescent="0.35">
      <c r="A468">
        <v>452</v>
      </c>
      <c r="B468">
        <v>1582056237.5</v>
      </c>
      <c r="C468">
        <v>2268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1582056228.87097</v>
      </c>
      <c r="O468">
        <f t="shared" si="301"/>
        <v>6.2965005428842561E-5</v>
      </c>
      <c r="P468">
        <f t="shared" si="302"/>
        <v>-1.9070407858100364</v>
      </c>
      <c r="Q468">
        <f t="shared" si="303"/>
        <v>403.22187096774201</v>
      </c>
      <c r="R468">
        <f t="shared" si="304"/>
        <v>1003.1779128927263</v>
      </c>
      <c r="S468">
        <f t="shared" si="305"/>
        <v>99.591455595635409</v>
      </c>
      <c r="T468">
        <f t="shared" si="306"/>
        <v>40.030240440478174</v>
      </c>
      <c r="U468">
        <f t="shared" si="307"/>
        <v>4.9729654006530578E-3</v>
      </c>
      <c r="V468">
        <f t="shared" si="308"/>
        <v>2.2462324148728117</v>
      </c>
      <c r="W468">
        <f t="shared" si="309"/>
        <v>4.9668570043417438E-3</v>
      </c>
      <c r="X468">
        <f t="shared" si="310"/>
        <v>3.1048338055240368E-3</v>
      </c>
      <c r="Y468">
        <f t="shared" si="311"/>
        <v>0</v>
      </c>
      <c r="Z468">
        <f t="shared" si="312"/>
        <v>31.105834103441762</v>
      </c>
      <c r="AA468">
        <f t="shared" si="313"/>
        <v>30.689080645161301</v>
      </c>
      <c r="AB468">
        <f t="shared" si="314"/>
        <v>4.4320160233322961</v>
      </c>
      <c r="AC468">
        <f t="shared" si="315"/>
        <v>70.90580581832549</v>
      </c>
      <c r="AD468">
        <f t="shared" si="316"/>
        <v>3.2220065753243321</v>
      </c>
      <c r="AE468">
        <f t="shared" si="317"/>
        <v>4.5440659451494589</v>
      </c>
      <c r="AF468">
        <f t="shared" si="318"/>
        <v>1.210009448007964</v>
      </c>
      <c r="AG468">
        <f t="shared" si="319"/>
        <v>-2.7767567394119568</v>
      </c>
      <c r="AH468">
        <f t="shared" si="320"/>
        <v>52.992480100031841</v>
      </c>
      <c r="AI468">
        <f t="shared" si="321"/>
        <v>5.2929387338562188</v>
      </c>
      <c r="AJ468">
        <f t="shared" si="322"/>
        <v>55.508662094476101</v>
      </c>
      <c r="AK468">
        <v>-4.1082395167877199E-2</v>
      </c>
      <c r="AL468">
        <v>4.6118587591426799E-2</v>
      </c>
      <c r="AM468">
        <v>3.44848711536783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51675.823668718593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-1.9070407858100364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1582056228.87097</v>
      </c>
      <c r="BY468">
        <v>403.22187096774201</v>
      </c>
      <c r="BZ468">
        <v>399.99632258064503</v>
      </c>
      <c r="CA468">
        <v>32.455051612903198</v>
      </c>
      <c r="CB468">
        <v>32.350619354838699</v>
      </c>
      <c r="CC468">
        <v>350.01525806451599</v>
      </c>
      <c r="CD468">
        <v>99.075974193548404</v>
      </c>
      <c r="CE468">
        <v>0.199991032258065</v>
      </c>
      <c r="CF468">
        <v>31.126677419354799</v>
      </c>
      <c r="CG468">
        <v>30.689080645161301</v>
      </c>
      <c r="CH468">
        <v>999.9</v>
      </c>
      <c r="CI468">
        <v>0</v>
      </c>
      <c r="CJ468">
        <v>0</v>
      </c>
      <c r="CK468">
        <v>9999.6183870967707</v>
      </c>
      <c r="CL468">
        <v>0</v>
      </c>
      <c r="CM468">
        <v>0.21165100000000001</v>
      </c>
      <c r="CN468">
        <v>0</v>
      </c>
      <c r="CO468">
        <v>0</v>
      </c>
      <c r="CP468">
        <v>0</v>
      </c>
      <c r="CQ468">
        <v>0</v>
      </c>
      <c r="CR468">
        <v>0.88709677419354804</v>
      </c>
      <c r="CS468">
        <v>0</v>
      </c>
      <c r="CT468">
        <v>24.796774193548401</v>
      </c>
      <c r="CU468">
        <v>-2.7483870967741901</v>
      </c>
      <c r="CV468">
        <v>37.5</v>
      </c>
      <c r="CW468">
        <v>42.625</v>
      </c>
      <c r="CX468">
        <v>40.179000000000002</v>
      </c>
      <c r="CY468">
        <v>41.340451612903202</v>
      </c>
      <c r="CZ468">
        <v>38.75</v>
      </c>
      <c r="DA468">
        <v>0</v>
      </c>
      <c r="DB468">
        <v>0</v>
      </c>
      <c r="DC468">
        <v>0</v>
      </c>
      <c r="DD468">
        <v>1582056240.5</v>
      </c>
      <c r="DE468">
        <v>0.34615384615384598</v>
      </c>
      <c r="DF468">
        <v>8.6905982088449694</v>
      </c>
      <c r="DG468">
        <v>-11.599999844612</v>
      </c>
      <c r="DH468">
        <v>24.342307692307699</v>
      </c>
      <c r="DI468">
        <v>15</v>
      </c>
      <c r="DJ468">
        <v>100</v>
      </c>
      <c r="DK468">
        <v>100</v>
      </c>
      <c r="DL468">
        <v>2.89</v>
      </c>
      <c r="DM468">
        <v>0.52</v>
      </c>
      <c r="DN468">
        <v>2</v>
      </c>
      <c r="DO468">
        <v>343.125</v>
      </c>
      <c r="DP468">
        <v>685.80399999999997</v>
      </c>
      <c r="DQ468">
        <v>31</v>
      </c>
      <c r="DR468">
        <v>29.918600000000001</v>
      </c>
      <c r="DS468">
        <v>30.0001</v>
      </c>
      <c r="DT468">
        <v>29.8444</v>
      </c>
      <c r="DU468">
        <v>29.8569</v>
      </c>
      <c r="DV468">
        <v>21.088999999999999</v>
      </c>
      <c r="DW468">
        <v>12.389699999999999</v>
      </c>
      <c r="DX468">
        <v>100</v>
      </c>
      <c r="DY468">
        <v>31</v>
      </c>
      <c r="DZ468">
        <v>400</v>
      </c>
      <c r="EA468">
        <v>32.409599999999998</v>
      </c>
      <c r="EB468">
        <v>100.30200000000001</v>
      </c>
      <c r="EC468">
        <v>100.767</v>
      </c>
    </row>
    <row r="469" spans="1:133" x14ac:dyDescent="0.35">
      <c r="A469">
        <v>453</v>
      </c>
      <c r="B469">
        <v>1582056242.5</v>
      </c>
      <c r="C469">
        <v>2273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1582056233.87097</v>
      </c>
      <c r="O469">
        <f t="shared" si="301"/>
        <v>6.4597612114194027E-5</v>
      </c>
      <c r="P469">
        <f t="shared" si="302"/>
        <v>-1.9094711044095634</v>
      </c>
      <c r="Q469">
        <f t="shared" si="303"/>
        <v>403.22500000000002</v>
      </c>
      <c r="R469">
        <f t="shared" si="304"/>
        <v>988.64656573354875</v>
      </c>
      <c r="S469">
        <f t="shared" si="305"/>
        <v>98.148939828819422</v>
      </c>
      <c r="T469">
        <f t="shared" si="306"/>
        <v>40.030590945421764</v>
      </c>
      <c r="U469">
        <f t="shared" si="307"/>
        <v>5.1013582612974779E-3</v>
      </c>
      <c r="V469">
        <f t="shared" si="308"/>
        <v>2.2476078911174477</v>
      </c>
      <c r="W469">
        <f t="shared" si="309"/>
        <v>5.0949345263777233E-3</v>
      </c>
      <c r="X469">
        <f t="shared" si="310"/>
        <v>3.1849105393226512E-3</v>
      </c>
      <c r="Y469">
        <f t="shared" si="311"/>
        <v>0</v>
      </c>
      <c r="Z469">
        <f t="shared" si="312"/>
        <v>31.106766875969154</v>
      </c>
      <c r="AA469">
        <f t="shared" si="313"/>
        <v>30.690106451612898</v>
      </c>
      <c r="AB469">
        <f t="shared" si="314"/>
        <v>4.4322758477973716</v>
      </c>
      <c r="AC469">
        <f t="shared" si="315"/>
        <v>70.901947540006034</v>
      </c>
      <c r="AD469">
        <f t="shared" si="316"/>
        <v>3.2220994528897515</v>
      </c>
      <c r="AE469">
        <f t="shared" si="317"/>
        <v>4.5444442144155488</v>
      </c>
      <c r="AF469">
        <f t="shared" si="318"/>
        <v>1.2101763949076201</v>
      </c>
      <c r="AG469">
        <f t="shared" si="319"/>
        <v>-2.8487546942359567</v>
      </c>
      <c r="AH469">
        <f t="shared" si="320"/>
        <v>53.077698849786131</v>
      </c>
      <c r="AI469">
        <f t="shared" si="321"/>
        <v>5.2982711602921855</v>
      </c>
      <c r="AJ469">
        <f t="shared" si="322"/>
        <v>55.527215315842362</v>
      </c>
      <c r="AK469">
        <v>-4.1119379226762301E-2</v>
      </c>
      <c r="AL469">
        <v>4.6160105437506802E-2</v>
      </c>
      <c r="AM469">
        <v>3.4509449106558501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51720.191763154398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-1.9094711044095634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1582056233.87097</v>
      </c>
      <c r="BY469">
        <v>403.22500000000002</v>
      </c>
      <c r="BZ469">
        <v>399.99635483870998</v>
      </c>
      <c r="CA469">
        <v>32.455954838709701</v>
      </c>
      <c r="CB469">
        <v>32.348812903225799</v>
      </c>
      <c r="CC469">
        <v>350.008806451613</v>
      </c>
      <c r="CD469">
        <v>99.076103225806406</v>
      </c>
      <c r="CE469">
        <v>0.19996087096774201</v>
      </c>
      <c r="CF469">
        <v>31.128138709677401</v>
      </c>
      <c r="CG469">
        <v>30.690106451612898</v>
      </c>
      <c r="CH469">
        <v>999.9</v>
      </c>
      <c r="CI469">
        <v>0</v>
      </c>
      <c r="CJ469">
        <v>0</v>
      </c>
      <c r="CK469">
        <v>10008.607419354799</v>
      </c>
      <c r="CL469">
        <v>0</v>
      </c>
      <c r="CM469">
        <v>0.21165100000000001</v>
      </c>
      <c r="CN469">
        <v>0</v>
      </c>
      <c r="CO469">
        <v>0</v>
      </c>
      <c r="CP469">
        <v>0</v>
      </c>
      <c r="CQ469">
        <v>0</v>
      </c>
      <c r="CR469">
        <v>0.77096774193548401</v>
      </c>
      <c r="CS469">
        <v>0</v>
      </c>
      <c r="CT469">
        <v>23.3935483870968</v>
      </c>
      <c r="CU469">
        <v>-2.8935483870967702</v>
      </c>
      <c r="CV469">
        <v>37.5</v>
      </c>
      <c r="CW469">
        <v>42.625</v>
      </c>
      <c r="CX469">
        <v>40.183</v>
      </c>
      <c r="CY469">
        <v>41.346548387096803</v>
      </c>
      <c r="CZ469">
        <v>38.75</v>
      </c>
      <c r="DA469">
        <v>0</v>
      </c>
      <c r="DB469">
        <v>0</v>
      </c>
      <c r="DC469">
        <v>0</v>
      </c>
      <c r="DD469">
        <v>1582056245.9000001</v>
      </c>
      <c r="DE469">
        <v>0.56923076923076898</v>
      </c>
      <c r="DF469">
        <v>8.5264956806474697</v>
      </c>
      <c r="DG469">
        <v>-5.0256407671030203</v>
      </c>
      <c r="DH469">
        <v>23.461538461538499</v>
      </c>
      <c r="DI469">
        <v>15</v>
      </c>
      <c r="DJ469">
        <v>100</v>
      </c>
      <c r="DK469">
        <v>100</v>
      </c>
      <c r="DL469">
        <v>2.89</v>
      </c>
      <c r="DM469">
        <v>0.52</v>
      </c>
      <c r="DN469">
        <v>2</v>
      </c>
      <c r="DO469">
        <v>343.113</v>
      </c>
      <c r="DP469">
        <v>685.75800000000004</v>
      </c>
      <c r="DQ469">
        <v>31</v>
      </c>
      <c r="DR469">
        <v>29.918600000000001</v>
      </c>
      <c r="DS469">
        <v>30.0001</v>
      </c>
      <c r="DT469">
        <v>29.8444</v>
      </c>
      <c r="DU469">
        <v>29.8569</v>
      </c>
      <c r="DV469">
        <v>21.088100000000001</v>
      </c>
      <c r="DW469">
        <v>12.389699999999999</v>
      </c>
      <c r="DX469">
        <v>100</v>
      </c>
      <c r="DY469">
        <v>31</v>
      </c>
      <c r="DZ469">
        <v>400</v>
      </c>
      <c r="EA469">
        <v>32.406700000000001</v>
      </c>
      <c r="EB469">
        <v>100.29900000000001</v>
      </c>
      <c r="EC469">
        <v>100.768</v>
      </c>
    </row>
    <row r="470" spans="1:133" x14ac:dyDescent="0.35">
      <c r="A470">
        <v>454</v>
      </c>
      <c r="B470">
        <v>1582056247.5</v>
      </c>
      <c r="C470">
        <v>2278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1582056238.87097</v>
      </c>
      <c r="O470">
        <f t="shared" si="301"/>
        <v>6.5421839415481889E-5</v>
      </c>
      <c r="P470">
        <f t="shared" si="302"/>
        <v>-1.9078720182034896</v>
      </c>
      <c r="Q470">
        <f t="shared" si="303"/>
        <v>403.23606451612898</v>
      </c>
      <c r="R470">
        <f t="shared" si="304"/>
        <v>980.94186932640628</v>
      </c>
      <c r="S470">
        <f t="shared" si="305"/>
        <v>97.384070013114766</v>
      </c>
      <c r="T470">
        <f t="shared" si="306"/>
        <v>40.031698479357054</v>
      </c>
      <c r="U470">
        <f t="shared" si="307"/>
        <v>5.1642355503911689E-3</v>
      </c>
      <c r="V470">
        <f t="shared" si="308"/>
        <v>2.2468986142085776</v>
      </c>
      <c r="W470">
        <f t="shared" si="309"/>
        <v>5.1576505219876377E-3</v>
      </c>
      <c r="X470">
        <f t="shared" si="310"/>
        <v>3.2241225022137856E-3</v>
      </c>
      <c r="Y470">
        <f t="shared" si="311"/>
        <v>0</v>
      </c>
      <c r="Z470">
        <f t="shared" si="312"/>
        <v>31.107568639186752</v>
      </c>
      <c r="AA470">
        <f t="shared" si="313"/>
        <v>30.692329032258101</v>
      </c>
      <c r="AB470">
        <f t="shared" si="314"/>
        <v>4.4328388463281563</v>
      </c>
      <c r="AC470">
        <f t="shared" si="315"/>
        <v>70.898212279551103</v>
      </c>
      <c r="AD470">
        <f t="shared" si="316"/>
        <v>3.2221280460725343</v>
      </c>
      <c r="AE470">
        <f t="shared" si="317"/>
        <v>4.544723967605429</v>
      </c>
      <c r="AF470">
        <f t="shared" si="318"/>
        <v>1.2107108002556219</v>
      </c>
      <c r="AG470">
        <f t="shared" si="319"/>
        <v>-2.8851031182227511</v>
      </c>
      <c r="AH470">
        <f t="shared" si="320"/>
        <v>52.922621012931891</v>
      </c>
      <c r="AI470">
        <f t="shared" si="321"/>
        <v>5.2845448864293756</v>
      </c>
      <c r="AJ470">
        <f t="shared" si="322"/>
        <v>55.322062781138513</v>
      </c>
      <c r="AK470">
        <v>-4.1100305511890797E-2</v>
      </c>
      <c r="AL470">
        <v>4.6138693521614399E-2</v>
      </c>
      <c r="AM470">
        <v>3.4496774515069601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51697.000341840845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-1.9078720182034896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1582056238.87097</v>
      </c>
      <c r="BY470">
        <v>403.23606451612898</v>
      </c>
      <c r="BZ470">
        <v>400.01080645161301</v>
      </c>
      <c r="CA470">
        <v>32.456235483870998</v>
      </c>
      <c r="CB470">
        <v>32.347729032258101</v>
      </c>
      <c r="CC470">
        <v>350.01693548387101</v>
      </c>
      <c r="CD470">
        <v>99.076070967741899</v>
      </c>
      <c r="CE470">
        <v>0.200015677419355</v>
      </c>
      <c r="CF470">
        <v>31.1292193548387</v>
      </c>
      <c r="CG470">
        <v>30.692329032258101</v>
      </c>
      <c r="CH470">
        <v>999.9</v>
      </c>
      <c r="CI470">
        <v>0</v>
      </c>
      <c r="CJ470">
        <v>0</v>
      </c>
      <c r="CK470">
        <v>10003.968064516101</v>
      </c>
      <c r="CL470">
        <v>0</v>
      </c>
      <c r="CM470">
        <v>0.21165100000000001</v>
      </c>
      <c r="CN470">
        <v>0</v>
      </c>
      <c r="CO470">
        <v>0</v>
      </c>
      <c r="CP470">
        <v>0</v>
      </c>
      <c r="CQ470">
        <v>0</v>
      </c>
      <c r="CR470">
        <v>0.51935483870967802</v>
      </c>
      <c r="CS470">
        <v>0</v>
      </c>
      <c r="CT470">
        <v>23.432258064516098</v>
      </c>
      <c r="CU470">
        <v>-2.3483870967741902</v>
      </c>
      <c r="CV470">
        <v>37.5</v>
      </c>
      <c r="CW470">
        <v>42.625</v>
      </c>
      <c r="CX470">
        <v>40.183</v>
      </c>
      <c r="CY470">
        <v>41.338419354838699</v>
      </c>
      <c r="CZ470">
        <v>38.75</v>
      </c>
      <c r="DA470">
        <v>0</v>
      </c>
      <c r="DB470">
        <v>0</v>
      </c>
      <c r="DC470">
        <v>0</v>
      </c>
      <c r="DD470">
        <v>1582056250.7</v>
      </c>
      <c r="DE470">
        <v>0.238461538461539</v>
      </c>
      <c r="DF470">
        <v>-10.276923185638999</v>
      </c>
      <c r="DG470">
        <v>-11.2170937294613</v>
      </c>
      <c r="DH470">
        <v>24.265384615384601</v>
      </c>
      <c r="DI470">
        <v>15</v>
      </c>
      <c r="DJ470">
        <v>100</v>
      </c>
      <c r="DK470">
        <v>100</v>
      </c>
      <c r="DL470">
        <v>2.89</v>
      </c>
      <c r="DM470">
        <v>0.52</v>
      </c>
      <c r="DN470">
        <v>2</v>
      </c>
      <c r="DO470">
        <v>343.12700000000001</v>
      </c>
      <c r="DP470">
        <v>685.73400000000004</v>
      </c>
      <c r="DQ470">
        <v>30.9999</v>
      </c>
      <c r="DR470">
        <v>29.918600000000001</v>
      </c>
      <c r="DS470">
        <v>30.0001</v>
      </c>
      <c r="DT470">
        <v>29.844899999999999</v>
      </c>
      <c r="DU470">
        <v>29.8569</v>
      </c>
      <c r="DV470">
        <v>21.088699999999999</v>
      </c>
      <c r="DW470">
        <v>12.389699999999999</v>
      </c>
      <c r="DX470">
        <v>100</v>
      </c>
      <c r="DY470">
        <v>31</v>
      </c>
      <c r="DZ470">
        <v>400</v>
      </c>
      <c r="EA470">
        <v>32.408200000000001</v>
      </c>
      <c r="EB470">
        <v>100.29900000000001</v>
      </c>
      <c r="EC470">
        <v>100.76900000000001</v>
      </c>
    </row>
    <row r="471" spans="1:133" x14ac:dyDescent="0.35">
      <c r="A471">
        <v>455</v>
      </c>
      <c r="B471">
        <v>1582056252.5</v>
      </c>
      <c r="C471">
        <v>2283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1582056243.87097</v>
      </c>
      <c r="O471">
        <f t="shared" si="301"/>
        <v>6.6227433535640914E-5</v>
      </c>
      <c r="P471">
        <f t="shared" si="302"/>
        <v>-1.8991195836257146</v>
      </c>
      <c r="Q471">
        <f t="shared" si="303"/>
        <v>403.22248387096801</v>
      </c>
      <c r="R471">
        <f t="shared" si="304"/>
        <v>971.20024435865639</v>
      </c>
      <c r="S471">
        <f t="shared" si="305"/>
        <v>96.417218229978147</v>
      </c>
      <c r="T471">
        <f t="shared" si="306"/>
        <v>40.030457620296666</v>
      </c>
      <c r="U471">
        <f t="shared" si="307"/>
        <v>5.2274140320780682E-3</v>
      </c>
      <c r="V471">
        <f t="shared" si="308"/>
        <v>2.2460554628224889</v>
      </c>
      <c r="W471">
        <f t="shared" si="309"/>
        <v>5.22066448202573E-3</v>
      </c>
      <c r="X471">
        <f t="shared" si="310"/>
        <v>3.2635209820403572E-3</v>
      </c>
      <c r="Y471">
        <f t="shared" si="311"/>
        <v>0</v>
      </c>
      <c r="Z471">
        <f t="shared" si="312"/>
        <v>31.107555852287852</v>
      </c>
      <c r="AA471">
        <f t="shared" si="313"/>
        <v>30.6924806451613</v>
      </c>
      <c r="AB471">
        <f t="shared" si="314"/>
        <v>4.4328772534323724</v>
      </c>
      <c r="AC471">
        <f t="shared" si="315"/>
        <v>70.895388296942173</v>
      </c>
      <c r="AD471">
        <f t="shared" si="316"/>
        <v>3.2220476603826045</v>
      </c>
      <c r="AE471">
        <f t="shared" si="317"/>
        <v>4.5447916116732463</v>
      </c>
      <c r="AF471">
        <f t="shared" si="318"/>
        <v>1.2108295930497679</v>
      </c>
      <c r="AG471">
        <f t="shared" si="319"/>
        <v>-2.9206298189217641</v>
      </c>
      <c r="AH471">
        <f t="shared" si="320"/>
        <v>52.916042502806938</v>
      </c>
      <c r="AI471">
        <f t="shared" si="321"/>
        <v>5.2858822980115434</v>
      </c>
      <c r="AJ471">
        <f t="shared" si="322"/>
        <v>55.281294981896721</v>
      </c>
      <c r="AK471">
        <v>-4.1077638728498102E-2</v>
      </c>
      <c r="AL471">
        <v>4.61132480715368E-2</v>
      </c>
      <c r="AM471">
        <v>3.4481709686192001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51669.6165006804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-1.8991195836257146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1582056243.87097</v>
      </c>
      <c r="BY471">
        <v>403.22248387096801</v>
      </c>
      <c r="BZ471">
        <v>400.01280645161302</v>
      </c>
      <c r="CA471">
        <v>32.455338709677399</v>
      </c>
      <c r="CB471">
        <v>32.345496774193499</v>
      </c>
      <c r="CC471">
        <v>350.019322580645</v>
      </c>
      <c r="CD471">
        <v>99.076332258064497</v>
      </c>
      <c r="CE471">
        <v>0.200020677419355</v>
      </c>
      <c r="CF471">
        <v>31.129480645161301</v>
      </c>
      <c r="CG471">
        <v>30.6924806451613</v>
      </c>
      <c r="CH471">
        <v>999.9</v>
      </c>
      <c r="CI471">
        <v>0</v>
      </c>
      <c r="CJ471">
        <v>0</v>
      </c>
      <c r="CK471">
        <v>9998.4245161290291</v>
      </c>
      <c r="CL471">
        <v>0</v>
      </c>
      <c r="CM471">
        <v>0.21165100000000001</v>
      </c>
      <c r="CN471">
        <v>0</v>
      </c>
      <c r="CO471">
        <v>0</v>
      </c>
      <c r="CP471">
        <v>0</v>
      </c>
      <c r="CQ471">
        <v>0</v>
      </c>
      <c r="CR471">
        <v>-0.30322580645161301</v>
      </c>
      <c r="CS471">
        <v>0</v>
      </c>
      <c r="CT471">
        <v>22.296774193548401</v>
      </c>
      <c r="CU471">
        <v>-2.76451612903226</v>
      </c>
      <c r="CV471">
        <v>37.5</v>
      </c>
      <c r="CW471">
        <v>42.625</v>
      </c>
      <c r="CX471">
        <v>40.186999999999998</v>
      </c>
      <c r="CY471">
        <v>41.346548387096803</v>
      </c>
      <c r="CZ471">
        <v>38.75</v>
      </c>
      <c r="DA471">
        <v>0</v>
      </c>
      <c r="DB471">
        <v>0</v>
      </c>
      <c r="DC471">
        <v>0</v>
      </c>
      <c r="DD471">
        <v>1582056255.5</v>
      </c>
      <c r="DE471">
        <v>3.4615384615384603E-2</v>
      </c>
      <c r="DF471">
        <v>-8.4478634824592902</v>
      </c>
      <c r="DG471">
        <v>-24.564102002870701</v>
      </c>
      <c r="DH471">
        <v>22.026923076923101</v>
      </c>
      <c r="DI471">
        <v>15</v>
      </c>
      <c r="DJ471">
        <v>100</v>
      </c>
      <c r="DK471">
        <v>100</v>
      </c>
      <c r="DL471">
        <v>2.89</v>
      </c>
      <c r="DM471">
        <v>0.52</v>
      </c>
      <c r="DN471">
        <v>2</v>
      </c>
      <c r="DO471">
        <v>343.25099999999998</v>
      </c>
      <c r="DP471">
        <v>685.93499999999995</v>
      </c>
      <c r="DQ471">
        <v>30.9998</v>
      </c>
      <c r="DR471">
        <v>29.918600000000001</v>
      </c>
      <c r="DS471">
        <v>30.0001</v>
      </c>
      <c r="DT471">
        <v>29.843800000000002</v>
      </c>
      <c r="DU471">
        <v>29.856200000000001</v>
      </c>
      <c r="DV471">
        <v>21.090800000000002</v>
      </c>
      <c r="DW471">
        <v>12.107900000000001</v>
      </c>
      <c r="DX471">
        <v>100</v>
      </c>
      <c r="DY471">
        <v>31</v>
      </c>
      <c r="DZ471">
        <v>400</v>
      </c>
      <c r="EA471">
        <v>32.407600000000002</v>
      </c>
      <c r="EB471">
        <v>100.3</v>
      </c>
      <c r="EC471">
        <v>100.768</v>
      </c>
    </row>
    <row r="472" spans="1:133" x14ac:dyDescent="0.35">
      <c r="A472">
        <v>456</v>
      </c>
      <c r="B472">
        <v>1582056257.5</v>
      </c>
      <c r="C472">
        <v>2288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1582056248.87097</v>
      </c>
      <c r="O472">
        <f t="shared" si="301"/>
        <v>5.9785137576892523E-5</v>
      </c>
      <c r="P472">
        <f t="shared" si="302"/>
        <v>-1.9057611327740471</v>
      </c>
      <c r="Q472">
        <f t="shared" si="303"/>
        <v>403.21503225806498</v>
      </c>
      <c r="R472">
        <f t="shared" si="304"/>
        <v>1035.7698478489228</v>
      </c>
      <c r="S472">
        <f t="shared" si="305"/>
        <v>102.82726439804588</v>
      </c>
      <c r="T472">
        <f t="shared" si="306"/>
        <v>40.02964444019441</v>
      </c>
      <c r="U472">
        <f t="shared" si="307"/>
        <v>4.7163849278624949E-3</v>
      </c>
      <c r="V472">
        <f t="shared" si="308"/>
        <v>2.245096991677054</v>
      </c>
      <c r="W472">
        <f t="shared" si="309"/>
        <v>4.7108874454945609E-3</v>
      </c>
      <c r="X472">
        <f t="shared" si="310"/>
        <v>2.9447980354397555E-3</v>
      </c>
      <c r="Y472">
        <f t="shared" si="311"/>
        <v>0</v>
      </c>
      <c r="Z472">
        <f t="shared" si="312"/>
        <v>31.109642203170665</v>
      </c>
      <c r="AA472">
        <f t="shared" si="313"/>
        <v>30.694232258064499</v>
      </c>
      <c r="AB472">
        <f t="shared" si="314"/>
        <v>4.4333209990843168</v>
      </c>
      <c r="AC472">
        <f t="shared" si="315"/>
        <v>70.894470383052251</v>
      </c>
      <c r="AD472">
        <f t="shared" si="316"/>
        <v>3.2219988384915941</v>
      </c>
      <c r="AE472">
        <f t="shared" si="317"/>
        <v>4.544781590274539</v>
      </c>
      <c r="AF472">
        <f t="shared" si="318"/>
        <v>1.2113221605927227</v>
      </c>
      <c r="AG472">
        <f t="shared" si="319"/>
        <v>-2.6365245671409601</v>
      </c>
      <c r="AH472">
        <f t="shared" si="320"/>
        <v>52.676764887742038</v>
      </c>
      <c r="AI472">
        <f t="shared" si="321"/>
        <v>5.26427132485128</v>
      </c>
      <c r="AJ472">
        <f t="shared" si="322"/>
        <v>55.304511645452358</v>
      </c>
      <c r="AK472">
        <v>-4.1051881053165699E-2</v>
      </c>
      <c r="AL472">
        <v>4.6084332824479803E-2</v>
      </c>
      <c r="AM472">
        <v>3.4464587126441399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51638.540333064084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-1.9057611327740471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1582056248.87097</v>
      </c>
      <c r="BY472">
        <v>403.21503225806498</v>
      </c>
      <c r="BZ472">
        <v>399.989483870968</v>
      </c>
      <c r="CA472">
        <v>32.454906451612899</v>
      </c>
      <c r="CB472">
        <v>32.355748387096803</v>
      </c>
      <c r="CC472">
        <v>350.015806451613</v>
      </c>
      <c r="CD472">
        <v>99.076164516128998</v>
      </c>
      <c r="CE472">
        <v>0.20000635483870999</v>
      </c>
      <c r="CF472">
        <v>31.1294419354839</v>
      </c>
      <c r="CG472">
        <v>30.694232258064499</v>
      </c>
      <c r="CH472">
        <v>999.9</v>
      </c>
      <c r="CI472">
        <v>0</v>
      </c>
      <c r="CJ472">
        <v>0</v>
      </c>
      <c r="CK472">
        <v>9992.1719354838697</v>
      </c>
      <c r="CL472">
        <v>0</v>
      </c>
      <c r="CM472">
        <v>0.21165100000000001</v>
      </c>
      <c r="CN472">
        <v>0</v>
      </c>
      <c r="CO472">
        <v>0</v>
      </c>
      <c r="CP472">
        <v>0</v>
      </c>
      <c r="CQ472">
        <v>0</v>
      </c>
      <c r="CR472">
        <v>-0.25161290322580598</v>
      </c>
      <c r="CS472">
        <v>0</v>
      </c>
      <c r="CT472">
        <v>22.4096774193548</v>
      </c>
      <c r="CU472">
        <v>-2.76129032258065</v>
      </c>
      <c r="CV472">
        <v>37.5</v>
      </c>
      <c r="CW472">
        <v>42.625</v>
      </c>
      <c r="CX472">
        <v>40.183</v>
      </c>
      <c r="CY472">
        <v>41.336387096774203</v>
      </c>
      <c r="CZ472">
        <v>38.75</v>
      </c>
      <c r="DA472">
        <v>0</v>
      </c>
      <c r="DB472">
        <v>0</v>
      </c>
      <c r="DC472">
        <v>0</v>
      </c>
      <c r="DD472">
        <v>1582056260.9000001</v>
      </c>
      <c r="DE472">
        <v>0.507692307692308</v>
      </c>
      <c r="DF472">
        <v>15.8700852537279</v>
      </c>
      <c r="DG472">
        <v>-8.7042729486174295</v>
      </c>
      <c r="DH472">
        <v>22.223076923076899</v>
      </c>
      <c r="DI472">
        <v>15</v>
      </c>
      <c r="DJ472">
        <v>100</v>
      </c>
      <c r="DK472">
        <v>100</v>
      </c>
      <c r="DL472">
        <v>2.89</v>
      </c>
      <c r="DM472">
        <v>0.52</v>
      </c>
      <c r="DN472">
        <v>2</v>
      </c>
      <c r="DO472">
        <v>343.08600000000001</v>
      </c>
      <c r="DP472">
        <v>685.93499999999995</v>
      </c>
      <c r="DQ472">
        <v>30.9999</v>
      </c>
      <c r="DR472">
        <v>29.918600000000001</v>
      </c>
      <c r="DS472">
        <v>30.0001</v>
      </c>
      <c r="DT472">
        <v>29.843800000000002</v>
      </c>
      <c r="DU472">
        <v>29.856200000000001</v>
      </c>
      <c r="DV472">
        <v>21.093399999999999</v>
      </c>
      <c r="DW472">
        <v>12.107900000000001</v>
      </c>
      <c r="DX472">
        <v>100</v>
      </c>
      <c r="DY472">
        <v>31</v>
      </c>
      <c r="DZ472">
        <v>400</v>
      </c>
      <c r="EA472">
        <v>32.408000000000001</v>
      </c>
      <c r="EB472">
        <v>100.3</v>
      </c>
      <c r="EC472">
        <v>100.767</v>
      </c>
    </row>
    <row r="473" spans="1:133" x14ac:dyDescent="0.35">
      <c r="A473">
        <v>457</v>
      </c>
      <c r="B473">
        <v>1582056262.5</v>
      </c>
      <c r="C473">
        <v>2293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1582056253.87097</v>
      </c>
      <c r="O473">
        <f t="shared" si="301"/>
        <v>4.8526328354871792E-5</v>
      </c>
      <c r="P473">
        <f t="shared" si="302"/>
        <v>-1.8944940365365202</v>
      </c>
      <c r="Q473">
        <f t="shared" si="303"/>
        <v>403.186225806452</v>
      </c>
      <c r="R473">
        <f t="shared" si="304"/>
        <v>1180.0464246063489</v>
      </c>
      <c r="S473">
        <f t="shared" si="305"/>
        <v>117.15079881960536</v>
      </c>
      <c r="T473">
        <f t="shared" si="306"/>
        <v>40.026889994640911</v>
      </c>
      <c r="U473">
        <f t="shared" si="307"/>
        <v>3.8258299970414318E-3</v>
      </c>
      <c r="V473">
        <f t="shared" si="308"/>
        <v>2.2449145670692499</v>
      </c>
      <c r="W473">
        <f t="shared" si="309"/>
        <v>3.8222114420092615E-3</v>
      </c>
      <c r="X473">
        <f t="shared" si="310"/>
        <v>2.3892069714419296E-3</v>
      </c>
      <c r="Y473">
        <f t="shared" si="311"/>
        <v>0</v>
      </c>
      <c r="Z473">
        <f t="shared" si="312"/>
        <v>31.113756827945863</v>
      </c>
      <c r="AA473">
        <f t="shared" si="313"/>
        <v>30.6969064516129</v>
      </c>
      <c r="AB473">
        <f t="shared" si="314"/>
        <v>4.4339985417627492</v>
      </c>
      <c r="AC473">
        <f t="shared" si="315"/>
        <v>70.897293345585737</v>
      </c>
      <c r="AD473">
        <f t="shared" si="316"/>
        <v>3.2221981855915689</v>
      </c>
      <c r="AE473">
        <f t="shared" si="317"/>
        <v>4.5448818051277433</v>
      </c>
      <c r="AF473">
        <f t="shared" si="318"/>
        <v>1.2118003561711803</v>
      </c>
      <c r="AG473">
        <f t="shared" si="319"/>
        <v>-2.1400110804498462</v>
      </c>
      <c r="AH473">
        <f t="shared" si="320"/>
        <v>52.395682285717747</v>
      </c>
      <c r="AI473">
        <f t="shared" si="321"/>
        <v>5.2366858276853927</v>
      </c>
      <c r="AJ473">
        <f t="shared" si="322"/>
        <v>55.492357032953294</v>
      </c>
      <c r="AK473">
        <v>-4.1046979746780801E-2</v>
      </c>
      <c r="AL473">
        <v>4.6078830678684797E-2</v>
      </c>
      <c r="AM473">
        <v>3.4461328538812501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51632.565871267019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-1.8944940365365202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1582056253.87097</v>
      </c>
      <c r="BY473">
        <v>403.186225806452</v>
      </c>
      <c r="BZ473">
        <v>399.972225806452</v>
      </c>
      <c r="CA473">
        <v>32.456829032258099</v>
      </c>
      <c r="CB473">
        <v>32.376345161290303</v>
      </c>
      <c r="CC473">
        <v>350.01783870967699</v>
      </c>
      <c r="CD473">
        <v>99.076438709677404</v>
      </c>
      <c r="CE473">
        <v>0.19999345161290299</v>
      </c>
      <c r="CF473">
        <v>31.129829032258101</v>
      </c>
      <c r="CG473">
        <v>30.6969064516129</v>
      </c>
      <c r="CH473">
        <v>999.9</v>
      </c>
      <c r="CI473">
        <v>0</v>
      </c>
      <c r="CJ473">
        <v>0</v>
      </c>
      <c r="CK473">
        <v>9990.9512903225805</v>
      </c>
      <c r="CL473">
        <v>0</v>
      </c>
      <c r="CM473">
        <v>0.21165100000000001</v>
      </c>
      <c r="CN473">
        <v>0</v>
      </c>
      <c r="CO473">
        <v>0</v>
      </c>
      <c r="CP473">
        <v>0</v>
      </c>
      <c r="CQ473">
        <v>0</v>
      </c>
      <c r="CR473">
        <v>1.3322580645161299</v>
      </c>
      <c r="CS473">
        <v>0</v>
      </c>
      <c r="CT473">
        <v>22.9387096774194</v>
      </c>
      <c r="CU473">
        <v>-2.78387096774193</v>
      </c>
      <c r="CV473">
        <v>37.5</v>
      </c>
      <c r="CW473">
        <v>42.625</v>
      </c>
      <c r="CX473">
        <v>40.183</v>
      </c>
      <c r="CY473">
        <v>41.338419354838699</v>
      </c>
      <c r="CZ473">
        <v>38.75</v>
      </c>
      <c r="DA473">
        <v>0</v>
      </c>
      <c r="DB473">
        <v>0</v>
      </c>
      <c r="DC473">
        <v>0</v>
      </c>
      <c r="DD473">
        <v>1582056265.7</v>
      </c>
      <c r="DE473">
        <v>1.87692307692308</v>
      </c>
      <c r="DF473">
        <v>17.299145186399901</v>
      </c>
      <c r="DG473">
        <v>23.367522075066798</v>
      </c>
      <c r="DH473">
        <v>22.234615384615399</v>
      </c>
      <c r="DI473">
        <v>15</v>
      </c>
      <c r="DJ473">
        <v>100</v>
      </c>
      <c r="DK473">
        <v>100</v>
      </c>
      <c r="DL473">
        <v>2.89</v>
      </c>
      <c r="DM473">
        <v>0.52</v>
      </c>
      <c r="DN473">
        <v>2</v>
      </c>
      <c r="DO473">
        <v>343.09800000000001</v>
      </c>
      <c r="DP473">
        <v>685.81899999999996</v>
      </c>
      <c r="DQ473">
        <v>31</v>
      </c>
      <c r="DR473">
        <v>29.918600000000001</v>
      </c>
      <c r="DS473">
        <v>30.0001</v>
      </c>
      <c r="DT473">
        <v>29.843800000000002</v>
      </c>
      <c r="DU473">
        <v>29.854299999999999</v>
      </c>
      <c r="DV473">
        <v>21.0929</v>
      </c>
      <c r="DW473">
        <v>12.107900000000001</v>
      </c>
      <c r="DX473">
        <v>100</v>
      </c>
      <c r="DY473">
        <v>31</v>
      </c>
      <c r="DZ473">
        <v>400</v>
      </c>
      <c r="EA473">
        <v>32.408000000000001</v>
      </c>
      <c r="EB473">
        <v>100.301</v>
      </c>
      <c r="EC473">
        <v>100.76600000000001</v>
      </c>
    </row>
    <row r="474" spans="1:133" x14ac:dyDescent="0.35">
      <c r="A474">
        <v>458</v>
      </c>
      <c r="B474">
        <v>1582056267.5</v>
      </c>
      <c r="C474">
        <v>2298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1582056258.87097</v>
      </c>
      <c r="O474">
        <f t="shared" si="301"/>
        <v>3.9552543752670538E-5</v>
      </c>
      <c r="P474">
        <f t="shared" si="302"/>
        <v>-1.8806914171845013</v>
      </c>
      <c r="Q474">
        <f t="shared" si="303"/>
        <v>403.15980645161301</v>
      </c>
      <c r="R474">
        <f t="shared" si="304"/>
        <v>1351.2337416775529</v>
      </c>
      <c r="S474">
        <f t="shared" si="305"/>
        <v>134.14598831403245</v>
      </c>
      <c r="T474">
        <f t="shared" si="306"/>
        <v>40.024363673602963</v>
      </c>
      <c r="U474">
        <f t="shared" si="307"/>
        <v>3.1174187459463401E-3</v>
      </c>
      <c r="V474">
        <f t="shared" si="308"/>
        <v>2.2462963162752416</v>
      </c>
      <c r="W474">
        <f t="shared" si="309"/>
        <v>3.1150172090066378E-3</v>
      </c>
      <c r="X474">
        <f t="shared" si="310"/>
        <v>1.9471013649992204E-3</v>
      </c>
      <c r="Y474">
        <f t="shared" si="311"/>
        <v>0</v>
      </c>
      <c r="Z474">
        <f t="shared" si="312"/>
        <v>31.117220199577982</v>
      </c>
      <c r="AA474">
        <f t="shared" si="313"/>
        <v>30.700287096774201</v>
      </c>
      <c r="AB474">
        <f t="shared" si="314"/>
        <v>4.4348552025005965</v>
      </c>
      <c r="AC474">
        <f t="shared" si="315"/>
        <v>70.911194870874837</v>
      </c>
      <c r="AD474">
        <f t="shared" si="316"/>
        <v>3.2229188248416012</v>
      </c>
      <c r="AE474">
        <f t="shared" si="317"/>
        <v>4.5450070764007702</v>
      </c>
      <c r="AF474">
        <f t="shared" si="318"/>
        <v>1.2119363776589953</v>
      </c>
      <c r="AG474">
        <f t="shared" si="319"/>
        <v>-1.7442671794927707</v>
      </c>
      <c r="AH474">
        <f t="shared" si="320"/>
        <v>52.077125832643638</v>
      </c>
      <c r="AI474">
        <f t="shared" si="321"/>
        <v>5.2017452641707314</v>
      </c>
      <c r="AJ474">
        <f t="shared" si="322"/>
        <v>55.534603917321597</v>
      </c>
      <c r="AK474">
        <v>-4.1084112908989903E-2</v>
      </c>
      <c r="AL474">
        <v>4.6120515906308099E-2</v>
      </c>
      <c r="AM474">
        <v>3.44860128556103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51677.293975210487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-1.8806914171845013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1582056258.87097</v>
      </c>
      <c r="BY474">
        <v>403.15980645161301</v>
      </c>
      <c r="BZ474">
        <v>399.96309677419401</v>
      </c>
      <c r="CA474">
        <v>32.464009677419398</v>
      </c>
      <c r="CB474">
        <v>32.3984064516129</v>
      </c>
      <c r="CC474">
        <v>349.99964516129</v>
      </c>
      <c r="CD474">
        <v>99.076709677419402</v>
      </c>
      <c r="CE474">
        <v>0.19996183870967699</v>
      </c>
      <c r="CF474">
        <v>31.1303129032258</v>
      </c>
      <c r="CG474">
        <v>30.700287096774201</v>
      </c>
      <c r="CH474">
        <v>999.9</v>
      </c>
      <c r="CI474">
        <v>0</v>
      </c>
      <c r="CJ474">
        <v>0</v>
      </c>
      <c r="CK474">
        <v>9999.9622580645191</v>
      </c>
      <c r="CL474">
        <v>0</v>
      </c>
      <c r="CM474">
        <v>0.21165100000000001</v>
      </c>
      <c r="CN474">
        <v>0</v>
      </c>
      <c r="CO474">
        <v>0</v>
      </c>
      <c r="CP474">
        <v>0</v>
      </c>
      <c r="CQ474">
        <v>0</v>
      </c>
      <c r="CR474">
        <v>1.28064516129032</v>
      </c>
      <c r="CS474">
        <v>0</v>
      </c>
      <c r="CT474">
        <v>23.6677419354839</v>
      </c>
      <c r="CU474">
        <v>-2.7129032258064498</v>
      </c>
      <c r="CV474">
        <v>37.5</v>
      </c>
      <c r="CW474">
        <v>42.625</v>
      </c>
      <c r="CX474">
        <v>40.183</v>
      </c>
      <c r="CY474">
        <v>41.326225806451603</v>
      </c>
      <c r="CZ474">
        <v>38.75</v>
      </c>
      <c r="DA474">
        <v>0</v>
      </c>
      <c r="DB474">
        <v>0</v>
      </c>
      <c r="DC474">
        <v>0</v>
      </c>
      <c r="DD474">
        <v>1582056270.5</v>
      </c>
      <c r="DE474">
        <v>1.6923076923076901</v>
      </c>
      <c r="DF474">
        <v>-20.307692344904599</v>
      </c>
      <c r="DG474">
        <v>17.429060203935101</v>
      </c>
      <c r="DH474">
        <v>23.469230769230801</v>
      </c>
      <c r="DI474">
        <v>15</v>
      </c>
      <c r="DJ474">
        <v>100</v>
      </c>
      <c r="DK474">
        <v>100</v>
      </c>
      <c r="DL474">
        <v>2.89</v>
      </c>
      <c r="DM474">
        <v>0.52</v>
      </c>
      <c r="DN474">
        <v>2</v>
      </c>
      <c r="DO474">
        <v>343.358</v>
      </c>
      <c r="DP474">
        <v>685.79600000000005</v>
      </c>
      <c r="DQ474">
        <v>31.0002</v>
      </c>
      <c r="DR474">
        <v>29.918600000000001</v>
      </c>
      <c r="DS474">
        <v>30.0001</v>
      </c>
      <c r="DT474">
        <v>29.843800000000002</v>
      </c>
      <c r="DU474">
        <v>29.854299999999999</v>
      </c>
      <c r="DV474">
        <v>21.094899999999999</v>
      </c>
      <c r="DW474">
        <v>12.107900000000001</v>
      </c>
      <c r="DX474">
        <v>100</v>
      </c>
      <c r="DY474">
        <v>31</v>
      </c>
      <c r="DZ474">
        <v>400</v>
      </c>
      <c r="EA474">
        <v>32.408000000000001</v>
      </c>
      <c r="EB474">
        <v>100.3</v>
      </c>
      <c r="EC474">
        <v>100.765</v>
      </c>
    </row>
    <row r="475" spans="1:133" x14ac:dyDescent="0.35">
      <c r="A475">
        <v>459</v>
      </c>
      <c r="B475">
        <v>1582056272.5</v>
      </c>
      <c r="C475">
        <v>2303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1582056263.87097</v>
      </c>
      <c r="O475">
        <f t="shared" si="301"/>
        <v>3.433132904834816E-5</v>
      </c>
      <c r="P475">
        <f t="shared" si="302"/>
        <v>-1.8732809320008184</v>
      </c>
      <c r="Q475">
        <f t="shared" si="303"/>
        <v>403.15638709677398</v>
      </c>
      <c r="R475">
        <f t="shared" si="304"/>
        <v>1491.9830752695102</v>
      </c>
      <c r="S475">
        <f t="shared" si="305"/>
        <v>148.11958249074019</v>
      </c>
      <c r="T475">
        <f t="shared" si="306"/>
        <v>40.024150893576646</v>
      </c>
      <c r="U475">
        <f t="shared" si="307"/>
        <v>2.7064792445094408E-3</v>
      </c>
      <c r="V475">
        <f t="shared" si="308"/>
        <v>2.2469450377476061</v>
      </c>
      <c r="W475">
        <f t="shared" si="309"/>
        <v>2.7046694440113778E-3</v>
      </c>
      <c r="X475">
        <f t="shared" si="310"/>
        <v>1.690580901219874E-3</v>
      </c>
      <c r="Y475">
        <f t="shared" si="311"/>
        <v>0</v>
      </c>
      <c r="Z475">
        <f t="shared" si="312"/>
        <v>31.119635389306673</v>
      </c>
      <c r="AA475">
        <f t="shared" si="313"/>
        <v>30.702735483870999</v>
      </c>
      <c r="AB475">
        <f t="shared" si="314"/>
        <v>4.4354757176194308</v>
      </c>
      <c r="AC475">
        <f t="shared" si="315"/>
        <v>70.930668337020364</v>
      </c>
      <c r="AD475">
        <f t="shared" si="316"/>
        <v>3.2239294816888227</v>
      </c>
      <c r="AE475">
        <f t="shared" si="317"/>
        <v>4.5451841315954145</v>
      </c>
      <c r="AF475">
        <f t="shared" si="318"/>
        <v>1.2115462359306082</v>
      </c>
      <c r="AG475">
        <f t="shared" si="319"/>
        <v>-1.5140116110321538</v>
      </c>
      <c r="AH475">
        <f t="shared" si="320"/>
        <v>51.878416778933293</v>
      </c>
      <c r="AI475">
        <f t="shared" si="321"/>
        <v>5.1804811145287726</v>
      </c>
      <c r="AJ475">
        <f t="shared" si="322"/>
        <v>55.544886282429914</v>
      </c>
      <c r="AK475">
        <v>-4.1101553757357898E-2</v>
      </c>
      <c r="AL475">
        <v>4.6140094786503397E-2</v>
      </c>
      <c r="AM475">
        <v>3.4497604042934702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51698.224224254634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-1.8732809320008184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1582056263.87097</v>
      </c>
      <c r="BY475">
        <v>403.15638709677398</v>
      </c>
      <c r="BZ475">
        <v>399.96880645161298</v>
      </c>
      <c r="CA475">
        <v>32.474087096774198</v>
      </c>
      <c r="CB475">
        <v>32.4171451612903</v>
      </c>
      <c r="CC475">
        <v>350.00338709677402</v>
      </c>
      <c r="CD475">
        <v>99.077019354838697</v>
      </c>
      <c r="CE475">
        <v>0.199966387096774</v>
      </c>
      <c r="CF475">
        <v>31.130996774193498</v>
      </c>
      <c r="CG475">
        <v>30.702735483870999</v>
      </c>
      <c r="CH475">
        <v>999.9</v>
      </c>
      <c r="CI475">
        <v>0</v>
      </c>
      <c r="CJ475">
        <v>0</v>
      </c>
      <c r="CK475">
        <v>10004.176129032299</v>
      </c>
      <c r="CL475">
        <v>0</v>
      </c>
      <c r="CM475">
        <v>0.21165100000000001</v>
      </c>
      <c r="CN475">
        <v>0</v>
      </c>
      <c r="CO475">
        <v>0</v>
      </c>
      <c r="CP475">
        <v>0</v>
      </c>
      <c r="CQ475">
        <v>0</v>
      </c>
      <c r="CR475">
        <v>1.1870967741935501</v>
      </c>
      <c r="CS475">
        <v>0</v>
      </c>
      <c r="CT475">
        <v>23.570967741935501</v>
      </c>
      <c r="CU475">
        <v>-2.5290322580645199</v>
      </c>
      <c r="CV475">
        <v>37.5</v>
      </c>
      <c r="CW475">
        <v>42.625</v>
      </c>
      <c r="CX475">
        <v>40.183</v>
      </c>
      <c r="CY475">
        <v>41.3241935483871</v>
      </c>
      <c r="CZ475">
        <v>38.75</v>
      </c>
      <c r="DA475">
        <v>0</v>
      </c>
      <c r="DB475">
        <v>0</v>
      </c>
      <c r="DC475">
        <v>0</v>
      </c>
      <c r="DD475">
        <v>1582056275.9000001</v>
      </c>
      <c r="DE475">
        <v>0.64230769230769202</v>
      </c>
      <c r="DF475">
        <v>-11.921367644564301</v>
      </c>
      <c r="DG475">
        <v>-8.5982900320692597</v>
      </c>
      <c r="DH475">
        <v>23.903846153846199</v>
      </c>
      <c r="DI475">
        <v>15</v>
      </c>
      <c r="DJ475">
        <v>100</v>
      </c>
      <c r="DK475">
        <v>100</v>
      </c>
      <c r="DL475">
        <v>2.89</v>
      </c>
      <c r="DM475">
        <v>0.52</v>
      </c>
      <c r="DN475">
        <v>2</v>
      </c>
      <c r="DO475">
        <v>343.18099999999998</v>
      </c>
      <c r="DP475">
        <v>685.88900000000001</v>
      </c>
      <c r="DQ475">
        <v>31.000599999999999</v>
      </c>
      <c r="DR475">
        <v>29.918600000000001</v>
      </c>
      <c r="DS475">
        <v>30</v>
      </c>
      <c r="DT475">
        <v>29.843800000000002</v>
      </c>
      <c r="DU475">
        <v>29.854299999999999</v>
      </c>
      <c r="DV475">
        <v>21.0946</v>
      </c>
      <c r="DW475">
        <v>12.107900000000001</v>
      </c>
      <c r="DX475">
        <v>100</v>
      </c>
      <c r="DY475">
        <v>31</v>
      </c>
      <c r="DZ475">
        <v>400</v>
      </c>
      <c r="EA475">
        <v>32.408000000000001</v>
      </c>
      <c r="EB475">
        <v>100.301</v>
      </c>
      <c r="EC475">
        <v>100.76600000000001</v>
      </c>
    </row>
    <row r="476" spans="1:133" x14ac:dyDescent="0.35">
      <c r="A476">
        <v>460</v>
      </c>
      <c r="B476">
        <v>1582056277.5</v>
      </c>
      <c r="C476">
        <v>2308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1582056268.87097</v>
      </c>
      <c r="O476">
        <f t="shared" si="301"/>
        <v>3.8602258329286179E-5</v>
      </c>
      <c r="P476">
        <f t="shared" si="302"/>
        <v>-1.8754494168159188</v>
      </c>
      <c r="Q476">
        <f t="shared" si="303"/>
        <v>403.17035483871001</v>
      </c>
      <c r="R476">
        <f t="shared" si="304"/>
        <v>1370.7533676104961</v>
      </c>
      <c r="S476">
        <f t="shared" si="305"/>
        <v>136.08424011352702</v>
      </c>
      <c r="T476">
        <f t="shared" si="306"/>
        <v>40.025530975107557</v>
      </c>
      <c r="U476">
        <f t="shared" si="307"/>
        <v>3.046597727126898E-3</v>
      </c>
      <c r="V476">
        <f t="shared" si="308"/>
        <v>2.2479888051081236</v>
      </c>
      <c r="W476">
        <f t="shared" si="309"/>
        <v>3.0443057483698389E-3</v>
      </c>
      <c r="X476">
        <f t="shared" si="310"/>
        <v>1.902896869433744E-3</v>
      </c>
      <c r="Y476">
        <f t="shared" si="311"/>
        <v>0</v>
      </c>
      <c r="Z476">
        <f t="shared" si="312"/>
        <v>31.118166097096164</v>
      </c>
      <c r="AA476">
        <f t="shared" si="313"/>
        <v>30.702054838709699</v>
      </c>
      <c r="AB476">
        <f t="shared" si="314"/>
        <v>4.4353032084613444</v>
      </c>
      <c r="AC476">
        <f t="shared" si="315"/>
        <v>70.954980151028224</v>
      </c>
      <c r="AD476">
        <f t="shared" si="316"/>
        <v>3.2250232389816471</v>
      </c>
      <c r="AE476">
        <f t="shared" si="317"/>
        <v>4.5451682631961283</v>
      </c>
      <c r="AF476">
        <f t="shared" si="318"/>
        <v>1.2102799694796973</v>
      </c>
      <c r="AG476">
        <f t="shared" si="319"/>
        <v>-1.7023595923215205</v>
      </c>
      <c r="AH476">
        <f t="shared" si="320"/>
        <v>51.977577546471778</v>
      </c>
      <c r="AI476">
        <f t="shared" si="321"/>
        <v>5.187954176784241</v>
      </c>
      <c r="AJ476">
        <f t="shared" si="322"/>
        <v>55.463172130934495</v>
      </c>
      <c r="AK476">
        <v>-4.1129624919597998E-2</v>
      </c>
      <c r="AL476">
        <v>4.6171607125286902E-2</v>
      </c>
      <c r="AM476">
        <v>3.4516256594619299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51732.092537732431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-1.8754494168159188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1582056268.87097</v>
      </c>
      <c r="BY476">
        <v>403.17035483871001</v>
      </c>
      <c r="BZ476">
        <v>399.98196774193599</v>
      </c>
      <c r="CA476">
        <v>32.485109677419402</v>
      </c>
      <c r="CB476">
        <v>32.421083870967699</v>
      </c>
      <c r="CC476">
        <v>349.99880645161301</v>
      </c>
      <c r="CD476">
        <v>99.076999999999998</v>
      </c>
      <c r="CE476">
        <v>0.199969387096774</v>
      </c>
      <c r="CF476">
        <v>31.130935483870999</v>
      </c>
      <c r="CG476">
        <v>30.702054838709699</v>
      </c>
      <c r="CH476">
        <v>999.9</v>
      </c>
      <c r="CI476">
        <v>0</v>
      </c>
      <c r="CJ476">
        <v>0</v>
      </c>
      <c r="CK476">
        <v>10011.010645161299</v>
      </c>
      <c r="CL476">
        <v>0</v>
      </c>
      <c r="CM476">
        <v>0.21165100000000001</v>
      </c>
      <c r="CN476">
        <v>0</v>
      </c>
      <c r="CO476">
        <v>0</v>
      </c>
      <c r="CP476">
        <v>0</v>
      </c>
      <c r="CQ476">
        <v>0</v>
      </c>
      <c r="CR476">
        <v>2.45161290322581</v>
      </c>
      <c r="CS476">
        <v>0</v>
      </c>
      <c r="CT476">
        <v>22.1677419354839</v>
      </c>
      <c r="CU476">
        <v>-2.3483870967741902</v>
      </c>
      <c r="CV476">
        <v>37.5</v>
      </c>
      <c r="CW476">
        <v>42.625</v>
      </c>
      <c r="CX476">
        <v>40.183</v>
      </c>
      <c r="CY476">
        <v>41.326225806451603</v>
      </c>
      <c r="CZ476">
        <v>38.75</v>
      </c>
      <c r="DA476">
        <v>0</v>
      </c>
      <c r="DB476">
        <v>0</v>
      </c>
      <c r="DC476">
        <v>0</v>
      </c>
      <c r="DD476">
        <v>1582056280.7</v>
      </c>
      <c r="DE476">
        <v>1.3961538461538501</v>
      </c>
      <c r="DF476">
        <v>23.5042734759209</v>
      </c>
      <c r="DG476">
        <v>-14.047862992117899</v>
      </c>
      <c r="DH476">
        <v>22.426923076923099</v>
      </c>
      <c r="DI476">
        <v>15</v>
      </c>
      <c r="DJ476">
        <v>100</v>
      </c>
      <c r="DK476">
        <v>100</v>
      </c>
      <c r="DL476">
        <v>2.89</v>
      </c>
      <c r="DM476">
        <v>0.52</v>
      </c>
      <c r="DN476">
        <v>2</v>
      </c>
      <c r="DO476">
        <v>343.14600000000002</v>
      </c>
      <c r="DP476">
        <v>686.05100000000004</v>
      </c>
      <c r="DQ476">
        <v>31.000900000000001</v>
      </c>
      <c r="DR476">
        <v>29.918600000000001</v>
      </c>
      <c r="DS476">
        <v>30.0001</v>
      </c>
      <c r="DT476">
        <v>29.843800000000002</v>
      </c>
      <c r="DU476">
        <v>29.854299999999999</v>
      </c>
      <c r="DV476">
        <v>21.093399999999999</v>
      </c>
      <c r="DW476">
        <v>12.107900000000001</v>
      </c>
      <c r="DX476">
        <v>100</v>
      </c>
      <c r="DY476">
        <v>31</v>
      </c>
      <c r="DZ476">
        <v>400</v>
      </c>
      <c r="EA476">
        <v>32.408000000000001</v>
      </c>
      <c r="EB476">
        <v>100.30200000000001</v>
      </c>
      <c r="EC476">
        <v>100.77</v>
      </c>
    </row>
    <row r="477" spans="1:133" x14ac:dyDescent="0.35">
      <c r="A477">
        <v>461</v>
      </c>
      <c r="B477">
        <v>1582056282.5</v>
      </c>
      <c r="C477">
        <v>2313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1582056273.87097</v>
      </c>
      <c r="O477">
        <f t="shared" si="301"/>
        <v>4.297864867848321E-5</v>
      </c>
      <c r="P477">
        <f t="shared" si="302"/>
        <v>-1.882042397858654</v>
      </c>
      <c r="Q477">
        <f t="shared" si="303"/>
        <v>403.19470967741898</v>
      </c>
      <c r="R477">
        <f t="shared" si="304"/>
        <v>1273.7387779658411</v>
      </c>
      <c r="S477">
        <f t="shared" si="305"/>
        <v>126.4529530321124</v>
      </c>
      <c r="T477">
        <f t="shared" si="306"/>
        <v>40.027957511867612</v>
      </c>
      <c r="U477">
        <f t="shared" si="307"/>
        <v>3.395270442845248E-3</v>
      </c>
      <c r="V477">
        <f t="shared" si="308"/>
        <v>2.247332958807255</v>
      </c>
      <c r="W477">
        <f t="shared" si="309"/>
        <v>3.3924232601460322E-3</v>
      </c>
      <c r="X477">
        <f t="shared" si="310"/>
        <v>2.1205201407859661E-3</v>
      </c>
      <c r="Y477">
        <f t="shared" si="311"/>
        <v>0</v>
      </c>
      <c r="Z477">
        <f t="shared" si="312"/>
        <v>31.117372715670232</v>
      </c>
      <c r="AA477">
        <f t="shared" si="313"/>
        <v>30.700945161290299</v>
      </c>
      <c r="AB477">
        <f t="shared" si="314"/>
        <v>4.4350219738357515</v>
      </c>
      <c r="AC477">
        <f t="shared" si="315"/>
        <v>70.969590585722216</v>
      </c>
      <c r="AD477">
        <f t="shared" si="316"/>
        <v>3.2258082251154323</v>
      </c>
      <c r="AE477">
        <f t="shared" si="317"/>
        <v>4.5453386422161586</v>
      </c>
      <c r="AF477">
        <f t="shared" si="318"/>
        <v>1.2092137487203192</v>
      </c>
      <c r="AG477">
        <f t="shared" si="319"/>
        <v>-1.8953584067211096</v>
      </c>
      <c r="AH477">
        <f t="shared" si="320"/>
        <v>52.176589647280537</v>
      </c>
      <c r="AI477">
        <f t="shared" si="321"/>
        <v>5.2093260748541432</v>
      </c>
      <c r="AJ477">
        <f t="shared" si="322"/>
        <v>55.490557315413568</v>
      </c>
      <c r="AK477">
        <v>-4.1111985165151202E-2</v>
      </c>
      <c r="AL477">
        <v>4.6151804955592998E-2</v>
      </c>
      <c r="AM477">
        <v>3.4504535950191402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51710.705211540575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-1.882042397858654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1582056273.87097</v>
      </c>
      <c r="BY477">
        <v>403.19470967741898</v>
      </c>
      <c r="BZ477">
        <v>399.99819354838701</v>
      </c>
      <c r="CA477">
        <v>32.493009677419401</v>
      </c>
      <c r="CB477">
        <v>32.421729032258099</v>
      </c>
      <c r="CC477">
        <v>350.01487096774201</v>
      </c>
      <c r="CD477">
        <v>99.077006451612903</v>
      </c>
      <c r="CE477">
        <v>0.19998441935483899</v>
      </c>
      <c r="CF477">
        <v>31.131593548387102</v>
      </c>
      <c r="CG477">
        <v>30.700945161290299</v>
      </c>
      <c r="CH477">
        <v>999.9</v>
      </c>
      <c r="CI477">
        <v>0</v>
      </c>
      <c r="CJ477">
        <v>0</v>
      </c>
      <c r="CK477">
        <v>10006.7164516129</v>
      </c>
      <c r="CL477">
        <v>0</v>
      </c>
      <c r="CM477">
        <v>0.21165100000000001</v>
      </c>
      <c r="CN477">
        <v>0</v>
      </c>
      <c r="CO477">
        <v>0</v>
      </c>
      <c r="CP477">
        <v>0</v>
      </c>
      <c r="CQ477">
        <v>0</v>
      </c>
      <c r="CR477">
        <v>2.87096774193548</v>
      </c>
      <c r="CS477">
        <v>0</v>
      </c>
      <c r="CT477">
        <v>20.6354838709678</v>
      </c>
      <c r="CU477">
        <v>-2.4741935483870998</v>
      </c>
      <c r="CV477">
        <v>37.5</v>
      </c>
      <c r="CW477">
        <v>42.625</v>
      </c>
      <c r="CX477">
        <v>40.180999999999997</v>
      </c>
      <c r="CY477">
        <v>41.3343548387097</v>
      </c>
      <c r="CZ477">
        <v>38.75</v>
      </c>
      <c r="DA477">
        <v>0</v>
      </c>
      <c r="DB477">
        <v>0</v>
      </c>
      <c r="DC477">
        <v>0</v>
      </c>
      <c r="DD477">
        <v>1582056285.5</v>
      </c>
      <c r="DE477">
        <v>2.1192307692307701</v>
      </c>
      <c r="DF477">
        <v>10.1914530773325</v>
      </c>
      <c r="DG477">
        <v>-9.3470083319609305</v>
      </c>
      <c r="DH477">
        <v>20.207692307692302</v>
      </c>
      <c r="DI477">
        <v>15</v>
      </c>
      <c r="DJ477">
        <v>100</v>
      </c>
      <c r="DK477">
        <v>100</v>
      </c>
      <c r="DL477">
        <v>2.89</v>
      </c>
      <c r="DM477">
        <v>0.52</v>
      </c>
      <c r="DN477">
        <v>2</v>
      </c>
      <c r="DO477">
        <v>343.00299999999999</v>
      </c>
      <c r="DP477">
        <v>686.07399999999996</v>
      </c>
      <c r="DQ477">
        <v>31.000900000000001</v>
      </c>
      <c r="DR477">
        <v>29.918600000000001</v>
      </c>
      <c r="DS477">
        <v>30.0001</v>
      </c>
      <c r="DT477">
        <v>29.843800000000002</v>
      </c>
      <c r="DU477">
        <v>29.854299999999999</v>
      </c>
      <c r="DV477">
        <v>21.094899999999999</v>
      </c>
      <c r="DW477">
        <v>12.107900000000001</v>
      </c>
      <c r="DX477">
        <v>100</v>
      </c>
      <c r="DY477">
        <v>31</v>
      </c>
      <c r="DZ477">
        <v>400</v>
      </c>
      <c r="EA477">
        <v>32.408000000000001</v>
      </c>
      <c r="EB477">
        <v>100.3</v>
      </c>
      <c r="EC477">
        <v>100.767</v>
      </c>
    </row>
    <row r="478" spans="1:133" x14ac:dyDescent="0.35">
      <c r="A478">
        <v>462</v>
      </c>
      <c r="B478">
        <v>1582056287.5</v>
      </c>
      <c r="C478">
        <v>2318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1582056278.87097</v>
      </c>
      <c r="O478">
        <f t="shared" si="301"/>
        <v>4.5860611256631057E-5</v>
      </c>
      <c r="P478">
        <f t="shared" si="302"/>
        <v>-1.887918316449346</v>
      </c>
      <c r="Q478">
        <f t="shared" si="303"/>
        <v>403.20658064516101</v>
      </c>
      <c r="R478">
        <f t="shared" si="304"/>
        <v>1220.986308753525</v>
      </c>
      <c r="S478">
        <f t="shared" si="305"/>
        <v>121.21499205544414</v>
      </c>
      <c r="T478">
        <f t="shared" si="306"/>
        <v>40.028853820237309</v>
      </c>
      <c r="U478">
        <f t="shared" si="307"/>
        <v>3.6236558525005033E-3</v>
      </c>
      <c r="V478">
        <f t="shared" si="308"/>
        <v>2.2462436509515262</v>
      </c>
      <c r="W478">
        <f t="shared" si="309"/>
        <v>3.6204113778787327E-3</v>
      </c>
      <c r="X478">
        <f t="shared" si="310"/>
        <v>2.2630483655751172E-3</v>
      </c>
      <c r="Y478">
        <f t="shared" si="311"/>
        <v>0</v>
      </c>
      <c r="Z478">
        <f t="shared" si="312"/>
        <v>31.117218901456173</v>
      </c>
      <c r="AA478">
        <f t="shared" si="313"/>
        <v>30.702422580645202</v>
      </c>
      <c r="AB478">
        <f t="shared" si="314"/>
        <v>4.4353964117355522</v>
      </c>
      <c r="AC478">
        <f t="shared" si="315"/>
        <v>70.978617361336148</v>
      </c>
      <c r="AD478">
        <f t="shared" si="316"/>
        <v>3.2263667298244463</v>
      </c>
      <c r="AE478">
        <f t="shared" si="317"/>
        <v>4.5455474476203728</v>
      </c>
      <c r="AF478">
        <f t="shared" si="318"/>
        <v>1.2090296819111059</v>
      </c>
      <c r="AG478">
        <f t="shared" si="319"/>
        <v>-2.0224529564174296</v>
      </c>
      <c r="AH478">
        <f t="shared" si="320"/>
        <v>52.070045210776421</v>
      </c>
      <c r="AI478">
        <f t="shared" si="321"/>
        <v>5.2012683536505211</v>
      </c>
      <c r="AJ478">
        <f t="shared" si="322"/>
        <v>55.248860608009515</v>
      </c>
      <c r="AK478">
        <v>-4.1082697203043902E-2</v>
      </c>
      <c r="AL478">
        <v>4.61189266523611E-2</v>
      </c>
      <c r="AM478">
        <v>3.4485071903469402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51675.222386676367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-1.887918316449346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1582056278.87097</v>
      </c>
      <c r="BY478">
        <v>403.20658064516101</v>
      </c>
      <c r="BZ478">
        <v>400.002064516129</v>
      </c>
      <c r="CA478">
        <v>32.498864516128997</v>
      </c>
      <c r="CB478">
        <v>32.4228064516129</v>
      </c>
      <c r="CC478">
        <v>350.02358064516102</v>
      </c>
      <c r="CD478">
        <v>99.076287096774195</v>
      </c>
      <c r="CE478">
        <v>0.200003870967742</v>
      </c>
      <c r="CF478">
        <v>31.132400000000001</v>
      </c>
      <c r="CG478">
        <v>30.702422580645202</v>
      </c>
      <c r="CH478">
        <v>999.9</v>
      </c>
      <c r="CI478">
        <v>0</v>
      </c>
      <c r="CJ478">
        <v>0</v>
      </c>
      <c r="CK478">
        <v>9999.6603225806502</v>
      </c>
      <c r="CL478">
        <v>0</v>
      </c>
      <c r="CM478">
        <v>0.21165100000000001</v>
      </c>
      <c r="CN478">
        <v>0</v>
      </c>
      <c r="CO478">
        <v>0</v>
      </c>
      <c r="CP478">
        <v>0</v>
      </c>
      <c r="CQ478">
        <v>0</v>
      </c>
      <c r="CR478">
        <v>3.3967741935483899</v>
      </c>
      <c r="CS478">
        <v>0</v>
      </c>
      <c r="CT478">
        <v>19.912903225806499</v>
      </c>
      <c r="CU478">
        <v>-2.6741935483871</v>
      </c>
      <c r="CV478">
        <v>37.5</v>
      </c>
      <c r="CW478">
        <v>42.625</v>
      </c>
      <c r="CX478">
        <v>40.180999999999997</v>
      </c>
      <c r="CY478">
        <v>41.3343548387097</v>
      </c>
      <c r="CZ478">
        <v>38.75</v>
      </c>
      <c r="DA478">
        <v>0</v>
      </c>
      <c r="DB478">
        <v>0</v>
      </c>
      <c r="DC478">
        <v>0</v>
      </c>
      <c r="DD478">
        <v>1582056290.9000001</v>
      </c>
      <c r="DE478">
        <v>2.3423076923076902</v>
      </c>
      <c r="DF478">
        <v>2.7247864003941999</v>
      </c>
      <c r="DG478">
        <v>2.41025656445085</v>
      </c>
      <c r="DH478">
        <v>19.557692307692299</v>
      </c>
      <c r="DI478">
        <v>15</v>
      </c>
      <c r="DJ478">
        <v>100</v>
      </c>
      <c r="DK478">
        <v>100</v>
      </c>
      <c r="DL478">
        <v>2.89</v>
      </c>
      <c r="DM478">
        <v>0.52</v>
      </c>
      <c r="DN478">
        <v>2</v>
      </c>
      <c r="DO478">
        <v>343.07400000000001</v>
      </c>
      <c r="DP478">
        <v>686.05100000000004</v>
      </c>
      <c r="DQ478">
        <v>31.000599999999999</v>
      </c>
      <c r="DR478">
        <v>29.918600000000001</v>
      </c>
      <c r="DS478">
        <v>30</v>
      </c>
      <c r="DT478">
        <v>29.843800000000002</v>
      </c>
      <c r="DU478">
        <v>29.854299999999999</v>
      </c>
      <c r="DV478">
        <v>21.093</v>
      </c>
      <c r="DW478">
        <v>12.107900000000001</v>
      </c>
      <c r="DX478">
        <v>100</v>
      </c>
      <c r="DY478">
        <v>31</v>
      </c>
      <c r="DZ478">
        <v>400</v>
      </c>
      <c r="EA478">
        <v>32.408000000000001</v>
      </c>
      <c r="EB478">
        <v>100.301</v>
      </c>
      <c r="EC478">
        <v>100.77200000000001</v>
      </c>
    </row>
    <row r="479" spans="1:133" x14ac:dyDescent="0.35">
      <c r="A479">
        <v>463</v>
      </c>
      <c r="B479">
        <v>1582056292.5</v>
      </c>
      <c r="C479">
        <v>2323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1582056283.87097</v>
      </c>
      <c r="O479">
        <f t="shared" si="301"/>
        <v>4.8513600750523676E-5</v>
      </c>
      <c r="P479">
        <f t="shared" si="302"/>
        <v>-1.880772570065169</v>
      </c>
      <c r="Q479">
        <f t="shared" si="303"/>
        <v>403.20032258064498</v>
      </c>
      <c r="R479">
        <f t="shared" si="304"/>
        <v>1172.6471437722391</v>
      </c>
      <c r="S479">
        <f t="shared" si="305"/>
        <v>116.41643255465334</v>
      </c>
      <c r="T479">
        <f t="shared" si="306"/>
        <v>40.028360968609505</v>
      </c>
      <c r="U479">
        <f t="shared" si="307"/>
        <v>3.8345342643491265E-3</v>
      </c>
      <c r="V479">
        <f t="shared" si="308"/>
        <v>2.2459804061407036</v>
      </c>
      <c r="W479">
        <f t="shared" si="309"/>
        <v>3.8309009569080449E-3</v>
      </c>
      <c r="X479">
        <f t="shared" si="310"/>
        <v>2.3946392419927692E-3</v>
      </c>
      <c r="Y479">
        <f t="shared" si="311"/>
        <v>0</v>
      </c>
      <c r="Z479">
        <f t="shared" si="312"/>
        <v>31.117687385983817</v>
      </c>
      <c r="AA479">
        <f t="shared" si="313"/>
        <v>30.702693548387099</v>
      </c>
      <c r="AB479">
        <f t="shared" si="314"/>
        <v>4.4354650889241283</v>
      </c>
      <c r="AC479">
        <f t="shared" si="315"/>
        <v>70.981960073835239</v>
      </c>
      <c r="AD479">
        <f t="shared" si="316"/>
        <v>3.226766501743854</v>
      </c>
      <c r="AE479">
        <f t="shared" si="317"/>
        <v>4.5458965889183398</v>
      </c>
      <c r="AF479">
        <f t="shared" si="318"/>
        <v>1.2086985871802742</v>
      </c>
      <c r="AG479">
        <f t="shared" si="319"/>
        <v>-2.1394497930980942</v>
      </c>
      <c r="AH479">
        <f t="shared" si="320"/>
        <v>52.194402589052309</v>
      </c>
      <c r="AI479">
        <f t="shared" si="321"/>
        <v>5.2143431614157461</v>
      </c>
      <c r="AJ479">
        <f t="shared" si="322"/>
        <v>55.269295957369962</v>
      </c>
      <c r="AK479">
        <v>-4.1075621320190103E-2</v>
      </c>
      <c r="AL479">
        <v>4.6110983353976301E-2</v>
      </c>
      <c r="AM479">
        <v>3.4480368735436899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51666.463254505339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-1.880772570065169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1582056283.87097</v>
      </c>
      <c r="BY479">
        <v>403.20032258064498</v>
      </c>
      <c r="BZ479">
        <v>400.00987096774202</v>
      </c>
      <c r="CA479">
        <v>32.502787096774199</v>
      </c>
      <c r="CB479">
        <v>32.422329032258098</v>
      </c>
      <c r="CC479">
        <v>350.02164516129</v>
      </c>
      <c r="CD479">
        <v>99.076603225806494</v>
      </c>
      <c r="CE479">
        <v>0.200006258064516</v>
      </c>
      <c r="CF479">
        <v>31.133748387096801</v>
      </c>
      <c r="CG479">
        <v>30.702693548387099</v>
      </c>
      <c r="CH479">
        <v>999.9</v>
      </c>
      <c r="CI479">
        <v>0</v>
      </c>
      <c r="CJ479">
        <v>0</v>
      </c>
      <c r="CK479">
        <v>9997.9061290322607</v>
      </c>
      <c r="CL479">
        <v>0</v>
      </c>
      <c r="CM479">
        <v>0.21165100000000001</v>
      </c>
      <c r="CN479">
        <v>0</v>
      </c>
      <c r="CO479">
        <v>0</v>
      </c>
      <c r="CP479">
        <v>0</v>
      </c>
      <c r="CQ479">
        <v>0</v>
      </c>
      <c r="CR479">
        <v>2.86774193548387</v>
      </c>
      <c r="CS479">
        <v>0</v>
      </c>
      <c r="CT479">
        <v>19.883870967741899</v>
      </c>
      <c r="CU479">
        <v>-2.8967741935483899</v>
      </c>
      <c r="CV479">
        <v>37.5</v>
      </c>
      <c r="CW479">
        <v>42.625</v>
      </c>
      <c r="CX479">
        <v>40.185000000000002</v>
      </c>
      <c r="CY479">
        <v>41.332322580645098</v>
      </c>
      <c r="CZ479">
        <v>38.75</v>
      </c>
      <c r="DA479">
        <v>0</v>
      </c>
      <c r="DB479">
        <v>0</v>
      </c>
      <c r="DC479">
        <v>0</v>
      </c>
      <c r="DD479">
        <v>1582056295.7</v>
      </c>
      <c r="DE479">
        <v>1.85</v>
      </c>
      <c r="DF479">
        <v>-1.84273480807521</v>
      </c>
      <c r="DG479">
        <v>34.543590057703902</v>
      </c>
      <c r="DH479">
        <v>20.423076923076898</v>
      </c>
      <c r="DI479">
        <v>15</v>
      </c>
      <c r="DJ479">
        <v>100</v>
      </c>
      <c r="DK479">
        <v>100</v>
      </c>
      <c r="DL479">
        <v>2.89</v>
      </c>
      <c r="DM479">
        <v>0.52</v>
      </c>
      <c r="DN479">
        <v>2</v>
      </c>
      <c r="DO479">
        <v>343.06200000000001</v>
      </c>
      <c r="DP479">
        <v>685.88800000000003</v>
      </c>
      <c r="DQ479">
        <v>31.0002</v>
      </c>
      <c r="DR479">
        <v>29.918600000000001</v>
      </c>
      <c r="DS479">
        <v>30</v>
      </c>
      <c r="DT479">
        <v>29.843800000000002</v>
      </c>
      <c r="DU479">
        <v>29.854299999999999</v>
      </c>
      <c r="DV479">
        <v>21.0945</v>
      </c>
      <c r="DW479">
        <v>12.107900000000001</v>
      </c>
      <c r="DX479">
        <v>100</v>
      </c>
      <c r="DY479">
        <v>31</v>
      </c>
      <c r="DZ479">
        <v>400</v>
      </c>
      <c r="EA479">
        <v>32.407899999999998</v>
      </c>
      <c r="EB479">
        <v>100.301</v>
      </c>
      <c r="EC479">
        <v>100.773</v>
      </c>
    </row>
    <row r="480" spans="1:133" x14ac:dyDescent="0.35">
      <c r="A480">
        <v>464</v>
      </c>
      <c r="B480">
        <v>1582056297.5</v>
      </c>
      <c r="C480">
        <v>2328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1582056288.87097</v>
      </c>
      <c r="O480">
        <f t="shared" si="301"/>
        <v>5.1402880668002323E-5</v>
      </c>
      <c r="P480">
        <f t="shared" si="302"/>
        <v>-1.8872172719623064</v>
      </c>
      <c r="Q480">
        <f t="shared" si="303"/>
        <v>403.20177419354798</v>
      </c>
      <c r="R480">
        <f t="shared" si="304"/>
        <v>1131.431201159719</v>
      </c>
      <c r="S480">
        <f t="shared" si="305"/>
        <v>112.32456095702869</v>
      </c>
      <c r="T480">
        <f t="shared" si="306"/>
        <v>40.02847209531037</v>
      </c>
      <c r="U480">
        <f t="shared" si="307"/>
        <v>4.0632576823652448E-3</v>
      </c>
      <c r="V480">
        <f t="shared" si="308"/>
        <v>2.2462326451542944</v>
      </c>
      <c r="W480">
        <f t="shared" si="309"/>
        <v>4.0591787133281293E-3</v>
      </c>
      <c r="X480">
        <f t="shared" si="310"/>
        <v>2.537352825481893E-3</v>
      </c>
      <c r="Y480">
        <f t="shared" si="311"/>
        <v>0</v>
      </c>
      <c r="Z480">
        <f t="shared" si="312"/>
        <v>31.117429377624561</v>
      </c>
      <c r="AA480">
        <f t="shared" si="313"/>
        <v>30.703922580645202</v>
      </c>
      <c r="AB480">
        <f t="shared" si="314"/>
        <v>4.4357766006597359</v>
      </c>
      <c r="AC480">
        <f t="shared" si="315"/>
        <v>70.986924913555953</v>
      </c>
      <c r="AD480">
        <f t="shared" si="316"/>
        <v>3.2271202775652168</v>
      </c>
      <c r="AE480">
        <f t="shared" si="317"/>
        <v>4.5460770155842498</v>
      </c>
      <c r="AF480">
        <f t="shared" si="318"/>
        <v>1.2086563230945191</v>
      </c>
      <c r="AG480">
        <f t="shared" si="319"/>
        <v>-2.2668670374589026</v>
      </c>
      <c r="AH480">
        <f t="shared" si="320"/>
        <v>52.135808515528517</v>
      </c>
      <c r="AI480">
        <f t="shared" si="321"/>
        <v>5.207954086943122</v>
      </c>
      <c r="AJ480">
        <f t="shared" si="322"/>
        <v>55.076895565012734</v>
      </c>
      <c r="AK480">
        <v>-4.1082401358022103E-2</v>
      </c>
      <c r="AL480">
        <v>4.6118594540406697E-2</v>
      </c>
      <c r="AM480">
        <v>3.4484875268006498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51674.523685990011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-1.8872172719623064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1582056288.87097</v>
      </c>
      <c r="BY480">
        <v>403.20177419354798</v>
      </c>
      <c r="BZ480">
        <v>400.00219354838703</v>
      </c>
      <c r="CA480">
        <v>32.506377419354799</v>
      </c>
      <c r="CB480">
        <v>32.421125806451599</v>
      </c>
      <c r="CC480">
        <v>350.01303225806498</v>
      </c>
      <c r="CD480">
        <v>99.076554838709697</v>
      </c>
      <c r="CE480">
        <v>0.199972838709677</v>
      </c>
      <c r="CF480">
        <v>31.134445161290301</v>
      </c>
      <c r="CG480">
        <v>30.703922580645202</v>
      </c>
      <c r="CH480">
        <v>999.9</v>
      </c>
      <c r="CI480">
        <v>0</v>
      </c>
      <c r="CJ480">
        <v>0</v>
      </c>
      <c r="CK480">
        <v>9999.5612903225792</v>
      </c>
      <c r="CL480">
        <v>0</v>
      </c>
      <c r="CM480">
        <v>0.21165100000000001</v>
      </c>
      <c r="CN480">
        <v>0</v>
      </c>
      <c r="CO480">
        <v>0</v>
      </c>
      <c r="CP480">
        <v>0</v>
      </c>
      <c r="CQ480">
        <v>0</v>
      </c>
      <c r="CR480">
        <v>1.5935483870967699</v>
      </c>
      <c r="CS480">
        <v>0</v>
      </c>
      <c r="CT480">
        <v>22.783870967741901</v>
      </c>
      <c r="CU480">
        <v>-2.86774193548387</v>
      </c>
      <c r="CV480">
        <v>37.5</v>
      </c>
      <c r="CW480">
        <v>42.625</v>
      </c>
      <c r="CX480">
        <v>40.186999999999998</v>
      </c>
      <c r="CY480">
        <v>41.3241935483871</v>
      </c>
      <c r="CZ480">
        <v>38.75</v>
      </c>
      <c r="DA480">
        <v>0</v>
      </c>
      <c r="DB480">
        <v>0</v>
      </c>
      <c r="DC480">
        <v>0</v>
      </c>
      <c r="DD480">
        <v>1582056300.5</v>
      </c>
      <c r="DE480">
        <v>1.3961538461538501</v>
      </c>
      <c r="DF480">
        <v>-15.4974358781479</v>
      </c>
      <c r="DG480">
        <v>56.242735383879797</v>
      </c>
      <c r="DH480">
        <v>22.7730769230769</v>
      </c>
      <c r="DI480">
        <v>15</v>
      </c>
      <c r="DJ480">
        <v>100</v>
      </c>
      <c r="DK480">
        <v>100</v>
      </c>
      <c r="DL480">
        <v>2.89</v>
      </c>
      <c r="DM480">
        <v>0.52</v>
      </c>
      <c r="DN480">
        <v>2</v>
      </c>
      <c r="DO480">
        <v>343.01499999999999</v>
      </c>
      <c r="DP480">
        <v>686.02800000000002</v>
      </c>
      <c r="DQ480">
        <v>30.9999</v>
      </c>
      <c r="DR480">
        <v>29.918600000000001</v>
      </c>
      <c r="DS480">
        <v>30</v>
      </c>
      <c r="DT480">
        <v>29.843800000000002</v>
      </c>
      <c r="DU480">
        <v>29.854299999999999</v>
      </c>
      <c r="DV480">
        <v>21.092500000000001</v>
      </c>
      <c r="DW480">
        <v>12.107900000000001</v>
      </c>
      <c r="DX480">
        <v>100</v>
      </c>
      <c r="DY480">
        <v>31</v>
      </c>
      <c r="DZ480">
        <v>400</v>
      </c>
      <c r="EA480">
        <v>32.407899999999998</v>
      </c>
      <c r="EB480">
        <v>100.304</v>
      </c>
      <c r="EC480">
        <v>100.773</v>
      </c>
    </row>
    <row r="481" spans="1:133" x14ac:dyDescent="0.35">
      <c r="A481">
        <v>465</v>
      </c>
      <c r="B481">
        <v>1582056302.5</v>
      </c>
      <c r="C481">
        <v>2333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1582056293.87097</v>
      </c>
      <c r="O481">
        <f t="shared" si="301"/>
        <v>5.3890505325004884E-5</v>
      </c>
      <c r="P481">
        <f t="shared" si="302"/>
        <v>-1.8879137330071911</v>
      </c>
      <c r="Q481">
        <f t="shared" si="303"/>
        <v>403.20564516129002</v>
      </c>
      <c r="R481">
        <f t="shared" si="304"/>
        <v>1097.6488370308073</v>
      </c>
      <c r="S481">
        <f t="shared" si="305"/>
        <v>108.970681055512</v>
      </c>
      <c r="T481">
        <f t="shared" si="306"/>
        <v>40.02882550079147</v>
      </c>
      <c r="U481">
        <f t="shared" si="307"/>
        <v>4.2604240899492291E-3</v>
      </c>
      <c r="V481">
        <f t="shared" si="308"/>
        <v>2.2469395348328338</v>
      </c>
      <c r="W481">
        <f t="shared" si="309"/>
        <v>4.2559413040065604E-3</v>
      </c>
      <c r="X481">
        <f t="shared" si="310"/>
        <v>2.6603656733983896E-3</v>
      </c>
      <c r="Y481">
        <f t="shared" si="311"/>
        <v>0</v>
      </c>
      <c r="Z481">
        <f t="shared" si="312"/>
        <v>31.116814235416673</v>
      </c>
      <c r="AA481">
        <f t="shared" si="313"/>
        <v>30.704338709677401</v>
      </c>
      <c r="AB481">
        <f t="shared" si="314"/>
        <v>4.4358820774561183</v>
      </c>
      <c r="AC481">
        <f t="shared" si="315"/>
        <v>70.990486352943336</v>
      </c>
      <c r="AD481">
        <f t="shared" si="316"/>
        <v>3.2273195425255703</v>
      </c>
      <c r="AE481">
        <f t="shared" si="317"/>
        <v>4.5461296412033416</v>
      </c>
      <c r="AF481">
        <f t="shared" si="318"/>
        <v>1.208562534930548</v>
      </c>
      <c r="AG481">
        <f t="shared" si="319"/>
        <v>-2.3765712848327154</v>
      </c>
      <c r="AH481">
        <f t="shared" si="320"/>
        <v>52.126425201675204</v>
      </c>
      <c r="AI481">
        <f t="shared" si="321"/>
        <v>5.2053945444197787</v>
      </c>
      <c r="AJ481">
        <f t="shared" si="322"/>
        <v>54.955248461262265</v>
      </c>
      <c r="AK481">
        <v>-4.1101405792663498E-2</v>
      </c>
      <c r="AL481">
        <v>4.6139928683171599E-2</v>
      </c>
      <c r="AM481">
        <v>3.4497505712696901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51697.413366072411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-1.8879137330071911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1582056293.87097</v>
      </c>
      <c r="BY481">
        <v>403.20564516129002</v>
      </c>
      <c r="BZ481">
        <v>400.00658064516102</v>
      </c>
      <c r="CA481">
        <v>32.508409677419401</v>
      </c>
      <c r="CB481">
        <v>32.419032258064497</v>
      </c>
      <c r="CC481">
        <v>350.011967741935</v>
      </c>
      <c r="CD481">
        <v>99.076474193548407</v>
      </c>
      <c r="CE481">
        <v>0.199976870967742</v>
      </c>
      <c r="CF481">
        <v>31.134648387096799</v>
      </c>
      <c r="CG481">
        <v>30.704338709677401</v>
      </c>
      <c r="CH481">
        <v>999.9</v>
      </c>
      <c r="CI481">
        <v>0</v>
      </c>
      <c r="CJ481">
        <v>0</v>
      </c>
      <c r="CK481">
        <v>10004.195161290299</v>
      </c>
      <c r="CL481">
        <v>0</v>
      </c>
      <c r="CM481">
        <v>0.21165100000000001</v>
      </c>
      <c r="CN481">
        <v>0</v>
      </c>
      <c r="CO481">
        <v>0</v>
      </c>
      <c r="CP481">
        <v>0</v>
      </c>
      <c r="CQ481">
        <v>0</v>
      </c>
      <c r="CR481">
        <v>0.25483870967741901</v>
      </c>
      <c r="CS481">
        <v>0</v>
      </c>
      <c r="CT481">
        <v>22.8483870967742</v>
      </c>
      <c r="CU481">
        <v>-3.0645161290322598</v>
      </c>
      <c r="CV481">
        <v>37.5</v>
      </c>
      <c r="CW481">
        <v>42.625</v>
      </c>
      <c r="CX481">
        <v>40.186999999999998</v>
      </c>
      <c r="CY481">
        <v>41.318096774193499</v>
      </c>
      <c r="CZ481">
        <v>38.75</v>
      </c>
      <c r="DA481">
        <v>0</v>
      </c>
      <c r="DB481">
        <v>0</v>
      </c>
      <c r="DC481">
        <v>0</v>
      </c>
      <c r="DD481">
        <v>1582056305.9000001</v>
      </c>
      <c r="DE481">
        <v>0.32692307692307698</v>
      </c>
      <c r="DF481">
        <v>-4.2427348963022702</v>
      </c>
      <c r="DG481">
        <v>-11.2068372660106</v>
      </c>
      <c r="DH481">
        <v>23.638461538461499</v>
      </c>
      <c r="DI481">
        <v>15</v>
      </c>
      <c r="DJ481">
        <v>100</v>
      </c>
      <c r="DK481">
        <v>100</v>
      </c>
      <c r="DL481">
        <v>2.89</v>
      </c>
      <c r="DM481">
        <v>0.52</v>
      </c>
      <c r="DN481">
        <v>2</v>
      </c>
      <c r="DO481">
        <v>343.13400000000001</v>
      </c>
      <c r="DP481">
        <v>685.95799999999997</v>
      </c>
      <c r="DQ481">
        <v>31</v>
      </c>
      <c r="DR481">
        <v>29.918600000000001</v>
      </c>
      <c r="DS481">
        <v>30.0001</v>
      </c>
      <c r="DT481">
        <v>29.843800000000002</v>
      </c>
      <c r="DU481">
        <v>29.854299999999999</v>
      </c>
      <c r="DV481">
        <v>21.093599999999999</v>
      </c>
      <c r="DW481">
        <v>12.107900000000001</v>
      </c>
      <c r="DX481">
        <v>100</v>
      </c>
      <c r="DY481">
        <v>31</v>
      </c>
      <c r="DZ481">
        <v>400</v>
      </c>
      <c r="EA481">
        <v>32.407899999999998</v>
      </c>
      <c r="EB481">
        <v>100.304</v>
      </c>
      <c r="EC481">
        <v>100.76900000000001</v>
      </c>
    </row>
    <row r="482" spans="1:133" x14ac:dyDescent="0.35">
      <c r="A482">
        <v>466</v>
      </c>
      <c r="B482">
        <v>1582056307.5</v>
      </c>
      <c r="C482">
        <v>2338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1582056298.87097</v>
      </c>
      <c r="O482">
        <f t="shared" si="301"/>
        <v>5.6023691059877835E-5</v>
      </c>
      <c r="P482">
        <f t="shared" si="302"/>
        <v>-1.8897716414505537</v>
      </c>
      <c r="Q482">
        <f t="shared" si="303"/>
        <v>403.191096774193</v>
      </c>
      <c r="R482">
        <f t="shared" si="304"/>
        <v>1071.5479604786713</v>
      </c>
      <c r="S482">
        <f t="shared" si="305"/>
        <v>106.37965723002557</v>
      </c>
      <c r="T482">
        <f t="shared" si="306"/>
        <v>40.027448378397111</v>
      </c>
      <c r="U482">
        <f t="shared" si="307"/>
        <v>4.4292378979912533E-3</v>
      </c>
      <c r="V482">
        <f t="shared" si="308"/>
        <v>2.2468610864158842</v>
      </c>
      <c r="W482">
        <f t="shared" si="309"/>
        <v>4.4243928738515719E-3</v>
      </c>
      <c r="X482">
        <f t="shared" si="310"/>
        <v>2.7656804009409215E-3</v>
      </c>
      <c r="Y482">
        <f t="shared" si="311"/>
        <v>0</v>
      </c>
      <c r="Z482">
        <f t="shared" si="312"/>
        <v>31.11594963808183</v>
      </c>
      <c r="AA482">
        <f t="shared" si="313"/>
        <v>30.704596774193501</v>
      </c>
      <c r="AB482">
        <f t="shared" si="314"/>
        <v>4.4359474905205332</v>
      </c>
      <c r="AC482">
        <f t="shared" si="315"/>
        <v>70.992449288843233</v>
      </c>
      <c r="AD482">
        <f t="shared" si="316"/>
        <v>3.2273797221580587</v>
      </c>
      <c r="AE482">
        <f t="shared" si="317"/>
        <v>4.5460887101204088</v>
      </c>
      <c r="AF482">
        <f t="shared" si="318"/>
        <v>1.2085677683624745</v>
      </c>
      <c r="AG482">
        <f t="shared" si="319"/>
        <v>-2.4706447757406127</v>
      </c>
      <c r="AH482">
        <f t="shared" si="320"/>
        <v>52.074198423804575</v>
      </c>
      <c r="AI482">
        <f t="shared" si="321"/>
        <v>5.2003632527173638</v>
      </c>
      <c r="AJ482">
        <f t="shared" si="322"/>
        <v>54.803916900781324</v>
      </c>
      <c r="AK482">
        <v>-4.1099296474021801E-2</v>
      </c>
      <c r="AL482">
        <v>4.6137560788209797E-2</v>
      </c>
      <c r="AM482">
        <v>3.4496103947514101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51694.898781529475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-1.8897716414505537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1582056298.87097</v>
      </c>
      <c r="BY482">
        <v>403.191096774193</v>
      </c>
      <c r="BZ482">
        <v>399.99029032258102</v>
      </c>
      <c r="CA482">
        <v>32.508961290322603</v>
      </c>
      <c r="CB482">
        <v>32.416045161290299</v>
      </c>
      <c r="CC482">
        <v>350.00867741935502</v>
      </c>
      <c r="CD482">
        <v>99.076612903225794</v>
      </c>
      <c r="CE482">
        <v>0.200004806451613</v>
      </c>
      <c r="CF482">
        <v>31.1344903225806</v>
      </c>
      <c r="CG482">
        <v>30.704596774193501</v>
      </c>
      <c r="CH482">
        <v>999.9</v>
      </c>
      <c r="CI482">
        <v>0</v>
      </c>
      <c r="CJ482">
        <v>0</v>
      </c>
      <c r="CK482">
        <v>10003.6677419355</v>
      </c>
      <c r="CL482">
        <v>0</v>
      </c>
      <c r="CM482">
        <v>0.21165100000000001</v>
      </c>
      <c r="CN482">
        <v>0</v>
      </c>
      <c r="CO482">
        <v>0</v>
      </c>
      <c r="CP482">
        <v>0</v>
      </c>
      <c r="CQ482">
        <v>0</v>
      </c>
      <c r="CR482">
        <v>6.7741935483870905E-2</v>
      </c>
      <c r="CS482">
        <v>0</v>
      </c>
      <c r="CT482">
        <v>23.754838709677401</v>
      </c>
      <c r="CU482">
        <v>-2.7774193548387101</v>
      </c>
      <c r="CV482">
        <v>37.5</v>
      </c>
      <c r="CW482">
        <v>42.625</v>
      </c>
      <c r="CX482">
        <v>40.186999999999998</v>
      </c>
      <c r="CY482">
        <v>41.320129032258002</v>
      </c>
      <c r="CZ482">
        <v>38.75</v>
      </c>
      <c r="DA482">
        <v>0</v>
      </c>
      <c r="DB482">
        <v>0</v>
      </c>
      <c r="DC482">
        <v>0</v>
      </c>
      <c r="DD482">
        <v>1582056310.7</v>
      </c>
      <c r="DE482">
        <v>-0.142307692307692</v>
      </c>
      <c r="DF482">
        <v>6.6085470862396001</v>
      </c>
      <c r="DG482">
        <v>-35.562392736038099</v>
      </c>
      <c r="DH482">
        <v>23.246153846153799</v>
      </c>
      <c r="DI482">
        <v>15</v>
      </c>
      <c r="DJ482">
        <v>100</v>
      </c>
      <c r="DK482">
        <v>100</v>
      </c>
      <c r="DL482">
        <v>2.89</v>
      </c>
      <c r="DM482">
        <v>0.52</v>
      </c>
      <c r="DN482">
        <v>2</v>
      </c>
      <c r="DO482">
        <v>343.12200000000001</v>
      </c>
      <c r="DP482">
        <v>686.02800000000002</v>
      </c>
      <c r="DQ482">
        <v>30.9998</v>
      </c>
      <c r="DR482">
        <v>29.918600000000001</v>
      </c>
      <c r="DS482">
        <v>30.0002</v>
      </c>
      <c r="DT482">
        <v>29.843800000000002</v>
      </c>
      <c r="DU482">
        <v>29.854299999999999</v>
      </c>
      <c r="DV482">
        <v>21.0946</v>
      </c>
      <c r="DW482">
        <v>12.107900000000001</v>
      </c>
      <c r="DX482">
        <v>100</v>
      </c>
      <c r="DY482">
        <v>31</v>
      </c>
      <c r="DZ482">
        <v>400</v>
      </c>
      <c r="EA482">
        <v>32.407899999999998</v>
      </c>
      <c r="EB482">
        <v>100.304</v>
      </c>
      <c r="EC482">
        <v>100.77</v>
      </c>
    </row>
    <row r="483" spans="1:133" x14ac:dyDescent="0.35">
      <c r="A483">
        <v>467</v>
      </c>
      <c r="B483">
        <v>1582056312.5</v>
      </c>
      <c r="C483">
        <v>2343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1582056303.87097</v>
      </c>
      <c r="O483">
        <f t="shared" si="301"/>
        <v>5.7068425657676366E-5</v>
      </c>
      <c r="P483">
        <f t="shared" si="302"/>
        <v>-1.8888859404361256</v>
      </c>
      <c r="Q483">
        <f t="shared" si="303"/>
        <v>403.19996774193498</v>
      </c>
      <c r="R483">
        <f t="shared" si="304"/>
        <v>1059.0838338974572</v>
      </c>
      <c r="S483">
        <f t="shared" si="305"/>
        <v>105.14192643482976</v>
      </c>
      <c r="T483">
        <f t="shared" si="306"/>
        <v>40.028201724919221</v>
      </c>
      <c r="U483">
        <f t="shared" si="307"/>
        <v>4.5103719526498783E-3</v>
      </c>
      <c r="V483">
        <f t="shared" si="308"/>
        <v>2.2461565334096418</v>
      </c>
      <c r="W483">
        <f t="shared" si="309"/>
        <v>4.5053463367896217E-3</v>
      </c>
      <c r="X483">
        <f t="shared" si="310"/>
        <v>2.8162925153978231E-3</v>
      </c>
      <c r="Y483">
        <f t="shared" si="311"/>
        <v>0</v>
      </c>
      <c r="Z483">
        <f t="shared" si="312"/>
        <v>31.115788830582186</v>
      </c>
      <c r="AA483">
        <f t="shared" si="313"/>
        <v>30.705987096774201</v>
      </c>
      <c r="AB483">
        <f t="shared" si="314"/>
        <v>4.4362999178643356</v>
      </c>
      <c r="AC483">
        <f t="shared" si="315"/>
        <v>70.990397180745248</v>
      </c>
      <c r="AD483">
        <f t="shared" si="316"/>
        <v>3.2273214186980641</v>
      </c>
      <c r="AE483">
        <f t="shared" si="317"/>
        <v>4.546137994525</v>
      </c>
      <c r="AF483">
        <f t="shared" si="318"/>
        <v>1.2089784991662715</v>
      </c>
      <c r="AG483">
        <f t="shared" si="319"/>
        <v>-2.5167175715035279</v>
      </c>
      <c r="AH483">
        <f t="shared" si="320"/>
        <v>51.912555657493613</v>
      </c>
      <c r="AI483">
        <f t="shared" si="321"/>
        <v>5.1858874593976934</v>
      </c>
      <c r="AJ483">
        <f t="shared" si="322"/>
        <v>54.581725545387776</v>
      </c>
      <c r="AK483">
        <v>-4.1080355446460597E-2</v>
      </c>
      <c r="AL483">
        <v>4.6116297825447197E-2</v>
      </c>
      <c r="AM483">
        <v>3.4483515425295401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51672.009915011964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-1.8888859404361256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1582056303.87097</v>
      </c>
      <c r="BY483">
        <v>403.19996774193498</v>
      </c>
      <c r="BZ483">
        <v>400.00141935483902</v>
      </c>
      <c r="CA483">
        <v>32.508477419354797</v>
      </c>
      <c r="CB483">
        <v>32.4138290322581</v>
      </c>
      <c r="CC483">
        <v>350.010516129032</v>
      </c>
      <c r="CD483">
        <v>99.076296774193494</v>
      </c>
      <c r="CE483">
        <v>0.20000512903225801</v>
      </c>
      <c r="CF483">
        <v>31.1346806451613</v>
      </c>
      <c r="CG483">
        <v>30.705987096774201</v>
      </c>
      <c r="CH483">
        <v>999.9</v>
      </c>
      <c r="CI483">
        <v>0</v>
      </c>
      <c r="CJ483">
        <v>0</v>
      </c>
      <c r="CK483">
        <v>9999.0893548387103</v>
      </c>
      <c r="CL483">
        <v>0</v>
      </c>
      <c r="CM483">
        <v>0.21165100000000001</v>
      </c>
      <c r="CN483">
        <v>0</v>
      </c>
      <c r="CO483">
        <v>0</v>
      </c>
      <c r="CP483">
        <v>0</v>
      </c>
      <c r="CQ483">
        <v>0</v>
      </c>
      <c r="CR483">
        <v>-0.63548387096774195</v>
      </c>
      <c r="CS483">
        <v>0</v>
      </c>
      <c r="CT483">
        <v>23.8161290322581</v>
      </c>
      <c r="CU483">
        <v>-2.3483870967741902</v>
      </c>
      <c r="CV483">
        <v>37.5</v>
      </c>
      <c r="CW483">
        <v>42.625</v>
      </c>
      <c r="CX483">
        <v>40.186999999999998</v>
      </c>
      <c r="CY483">
        <v>41.328258064516099</v>
      </c>
      <c r="CZ483">
        <v>38.75</v>
      </c>
      <c r="DA483">
        <v>0</v>
      </c>
      <c r="DB483">
        <v>0</v>
      </c>
      <c r="DC483">
        <v>0</v>
      </c>
      <c r="DD483">
        <v>1582056315.5</v>
      </c>
      <c r="DE483">
        <v>8.4615384615384606E-2</v>
      </c>
      <c r="DF483">
        <v>8.6769231413706205</v>
      </c>
      <c r="DG483">
        <v>21.7709405747806</v>
      </c>
      <c r="DH483">
        <v>22.615384615384599</v>
      </c>
      <c r="DI483">
        <v>15</v>
      </c>
      <c r="DJ483">
        <v>100</v>
      </c>
      <c r="DK483">
        <v>100</v>
      </c>
      <c r="DL483">
        <v>2.89</v>
      </c>
      <c r="DM483">
        <v>0.52</v>
      </c>
      <c r="DN483">
        <v>2</v>
      </c>
      <c r="DO483">
        <v>343.16899999999998</v>
      </c>
      <c r="DP483">
        <v>685.77200000000005</v>
      </c>
      <c r="DQ483">
        <v>31</v>
      </c>
      <c r="DR483">
        <v>29.918600000000001</v>
      </c>
      <c r="DS483">
        <v>30</v>
      </c>
      <c r="DT483">
        <v>29.843800000000002</v>
      </c>
      <c r="DU483">
        <v>29.854299999999999</v>
      </c>
      <c r="DV483">
        <v>21.0915</v>
      </c>
      <c r="DW483">
        <v>12.107900000000001</v>
      </c>
      <c r="DX483">
        <v>100</v>
      </c>
      <c r="DY483">
        <v>31</v>
      </c>
      <c r="DZ483">
        <v>400</v>
      </c>
      <c r="EA483">
        <v>32.407899999999998</v>
      </c>
      <c r="EB483">
        <v>100.30500000000001</v>
      </c>
      <c r="EC483">
        <v>100.77200000000001</v>
      </c>
    </row>
    <row r="484" spans="1:133" x14ac:dyDescent="0.35">
      <c r="A484">
        <v>468</v>
      </c>
      <c r="B484">
        <v>1582056317.5</v>
      </c>
      <c r="C484">
        <v>2348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1582056308.87097</v>
      </c>
      <c r="O484">
        <f t="shared" si="301"/>
        <v>5.8270614992046623E-5</v>
      </c>
      <c r="P484">
        <f t="shared" si="302"/>
        <v>-1.8861964197037848</v>
      </c>
      <c r="Q484">
        <f t="shared" si="303"/>
        <v>403.19912903225799</v>
      </c>
      <c r="R484">
        <f t="shared" si="304"/>
        <v>1044.3971179707621</v>
      </c>
      <c r="S484">
        <f t="shared" si="305"/>
        <v>103.68363579888553</v>
      </c>
      <c r="T484">
        <f t="shared" si="306"/>
        <v>40.028022798679174</v>
      </c>
      <c r="U484">
        <f t="shared" si="307"/>
        <v>4.605926141520905E-3</v>
      </c>
      <c r="V484">
        <f t="shared" si="308"/>
        <v>2.2458509963526798</v>
      </c>
      <c r="W484">
        <f t="shared" si="309"/>
        <v>4.6006847518381948E-3</v>
      </c>
      <c r="X484">
        <f t="shared" si="310"/>
        <v>2.8758983804207136E-3</v>
      </c>
      <c r="Y484">
        <f t="shared" si="311"/>
        <v>0</v>
      </c>
      <c r="Z484">
        <f t="shared" si="312"/>
        <v>31.116462686997007</v>
      </c>
      <c r="AA484">
        <f t="shared" si="313"/>
        <v>30.705422580645202</v>
      </c>
      <c r="AB484">
        <f t="shared" si="314"/>
        <v>4.4361568179737665</v>
      </c>
      <c r="AC484">
        <f t="shared" si="315"/>
        <v>70.985433163241723</v>
      </c>
      <c r="AD484">
        <f t="shared" si="316"/>
        <v>3.227293210095965</v>
      </c>
      <c r="AE484">
        <f t="shared" si="317"/>
        <v>4.5464161677710937</v>
      </c>
      <c r="AF484">
        <f t="shared" si="318"/>
        <v>1.2088636078778014</v>
      </c>
      <c r="AG484">
        <f t="shared" si="319"/>
        <v>-2.5697341211492559</v>
      </c>
      <c r="AH484">
        <f t="shared" si="320"/>
        <v>52.103906381502924</v>
      </c>
      <c r="AI484">
        <f t="shared" si="321"/>
        <v>5.2057239749313498</v>
      </c>
      <c r="AJ484">
        <f t="shared" si="322"/>
        <v>54.739896235285016</v>
      </c>
      <c r="AK484">
        <v>-4.1072143126319099E-2</v>
      </c>
      <c r="AL484">
        <v>4.6107078776649602E-2</v>
      </c>
      <c r="AM484">
        <v>3.4478056762402698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51661.914851198962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-1.8861964197037848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1582056308.87097</v>
      </c>
      <c r="BY484">
        <v>403.19912903225799</v>
      </c>
      <c r="BZ484">
        <v>400.00603225806498</v>
      </c>
      <c r="CA484">
        <v>32.5082709677419</v>
      </c>
      <c r="CB484">
        <v>32.411629032258098</v>
      </c>
      <c r="CC484">
        <v>350.01164516129001</v>
      </c>
      <c r="CD484">
        <v>99.076080645161298</v>
      </c>
      <c r="CE484">
        <v>0.199984</v>
      </c>
      <c r="CF484">
        <v>31.135754838709701</v>
      </c>
      <c r="CG484">
        <v>30.705422580645202</v>
      </c>
      <c r="CH484">
        <v>999.9</v>
      </c>
      <c r="CI484">
        <v>0</v>
      </c>
      <c r="CJ484">
        <v>0</v>
      </c>
      <c r="CK484">
        <v>9997.1122580645206</v>
      </c>
      <c r="CL484">
        <v>0</v>
      </c>
      <c r="CM484">
        <v>0.21165100000000001</v>
      </c>
      <c r="CN484">
        <v>0</v>
      </c>
      <c r="CO484">
        <v>0</v>
      </c>
      <c r="CP484">
        <v>0</v>
      </c>
      <c r="CQ484">
        <v>0</v>
      </c>
      <c r="CR484">
        <v>-3.8709677419354903E-2</v>
      </c>
      <c r="CS484">
        <v>0</v>
      </c>
      <c r="CT484">
        <v>23.674193548387102</v>
      </c>
      <c r="CU484">
        <v>-2.2516129032258099</v>
      </c>
      <c r="CV484">
        <v>37.5</v>
      </c>
      <c r="CW484">
        <v>42.625</v>
      </c>
      <c r="CX484">
        <v>40.186999999999998</v>
      </c>
      <c r="CY484">
        <v>41.330290322580602</v>
      </c>
      <c r="CZ484">
        <v>38.75</v>
      </c>
      <c r="DA484">
        <v>0</v>
      </c>
      <c r="DB484">
        <v>0</v>
      </c>
      <c r="DC484">
        <v>0</v>
      </c>
      <c r="DD484">
        <v>1582056320.9000001</v>
      </c>
      <c r="DE484">
        <v>0.96923076923076901</v>
      </c>
      <c r="DF484">
        <v>-11.589743763872701</v>
      </c>
      <c r="DG484">
        <v>3.0769234723812602</v>
      </c>
      <c r="DH484">
        <v>23.7153846153846</v>
      </c>
      <c r="DI484">
        <v>15</v>
      </c>
      <c r="DJ484">
        <v>100</v>
      </c>
      <c r="DK484">
        <v>100</v>
      </c>
      <c r="DL484">
        <v>2.89</v>
      </c>
      <c r="DM484">
        <v>0.52</v>
      </c>
      <c r="DN484">
        <v>2</v>
      </c>
      <c r="DO484">
        <v>343.05099999999999</v>
      </c>
      <c r="DP484">
        <v>686.12</v>
      </c>
      <c r="DQ484">
        <v>31.0002</v>
      </c>
      <c r="DR484">
        <v>29.918600000000001</v>
      </c>
      <c r="DS484">
        <v>30.0001</v>
      </c>
      <c r="DT484">
        <v>29.843800000000002</v>
      </c>
      <c r="DU484">
        <v>29.854299999999999</v>
      </c>
      <c r="DV484">
        <v>21.0901</v>
      </c>
      <c r="DW484">
        <v>12.107900000000001</v>
      </c>
      <c r="DX484">
        <v>100</v>
      </c>
      <c r="DY484">
        <v>31</v>
      </c>
      <c r="DZ484">
        <v>400</v>
      </c>
      <c r="EA484">
        <v>32.407899999999998</v>
      </c>
      <c r="EB484">
        <v>100.30200000000001</v>
      </c>
      <c r="EC484">
        <v>100.773</v>
      </c>
    </row>
    <row r="485" spans="1:133" x14ac:dyDescent="0.35">
      <c r="A485">
        <v>469</v>
      </c>
      <c r="B485">
        <v>1582056322.5</v>
      </c>
      <c r="C485">
        <v>2353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1582056313.87097</v>
      </c>
      <c r="O485">
        <f t="shared" si="301"/>
        <v>5.8545981612279514E-5</v>
      </c>
      <c r="P485">
        <f t="shared" si="302"/>
        <v>-1.8836025757922044</v>
      </c>
      <c r="Q485">
        <f t="shared" si="303"/>
        <v>403.21512903225801</v>
      </c>
      <c r="R485">
        <f t="shared" si="304"/>
        <v>1041.0139733504823</v>
      </c>
      <c r="S485">
        <f t="shared" si="305"/>
        <v>103.34729557741915</v>
      </c>
      <c r="T485">
        <f t="shared" si="306"/>
        <v>40.029427258566074</v>
      </c>
      <c r="U485">
        <f t="shared" si="307"/>
        <v>4.6237269750950142E-3</v>
      </c>
      <c r="V485">
        <f t="shared" si="308"/>
        <v>2.2446206948771064</v>
      </c>
      <c r="W485">
        <f t="shared" si="309"/>
        <v>4.6184421271796335E-3</v>
      </c>
      <c r="X485">
        <f t="shared" si="310"/>
        <v>2.8870006381470979E-3</v>
      </c>
      <c r="Y485">
        <f t="shared" si="311"/>
        <v>0</v>
      </c>
      <c r="Z485">
        <f t="shared" si="312"/>
        <v>31.117394138240133</v>
      </c>
      <c r="AA485">
        <f t="shared" si="313"/>
        <v>30.709293548387102</v>
      </c>
      <c r="AB485">
        <f t="shared" si="314"/>
        <v>4.4371381551244502</v>
      </c>
      <c r="AC485">
        <f t="shared" si="315"/>
        <v>70.98016555773421</v>
      </c>
      <c r="AD485">
        <f t="shared" si="316"/>
        <v>3.2272434723989321</v>
      </c>
      <c r="AE485">
        <f t="shared" si="317"/>
        <v>4.5466834953687734</v>
      </c>
      <c r="AF485">
        <f t="shared" si="318"/>
        <v>1.2098946827255181</v>
      </c>
      <c r="AG485">
        <f t="shared" si="319"/>
        <v>-2.5818777891015268</v>
      </c>
      <c r="AH485">
        <f t="shared" si="320"/>
        <v>51.731845388174882</v>
      </c>
      <c r="AI485">
        <f t="shared" si="321"/>
        <v>5.1715092529675371</v>
      </c>
      <c r="AJ485">
        <f t="shared" si="322"/>
        <v>54.321476852040895</v>
      </c>
      <c r="AK485">
        <v>-4.1039084866841498E-2</v>
      </c>
      <c r="AL485">
        <v>4.6069967984323397E-2</v>
      </c>
      <c r="AM485">
        <v>3.4456079421774599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51621.840218835154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-1.8836025757922044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1582056313.87097</v>
      </c>
      <c r="BY485">
        <v>403.21512903225801</v>
      </c>
      <c r="BZ485">
        <v>400.02683870967701</v>
      </c>
      <c r="CA485">
        <v>32.507919354838698</v>
      </c>
      <c r="CB485">
        <v>32.410825806451598</v>
      </c>
      <c r="CC485">
        <v>350.03009677419402</v>
      </c>
      <c r="CD485">
        <v>99.075625806451598</v>
      </c>
      <c r="CE485">
        <v>0.199982612903226</v>
      </c>
      <c r="CF485">
        <v>31.136787096774199</v>
      </c>
      <c r="CG485">
        <v>30.709293548387102</v>
      </c>
      <c r="CH485">
        <v>999.9</v>
      </c>
      <c r="CI485">
        <v>0</v>
      </c>
      <c r="CJ485">
        <v>0</v>
      </c>
      <c r="CK485">
        <v>9989.1116129032307</v>
      </c>
      <c r="CL485">
        <v>0</v>
      </c>
      <c r="CM485">
        <v>0.21165100000000001</v>
      </c>
      <c r="CN485">
        <v>0</v>
      </c>
      <c r="CO485">
        <v>0</v>
      </c>
      <c r="CP485">
        <v>0</v>
      </c>
      <c r="CQ485">
        <v>0</v>
      </c>
      <c r="CR485">
        <v>0.35483870967741898</v>
      </c>
      <c r="CS485">
        <v>0</v>
      </c>
      <c r="CT485">
        <v>24.8806451612903</v>
      </c>
      <c r="CU485">
        <v>-2.08387096774194</v>
      </c>
      <c r="CV485">
        <v>37.5</v>
      </c>
      <c r="CW485">
        <v>42.625</v>
      </c>
      <c r="CX485">
        <v>40.186999999999998</v>
      </c>
      <c r="CY485">
        <v>41.3445161290323</v>
      </c>
      <c r="CZ485">
        <v>38.75</v>
      </c>
      <c r="DA485">
        <v>0</v>
      </c>
      <c r="DB485">
        <v>0</v>
      </c>
      <c r="DC485">
        <v>0</v>
      </c>
      <c r="DD485">
        <v>1582056325.7</v>
      </c>
      <c r="DE485">
        <v>0.83461538461538498</v>
      </c>
      <c r="DF485">
        <v>-1.3025642648350599</v>
      </c>
      <c r="DG485">
        <v>3.5316237261003698</v>
      </c>
      <c r="DH485">
        <v>25.303846153846202</v>
      </c>
      <c r="DI485">
        <v>15</v>
      </c>
      <c r="DJ485">
        <v>100</v>
      </c>
      <c r="DK485">
        <v>100</v>
      </c>
      <c r="DL485">
        <v>2.89</v>
      </c>
      <c r="DM485">
        <v>0.52</v>
      </c>
      <c r="DN485">
        <v>2</v>
      </c>
      <c r="DO485">
        <v>342.97899999999998</v>
      </c>
      <c r="DP485">
        <v>686.05100000000004</v>
      </c>
      <c r="DQ485">
        <v>31.0002</v>
      </c>
      <c r="DR485">
        <v>29.918600000000001</v>
      </c>
      <c r="DS485">
        <v>30.0002</v>
      </c>
      <c r="DT485">
        <v>29.843800000000002</v>
      </c>
      <c r="DU485">
        <v>29.854299999999999</v>
      </c>
      <c r="DV485">
        <v>21.092400000000001</v>
      </c>
      <c r="DW485">
        <v>12.107900000000001</v>
      </c>
      <c r="DX485">
        <v>100</v>
      </c>
      <c r="DY485">
        <v>31</v>
      </c>
      <c r="DZ485">
        <v>400</v>
      </c>
      <c r="EA485">
        <v>32.407899999999998</v>
      </c>
      <c r="EB485">
        <v>100.304</v>
      </c>
      <c r="EC485">
        <v>100.77200000000001</v>
      </c>
    </row>
    <row r="486" spans="1:133" x14ac:dyDescent="0.35">
      <c r="A486">
        <v>470</v>
      </c>
      <c r="B486">
        <v>1582056327.5</v>
      </c>
      <c r="C486">
        <v>2358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1582056318.87097</v>
      </c>
      <c r="O486">
        <f t="shared" si="301"/>
        <v>5.8269681213069075E-5</v>
      </c>
      <c r="P486">
        <f t="shared" si="302"/>
        <v>-1.8875101155330216</v>
      </c>
      <c r="Q486">
        <f t="shared" si="303"/>
        <v>403.20677419354797</v>
      </c>
      <c r="R486">
        <f t="shared" si="304"/>
        <v>1045.647449416291</v>
      </c>
      <c r="S486">
        <f t="shared" si="305"/>
        <v>103.80674596456473</v>
      </c>
      <c r="T486">
        <f t="shared" si="306"/>
        <v>40.028389303934311</v>
      </c>
      <c r="U486">
        <f t="shared" si="307"/>
        <v>4.6001961442479001E-3</v>
      </c>
      <c r="V486">
        <f t="shared" si="308"/>
        <v>2.2460280727215531</v>
      </c>
      <c r="W486">
        <f t="shared" si="309"/>
        <v>4.594968191247664E-3</v>
      </c>
      <c r="X486">
        <f t="shared" si="310"/>
        <v>2.8723243247732629E-3</v>
      </c>
      <c r="Y486">
        <f t="shared" si="311"/>
        <v>0</v>
      </c>
      <c r="Z486">
        <f t="shared" si="312"/>
        <v>31.119174103043434</v>
      </c>
      <c r="AA486">
        <f t="shared" si="313"/>
        <v>30.710735483871002</v>
      </c>
      <c r="AB486">
        <f t="shared" si="314"/>
        <v>4.4375037515536011</v>
      </c>
      <c r="AC486">
        <f t="shared" si="315"/>
        <v>70.971894513594236</v>
      </c>
      <c r="AD486">
        <f t="shared" si="316"/>
        <v>3.2271757420468674</v>
      </c>
      <c r="AE486">
        <f t="shared" si="317"/>
        <v>4.5471179319141912</v>
      </c>
      <c r="AF486">
        <f t="shared" si="318"/>
        <v>1.2103280095067337</v>
      </c>
      <c r="AG486">
        <f t="shared" si="319"/>
        <v>-2.5696929414963461</v>
      </c>
      <c r="AH486">
        <f t="shared" si="320"/>
        <v>51.792795509923195</v>
      </c>
      <c r="AI486">
        <f t="shared" si="321"/>
        <v>5.1744376321212719</v>
      </c>
      <c r="AJ486">
        <f t="shared" si="322"/>
        <v>54.397540200548121</v>
      </c>
      <c r="AK486">
        <v>-4.1076902517631603E-2</v>
      </c>
      <c r="AL486">
        <v>4.6112421610343499E-2</v>
      </c>
      <c r="AM486">
        <v>3.4481220336942302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51667.175730779592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-1.8875101155330216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1582056318.87097</v>
      </c>
      <c r="BY486">
        <v>403.20677419354797</v>
      </c>
      <c r="BZ486">
        <v>400.01148387096799</v>
      </c>
      <c r="CA486">
        <v>32.507406451612901</v>
      </c>
      <c r="CB486">
        <v>32.410767741935501</v>
      </c>
      <c r="CC486">
        <v>350.01803225806498</v>
      </c>
      <c r="CD486">
        <v>99.075096774193597</v>
      </c>
      <c r="CE486">
        <v>0.19999448387096799</v>
      </c>
      <c r="CF486">
        <v>31.138464516129002</v>
      </c>
      <c r="CG486">
        <v>30.710735483871002</v>
      </c>
      <c r="CH486">
        <v>999.9</v>
      </c>
      <c r="CI486">
        <v>0</v>
      </c>
      <c r="CJ486">
        <v>0</v>
      </c>
      <c r="CK486">
        <v>9998.3700000000008</v>
      </c>
      <c r="CL486">
        <v>0</v>
      </c>
      <c r="CM486">
        <v>0.21165100000000001</v>
      </c>
      <c r="CN486">
        <v>0</v>
      </c>
      <c r="CO486">
        <v>0</v>
      </c>
      <c r="CP486">
        <v>0</v>
      </c>
      <c r="CQ486">
        <v>0</v>
      </c>
      <c r="CR486">
        <v>0.209677419354839</v>
      </c>
      <c r="CS486">
        <v>0</v>
      </c>
      <c r="CT486">
        <v>23.958064516128999</v>
      </c>
      <c r="CU486">
        <v>-2.3967741935483899</v>
      </c>
      <c r="CV486">
        <v>37.5</v>
      </c>
      <c r="CW486">
        <v>42.625</v>
      </c>
      <c r="CX486">
        <v>40.186999999999998</v>
      </c>
      <c r="CY486">
        <v>41.3546774193548</v>
      </c>
      <c r="CZ486">
        <v>38.75</v>
      </c>
      <c r="DA486">
        <v>0</v>
      </c>
      <c r="DB486">
        <v>0</v>
      </c>
      <c r="DC486">
        <v>0</v>
      </c>
      <c r="DD486">
        <v>1582056330.5</v>
      </c>
      <c r="DE486">
        <v>0.138461538461539</v>
      </c>
      <c r="DF486">
        <v>2.2222219906746501</v>
      </c>
      <c r="DG486">
        <v>-19.982906135115002</v>
      </c>
      <c r="DH486">
        <v>24.4038461538461</v>
      </c>
      <c r="DI486">
        <v>15</v>
      </c>
      <c r="DJ486">
        <v>100</v>
      </c>
      <c r="DK486">
        <v>100</v>
      </c>
      <c r="DL486">
        <v>2.89</v>
      </c>
      <c r="DM486">
        <v>0.52</v>
      </c>
      <c r="DN486">
        <v>2</v>
      </c>
      <c r="DO486">
        <v>343.05</v>
      </c>
      <c r="DP486">
        <v>685.93499999999995</v>
      </c>
      <c r="DQ486">
        <v>31.0002</v>
      </c>
      <c r="DR486">
        <v>29.918600000000001</v>
      </c>
      <c r="DS486">
        <v>30</v>
      </c>
      <c r="DT486">
        <v>29.843800000000002</v>
      </c>
      <c r="DU486">
        <v>29.854299999999999</v>
      </c>
      <c r="DV486">
        <v>21.093399999999999</v>
      </c>
      <c r="DW486">
        <v>12.107900000000001</v>
      </c>
      <c r="DX486">
        <v>100</v>
      </c>
      <c r="DY486">
        <v>31</v>
      </c>
      <c r="DZ486">
        <v>400</v>
      </c>
      <c r="EA486">
        <v>32.407899999999998</v>
      </c>
      <c r="EB486">
        <v>100.30500000000001</v>
      </c>
      <c r="EC486">
        <v>100.771</v>
      </c>
    </row>
    <row r="487" spans="1:133" x14ac:dyDescent="0.35">
      <c r="A487">
        <v>471</v>
      </c>
      <c r="B487">
        <v>1582056332.5</v>
      </c>
      <c r="C487">
        <v>2363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1582056323.87097</v>
      </c>
      <c r="O487">
        <f t="shared" si="301"/>
        <v>5.7967410647399375E-5</v>
      </c>
      <c r="P487">
        <f t="shared" si="302"/>
        <v>-1.8783873141586878</v>
      </c>
      <c r="Q487">
        <f t="shared" si="303"/>
        <v>403.18845161290301</v>
      </c>
      <c r="R487">
        <f t="shared" si="304"/>
        <v>1046.355531513316</v>
      </c>
      <c r="S487">
        <f t="shared" si="305"/>
        <v>103.87727566804499</v>
      </c>
      <c r="T487">
        <f t="shared" si="306"/>
        <v>40.026660798354797</v>
      </c>
      <c r="U487">
        <f t="shared" si="307"/>
        <v>4.5727525932001715E-3</v>
      </c>
      <c r="V487">
        <f t="shared" si="308"/>
        <v>2.2460968399012575</v>
      </c>
      <c r="W487">
        <f t="shared" si="309"/>
        <v>4.5675869514454617E-3</v>
      </c>
      <c r="X487">
        <f t="shared" si="310"/>
        <v>2.855205460426172E-3</v>
      </c>
      <c r="Y487">
        <f t="shared" si="311"/>
        <v>0</v>
      </c>
      <c r="Z487">
        <f t="shared" si="312"/>
        <v>31.120452144640172</v>
      </c>
      <c r="AA487">
        <f t="shared" si="313"/>
        <v>30.714125806451602</v>
      </c>
      <c r="AB487">
        <f t="shared" si="314"/>
        <v>4.4383634563908174</v>
      </c>
      <c r="AC487">
        <f t="shared" si="315"/>
        <v>70.965429139599351</v>
      </c>
      <c r="AD487">
        <f t="shared" si="316"/>
        <v>3.2270981719066931</v>
      </c>
      <c r="AE487">
        <f t="shared" si="317"/>
        <v>4.5474228945456243</v>
      </c>
      <c r="AF487">
        <f t="shared" si="318"/>
        <v>1.2112652844841243</v>
      </c>
      <c r="AG487">
        <f t="shared" si="319"/>
        <v>-2.5563628095503126</v>
      </c>
      <c r="AH487">
        <f t="shared" si="320"/>
        <v>51.526417330227353</v>
      </c>
      <c r="AI487">
        <f t="shared" si="321"/>
        <v>5.1477831319791045</v>
      </c>
      <c r="AJ487">
        <f t="shared" si="322"/>
        <v>54.117837652656142</v>
      </c>
      <c r="AK487">
        <v>-4.1078750906751102E-2</v>
      </c>
      <c r="AL487">
        <v>4.6114496589057898E-2</v>
      </c>
      <c r="AM487">
        <v>3.4482448930099499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51669.211045211217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-1.8783873141586878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1582056323.87097</v>
      </c>
      <c r="BY487">
        <v>403.18845161290301</v>
      </c>
      <c r="BZ487">
        <v>400.00854838709699</v>
      </c>
      <c r="CA487">
        <v>32.506551612903202</v>
      </c>
      <c r="CB487">
        <v>32.410412903225797</v>
      </c>
      <c r="CC487">
        <v>350.01358064516103</v>
      </c>
      <c r="CD487">
        <v>99.075348387096795</v>
      </c>
      <c r="CE487">
        <v>0.19996725806451601</v>
      </c>
      <c r="CF487">
        <v>31.139641935483901</v>
      </c>
      <c r="CG487">
        <v>30.714125806451602</v>
      </c>
      <c r="CH487">
        <v>999.9</v>
      </c>
      <c r="CI487">
        <v>0</v>
      </c>
      <c r="CJ487">
        <v>0</v>
      </c>
      <c r="CK487">
        <v>9998.7945161290299</v>
      </c>
      <c r="CL487">
        <v>0</v>
      </c>
      <c r="CM487">
        <v>0.21165100000000001</v>
      </c>
      <c r="CN487">
        <v>0</v>
      </c>
      <c r="CO487">
        <v>0</v>
      </c>
      <c r="CP487">
        <v>0</v>
      </c>
      <c r="CQ487">
        <v>0</v>
      </c>
      <c r="CR487">
        <v>-0.190322580645161</v>
      </c>
      <c r="CS487">
        <v>0</v>
      </c>
      <c r="CT487">
        <v>22.325806451612898</v>
      </c>
      <c r="CU487">
        <v>-2.6838709677419401</v>
      </c>
      <c r="CV487">
        <v>37.5</v>
      </c>
      <c r="CW487">
        <v>42.625</v>
      </c>
      <c r="CX487">
        <v>40.186999999999998</v>
      </c>
      <c r="CY487">
        <v>41.3546774193548</v>
      </c>
      <c r="CZ487">
        <v>38.75</v>
      </c>
      <c r="DA487">
        <v>0</v>
      </c>
      <c r="DB487">
        <v>0</v>
      </c>
      <c r="DC487">
        <v>0</v>
      </c>
      <c r="DD487">
        <v>1582056335.9000001</v>
      </c>
      <c r="DE487">
        <v>1.9230769230769301E-2</v>
      </c>
      <c r="DF487">
        <v>8.8649572169785493</v>
      </c>
      <c r="DG487">
        <v>-41.049572964083197</v>
      </c>
      <c r="DH487">
        <v>22.788461538461501</v>
      </c>
      <c r="DI487">
        <v>15</v>
      </c>
      <c r="DJ487">
        <v>100</v>
      </c>
      <c r="DK487">
        <v>100</v>
      </c>
      <c r="DL487">
        <v>2.89</v>
      </c>
      <c r="DM487">
        <v>0.52</v>
      </c>
      <c r="DN487">
        <v>2</v>
      </c>
      <c r="DO487">
        <v>343.11</v>
      </c>
      <c r="DP487">
        <v>685.86500000000001</v>
      </c>
      <c r="DQ487">
        <v>31.0002</v>
      </c>
      <c r="DR487">
        <v>29.918600000000001</v>
      </c>
      <c r="DS487">
        <v>30</v>
      </c>
      <c r="DT487">
        <v>29.843800000000002</v>
      </c>
      <c r="DU487">
        <v>29.854299999999999</v>
      </c>
      <c r="DV487">
        <v>21.088200000000001</v>
      </c>
      <c r="DW487">
        <v>12.107900000000001</v>
      </c>
      <c r="DX487">
        <v>100</v>
      </c>
      <c r="DY487">
        <v>31</v>
      </c>
      <c r="DZ487">
        <v>400</v>
      </c>
      <c r="EA487">
        <v>32.407899999999998</v>
      </c>
      <c r="EB487">
        <v>100.30500000000001</v>
      </c>
      <c r="EC487">
        <v>100.771</v>
      </c>
    </row>
    <row r="488" spans="1:133" x14ac:dyDescent="0.35">
      <c r="A488">
        <v>472</v>
      </c>
      <c r="B488">
        <v>1582056337.5</v>
      </c>
      <c r="C488">
        <v>2368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1582056328.87097</v>
      </c>
      <c r="O488">
        <f t="shared" si="301"/>
        <v>5.8257552879462652E-5</v>
      </c>
      <c r="P488">
        <f t="shared" si="302"/>
        <v>-1.8645081107103374</v>
      </c>
      <c r="Q488">
        <f t="shared" si="303"/>
        <v>403.16506451612901</v>
      </c>
      <c r="R488">
        <f t="shared" si="304"/>
        <v>1038.2258271288399</v>
      </c>
      <c r="S488">
        <f t="shared" si="305"/>
        <v>103.07072555801413</v>
      </c>
      <c r="T488">
        <f t="shared" si="306"/>
        <v>40.024544404022265</v>
      </c>
      <c r="U488">
        <f t="shared" si="307"/>
        <v>4.5962112680001735E-3</v>
      </c>
      <c r="V488">
        <f t="shared" si="308"/>
        <v>2.2463510669871987</v>
      </c>
      <c r="W488">
        <f t="shared" si="309"/>
        <v>4.5909931123447583E-3</v>
      </c>
      <c r="X488">
        <f t="shared" si="310"/>
        <v>2.8698390216509145E-3</v>
      </c>
      <c r="Y488">
        <f t="shared" si="311"/>
        <v>0</v>
      </c>
      <c r="Z488">
        <f t="shared" si="312"/>
        <v>31.121619390845062</v>
      </c>
      <c r="AA488">
        <f t="shared" si="313"/>
        <v>30.713619354838698</v>
      </c>
      <c r="AB488">
        <f t="shared" si="314"/>
        <v>4.4382350231393142</v>
      </c>
      <c r="AC488">
        <f t="shared" si="315"/>
        <v>70.960505026579952</v>
      </c>
      <c r="AD488">
        <f t="shared" si="316"/>
        <v>3.2271060837205288</v>
      </c>
      <c r="AE488">
        <f t="shared" si="317"/>
        <v>4.5477496003047593</v>
      </c>
      <c r="AF488">
        <f t="shared" si="318"/>
        <v>1.2111289394187854</v>
      </c>
      <c r="AG488">
        <f t="shared" si="319"/>
        <v>-2.5691580819843027</v>
      </c>
      <c r="AH488">
        <f t="shared" si="320"/>
        <v>51.746332287574859</v>
      </c>
      <c r="AI488">
        <f t="shared" si="321"/>
        <v>5.1691880912746342</v>
      </c>
      <c r="AJ488">
        <f t="shared" si="322"/>
        <v>54.346362296865188</v>
      </c>
      <c r="AK488">
        <v>-4.1085584704300397E-2</v>
      </c>
      <c r="AL488">
        <v>4.6122168125480499E-2</v>
      </c>
      <c r="AM488">
        <v>3.44869910758913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51677.252006630952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-1.8645081107103374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1582056328.87097</v>
      </c>
      <c r="BY488">
        <v>403.16506451612901</v>
      </c>
      <c r="BZ488">
        <v>400.009064516129</v>
      </c>
      <c r="CA488">
        <v>32.506464516129</v>
      </c>
      <c r="CB488">
        <v>32.409841935483897</v>
      </c>
      <c r="CC488">
        <v>350.00393548387098</v>
      </c>
      <c r="CD488">
        <v>99.075861290322607</v>
      </c>
      <c r="CE488">
        <v>0.199963741935484</v>
      </c>
      <c r="CF488">
        <v>31.1409032258065</v>
      </c>
      <c r="CG488">
        <v>30.713619354838698</v>
      </c>
      <c r="CH488">
        <v>999.9</v>
      </c>
      <c r="CI488">
        <v>0</v>
      </c>
      <c r="CJ488">
        <v>0</v>
      </c>
      <c r="CK488">
        <v>10000.406129032301</v>
      </c>
      <c r="CL488">
        <v>0</v>
      </c>
      <c r="CM488">
        <v>0.21165100000000001</v>
      </c>
      <c r="CN488">
        <v>0</v>
      </c>
      <c r="CO488">
        <v>0</v>
      </c>
      <c r="CP488">
        <v>0</v>
      </c>
      <c r="CQ488">
        <v>0</v>
      </c>
      <c r="CR488">
        <v>1</v>
      </c>
      <c r="CS488">
        <v>0</v>
      </c>
      <c r="CT488">
        <v>21.490322580645199</v>
      </c>
      <c r="CU488">
        <v>-2.63225806451613</v>
      </c>
      <c r="CV488">
        <v>37.5</v>
      </c>
      <c r="CW488">
        <v>42.625</v>
      </c>
      <c r="CX488">
        <v>40.186999999999998</v>
      </c>
      <c r="CY488">
        <v>41.348580645161299</v>
      </c>
      <c r="CZ488">
        <v>38.75</v>
      </c>
      <c r="DA488">
        <v>0</v>
      </c>
      <c r="DB488">
        <v>0</v>
      </c>
      <c r="DC488">
        <v>0</v>
      </c>
      <c r="DD488">
        <v>1582056340.7</v>
      </c>
      <c r="DE488">
        <v>0.5</v>
      </c>
      <c r="DF488">
        <v>22.3247862355393</v>
      </c>
      <c r="DG488">
        <v>0.304273117656508</v>
      </c>
      <c r="DH488">
        <v>21.426923076923099</v>
      </c>
      <c r="DI488">
        <v>15</v>
      </c>
      <c r="DJ488">
        <v>100</v>
      </c>
      <c r="DK488">
        <v>100</v>
      </c>
      <c r="DL488">
        <v>2.89</v>
      </c>
      <c r="DM488">
        <v>0.52</v>
      </c>
      <c r="DN488">
        <v>2</v>
      </c>
      <c r="DO488">
        <v>343.13299999999998</v>
      </c>
      <c r="DP488">
        <v>685.88800000000003</v>
      </c>
      <c r="DQ488">
        <v>31.0001</v>
      </c>
      <c r="DR488">
        <v>29.918600000000001</v>
      </c>
      <c r="DS488">
        <v>30.0001</v>
      </c>
      <c r="DT488">
        <v>29.843800000000002</v>
      </c>
      <c r="DU488">
        <v>29.854299999999999</v>
      </c>
      <c r="DV488">
        <v>21.0884</v>
      </c>
      <c r="DW488">
        <v>12.107900000000001</v>
      </c>
      <c r="DX488">
        <v>100</v>
      </c>
      <c r="DY488">
        <v>31</v>
      </c>
      <c r="DZ488">
        <v>400</v>
      </c>
      <c r="EA488">
        <v>32.407899999999998</v>
      </c>
      <c r="EB488">
        <v>100.307</v>
      </c>
      <c r="EC488">
        <v>100.773</v>
      </c>
    </row>
    <row r="489" spans="1:133" x14ac:dyDescent="0.35">
      <c r="A489">
        <v>473</v>
      </c>
      <c r="B489">
        <v>1582056342.5</v>
      </c>
      <c r="C489">
        <v>2373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1582056333.87097</v>
      </c>
      <c r="O489">
        <f t="shared" si="301"/>
        <v>5.8716389779520527E-5</v>
      </c>
      <c r="P489">
        <f t="shared" si="302"/>
        <v>-1.8530437513222267</v>
      </c>
      <c r="Q489">
        <f t="shared" si="303"/>
        <v>403.16716129032199</v>
      </c>
      <c r="R489">
        <f t="shared" si="304"/>
        <v>1029.2863782187133</v>
      </c>
      <c r="S489">
        <f t="shared" si="305"/>
        <v>102.18359505271599</v>
      </c>
      <c r="T489">
        <f t="shared" si="306"/>
        <v>40.024885998335172</v>
      </c>
      <c r="U489">
        <f t="shared" si="307"/>
        <v>4.6323846803655163E-3</v>
      </c>
      <c r="V489">
        <f t="shared" si="308"/>
        <v>2.2466263398757489</v>
      </c>
      <c r="W489">
        <f t="shared" si="309"/>
        <v>4.6270847647351676E-3</v>
      </c>
      <c r="X489">
        <f t="shared" si="310"/>
        <v>2.8924036384366633E-3</v>
      </c>
      <c r="Y489">
        <f t="shared" si="311"/>
        <v>0</v>
      </c>
      <c r="Z489">
        <f t="shared" si="312"/>
        <v>31.122660019294528</v>
      </c>
      <c r="AA489">
        <f t="shared" si="313"/>
        <v>30.713783870967699</v>
      </c>
      <c r="AB489">
        <f t="shared" si="314"/>
        <v>4.4382767431398458</v>
      </c>
      <c r="AC489">
        <f t="shared" si="315"/>
        <v>70.956141952404124</v>
      </c>
      <c r="AD489">
        <f t="shared" si="316"/>
        <v>3.2271264496816285</v>
      </c>
      <c r="AE489">
        <f t="shared" si="317"/>
        <v>4.5480579423925223</v>
      </c>
      <c r="AF489">
        <f t="shared" si="318"/>
        <v>1.2111502934582172</v>
      </c>
      <c r="AG489">
        <f t="shared" si="319"/>
        <v>-2.5893927892768551</v>
      </c>
      <c r="AH489">
        <f t="shared" si="320"/>
        <v>51.87691919870538</v>
      </c>
      <c r="AI489">
        <f t="shared" si="321"/>
        <v>5.1816327363802559</v>
      </c>
      <c r="AJ489">
        <f t="shared" si="322"/>
        <v>54.469159145808781</v>
      </c>
      <c r="AK489">
        <v>-4.1092985012393203E-2</v>
      </c>
      <c r="AL489">
        <v>4.6130475619617299E-2</v>
      </c>
      <c r="AM489">
        <v>3.4491909466042001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51685.983702835991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-1.8530437513222267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1582056333.87097</v>
      </c>
      <c r="BY489">
        <v>403.16716129032199</v>
      </c>
      <c r="BZ489">
        <v>400.03122580645203</v>
      </c>
      <c r="CA489">
        <v>32.506561290322601</v>
      </c>
      <c r="CB489">
        <v>32.4091806451613</v>
      </c>
      <c r="CC489">
        <v>350.01445161290297</v>
      </c>
      <c r="CD489">
        <v>99.076174193548397</v>
      </c>
      <c r="CE489">
        <v>0.19998180645161301</v>
      </c>
      <c r="CF489">
        <v>31.142093548387098</v>
      </c>
      <c r="CG489">
        <v>30.713783870967699</v>
      </c>
      <c r="CH489">
        <v>999.9</v>
      </c>
      <c r="CI489">
        <v>0</v>
      </c>
      <c r="CJ489">
        <v>0</v>
      </c>
      <c r="CK489">
        <v>10002.1758064516</v>
      </c>
      <c r="CL489">
        <v>0</v>
      </c>
      <c r="CM489">
        <v>0.21165100000000001</v>
      </c>
      <c r="CN489">
        <v>0</v>
      </c>
      <c r="CO489">
        <v>0</v>
      </c>
      <c r="CP489">
        <v>0</v>
      </c>
      <c r="CQ489">
        <v>0</v>
      </c>
      <c r="CR489">
        <v>-0.34838709677419299</v>
      </c>
      <c r="CS489">
        <v>0</v>
      </c>
      <c r="CT489">
        <v>23.538709677419401</v>
      </c>
      <c r="CU489">
        <v>-2.5161290322580601</v>
      </c>
      <c r="CV489">
        <v>37.5</v>
      </c>
      <c r="CW489">
        <v>42.625</v>
      </c>
      <c r="CX489">
        <v>40.186999999999998</v>
      </c>
      <c r="CY489">
        <v>41.3445161290323</v>
      </c>
      <c r="CZ489">
        <v>38.75</v>
      </c>
      <c r="DA489">
        <v>0</v>
      </c>
      <c r="DB489">
        <v>0</v>
      </c>
      <c r="DC489">
        <v>0</v>
      </c>
      <c r="DD489">
        <v>1582056345.5</v>
      </c>
      <c r="DE489">
        <v>0.68846153846153801</v>
      </c>
      <c r="DF489">
        <v>-7.7094018188412399</v>
      </c>
      <c r="DG489">
        <v>51.958973928147898</v>
      </c>
      <c r="DH489">
        <v>22.6</v>
      </c>
      <c r="DI489">
        <v>15</v>
      </c>
      <c r="DJ489">
        <v>100</v>
      </c>
      <c r="DK489">
        <v>100</v>
      </c>
      <c r="DL489">
        <v>2.89</v>
      </c>
      <c r="DM489">
        <v>0.52</v>
      </c>
      <c r="DN489">
        <v>2</v>
      </c>
      <c r="DO489">
        <v>342.93599999999998</v>
      </c>
      <c r="DP489">
        <v>686.10500000000002</v>
      </c>
      <c r="DQ489">
        <v>31</v>
      </c>
      <c r="DR489">
        <v>29.921199999999999</v>
      </c>
      <c r="DS489">
        <v>30.0002</v>
      </c>
      <c r="DT489">
        <v>29.8446</v>
      </c>
      <c r="DU489">
        <v>29.855</v>
      </c>
      <c r="DV489">
        <v>21.086200000000002</v>
      </c>
      <c r="DW489">
        <v>12.107900000000001</v>
      </c>
      <c r="DX489">
        <v>100</v>
      </c>
      <c r="DY489">
        <v>31</v>
      </c>
      <c r="DZ489">
        <v>400</v>
      </c>
      <c r="EA489">
        <v>32.407899999999998</v>
      </c>
      <c r="EB489">
        <v>100.307</v>
      </c>
      <c r="EC489">
        <v>100.774</v>
      </c>
    </row>
    <row r="490" spans="1:133" x14ac:dyDescent="0.35">
      <c r="A490">
        <v>474</v>
      </c>
      <c r="B490">
        <v>1582056347.5</v>
      </c>
      <c r="C490">
        <v>2378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1582056338.87097</v>
      </c>
      <c r="O490">
        <f t="shared" si="301"/>
        <v>5.9374596518471836E-5</v>
      </c>
      <c r="P490">
        <f t="shared" si="302"/>
        <v>-1.837502857458118</v>
      </c>
      <c r="Q490">
        <f t="shared" si="303"/>
        <v>403.15554838709699</v>
      </c>
      <c r="R490">
        <f t="shared" si="304"/>
        <v>1017.2478103757819</v>
      </c>
      <c r="S490">
        <f t="shared" si="305"/>
        <v>100.98819767342746</v>
      </c>
      <c r="T490">
        <f t="shared" si="306"/>
        <v>40.023632195005703</v>
      </c>
      <c r="U490">
        <f t="shared" si="307"/>
        <v>4.6823311642955031E-3</v>
      </c>
      <c r="V490">
        <f t="shared" si="308"/>
        <v>2.2467917813693052</v>
      </c>
      <c r="W490">
        <f t="shared" si="309"/>
        <v>4.6769168152456355E-3</v>
      </c>
      <c r="X490">
        <f t="shared" si="310"/>
        <v>2.9235589347504009E-3</v>
      </c>
      <c r="Y490">
        <f t="shared" si="311"/>
        <v>0</v>
      </c>
      <c r="Z490">
        <f t="shared" si="312"/>
        <v>31.123891898761261</v>
      </c>
      <c r="AA490">
        <f t="shared" si="313"/>
        <v>30.715967741935501</v>
      </c>
      <c r="AB490">
        <f t="shared" si="314"/>
        <v>4.4388305880657404</v>
      </c>
      <c r="AC490">
        <f t="shared" si="315"/>
        <v>70.951017896650143</v>
      </c>
      <c r="AD490">
        <f t="shared" si="316"/>
        <v>3.227159624141867</v>
      </c>
      <c r="AE490">
        <f t="shared" si="317"/>
        <v>4.5484331582707753</v>
      </c>
      <c r="AF490">
        <f t="shared" si="318"/>
        <v>1.2116709639238734</v>
      </c>
      <c r="AG490">
        <f t="shared" si="319"/>
        <v>-2.618419706464608</v>
      </c>
      <c r="AH490">
        <f t="shared" si="320"/>
        <v>51.791650959277</v>
      </c>
      <c r="AI490">
        <f t="shared" si="321"/>
        <v>5.1728276727935905</v>
      </c>
      <c r="AJ490">
        <f t="shared" si="322"/>
        <v>54.346058925605981</v>
      </c>
      <c r="AK490">
        <v>-4.1097433057227101E-2</v>
      </c>
      <c r="AL490">
        <v>4.6135468939613497E-2</v>
      </c>
      <c r="AM490">
        <v>3.4494865577918001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51691.097990113027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-1.837502857458118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1582056338.87097</v>
      </c>
      <c r="BY490">
        <v>403.15554838709699</v>
      </c>
      <c r="BZ490">
        <v>400.04664516128997</v>
      </c>
      <c r="CA490">
        <v>32.506977419354797</v>
      </c>
      <c r="CB490">
        <v>32.408503225806399</v>
      </c>
      <c r="CC490">
        <v>350.00748387096797</v>
      </c>
      <c r="CD490">
        <v>99.075932258064498</v>
      </c>
      <c r="CE490">
        <v>0.199973419354839</v>
      </c>
      <c r="CF490">
        <v>31.143541935483899</v>
      </c>
      <c r="CG490">
        <v>30.715967741935501</v>
      </c>
      <c r="CH490">
        <v>999.9</v>
      </c>
      <c r="CI490">
        <v>0</v>
      </c>
      <c r="CJ490">
        <v>0</v>
      </c>
      <c r="CK490">
        <v>10003.2829032258</v>
      </c>
      <c r="CL490">
        <v>0</v>
      </c>
      <c r="CM490">
        <v>0.21165100000000001</v>
      </c>
      <c r="CN490">
        <v>0</v>
      </c>
      <c r="CO490">
        <v>0</v>
      </c>
      <c r="CP490">
        <v>0</v>
      </c>
      <c r="CQ490">
        <v>0</v>
      </c>
      <c r="CR490">
        <v>-0.54516129032258098</v>
      </c>
      <c r="CS490">
        <v>0</v>
      </c>
      <c r="CT490">
        <v>24.216129032258099</v>
      </c>
      <c r="CU490">
        <v>-2.2935483870967701</v>
      </c>
      <c r="CV490">
        <v>37.5</v>
      </c>
      <c r="CW490">
        <v>42.625</v>
      </c>
      <c r="CX490">
        <v>40.186999999999998</v>
      </c>
      <c r="CY490">
        <v>41.348580645161299</v>
      </c>
      <c r="CZ490">
        <v>38.75</v>
      </c>
      <c r="DA490">
        <v>0</v>
      </c>
      <c r="DB490">
        <v>0</v>
      </c>
      <c r="DC490">
        <v>0</v>
      </c>
      <c r="DD490">
        <v>1582056350.9000001</v>
      </c>
      <c r="DE490">
        <v>0.78846153846153799</v>
      </c>
      <c r="DF490">
        <v>-23.606837745829299</v>
      </c>
      <c r="DG490">
        <v>-1.9692309576143601</v>
      </c>
      <c r="DH490">
        <v>23.484615384615399</v>
      </c>
      <c r="DI490">
        <v>15</v>
      </c>
      <c r="DJ490">
        <v>100</v>
      </c>
      <c r="DK490">
        <v>100</v>
      </c>
      <c r="DL490">
        <v>2.89</v>
      </c>
      <c r="DM490">
        <v>0.52</v>
      </c>
      <c r="DN490">
        <v>2</v>
      </c>
      <c r="DO490">
        <v>343.21899999999999</v>
      </c>
      <c r="DP490">
        <v>685.87300000000005</v>
      </c>
      <c r="DQ490">
        <v>31.0001</v>
      </c>
      <c r="DR490">
        <v>29.921199999999999</v>
      </c>
      <c r="DS490">
        <v>30</v>
      </c>
      <c r="DT490">
        <v>29.846299999999999</v>
      </c>
      <c r="DU490">
        <v>29.855</v>
      </c>
      <c r="DV490">
        <v>21.085999999999999</v>
      </c>
      <c r="DW490">
        <v>12.107900000000001</v>
      </c>
      <c r="DX490">
        <v>100</v>
      </c>
      <c r="DY490">
        <v>31</v>
      </c>
      <c r="DZ490">
        <v>400</v>
      </c>
      <c r="EA490">
        <v>32.407899999999998</v>
      </c>
      <c r="EB490">
        <v>100.30500000000001</v>
      </c>
      <c r="EC490">
        <v>100.774</v>
      </c>
    </row>
    <row r="491" spans="1:133" x14ac:dyDescent="0.35">
      <c r="A491">
        <v>475</v>
      </c>
      <c r="B491">
        <v>1582056352.5</v>
      </c>
      <c r="C491">
        <v>2383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1582056343.87097</v>
      </c>
      <c r="O491">
        <f t="shared" si="301"/>
        <v>5.9400485134412684E-5</v>
      </c>
      <c r="P491">
        <f t="shared" si="302"/>
        <v>-1.8437245367429376</v>
      </c>
      <c r="Q491">
        <f t="shared" si="303"/>
        <v>403.15480645161301</v>
      </c>
      <c r="R491">
        <f t="shared" si="304"/>
        <v>1019.4011012658135</v>
      </c>
      <c r="S491">
        <f t="shared" si="305"/>
        <v>101.20236987843434</v>
      </c>
      <c r="T491">
        <f t="shared" si="306"/>
        <v>40.023717641782206</v>
      </c>
      <c r="U491">
        <f t="shared" si="307"/>
        <v>4.6819201261777427E-3</v>
      </c>
      <c r="V491">
        <f t="shared" si="308"/>
        <v>2.2466904928606684</v>
      </c>
      <c r="W491">
        <f t="shared" si="309"/>
        <v>4.6765064833394175E-3</v>
      </c>
      <c r="X491">
        <f t="shared" si="310"/>
        <v>2.9233024139503597E-3</v>
      </c>
      <c r="Y491">
        <f t="shared" si="311"/>
        <v>0</v>
      </c>
      <c r="Z491">
        <f t="shared" si="312"/>
        <v>31.124624473853462</v>
      </c>
      <c r="AA491">
        <f t="shared" si="313"/>
        <v>30.718154838709701</v>
      </c>
      <c r="AB491">
        <f t="shared" si="314"/>
        <v>4.439385311420037</v>
      </c>
      <c r="AC491">
        <f t="shared" si="315"/>
        <v>70.946217714020349</v>
      </c>
      <c r="AD491">
        <f t="shared" si="316"/>
        <v>3.2270776600087205</v>
      </c>
      <c r="AE491">
        <f t="shared" si="317"/>
        <v>4.5486253728378632</v>
      </c>
      <c r="AF491">
        <f t="shared" si="318"/>
        <v>1.2123076514113165</v>
      </c>
      <c r="AG491">
        <f t="shared" si="319"/>
        <v>-2.6195613944275995</v>
      </c>
      <c r="AH491">
        <f t="shared" si="320"/>
        <v>51.614273013317657</v>
      </c>
      <c r="AI491">
        <f t="shared" si="321"/>
        <v>5.1554185006907982</v>
      </c>
      <c r="AJ491">
        <f t="shared" si="322"/>
        <v>54.150130119580858</v>
      </c>
      <c r="AK491">
        <v>-4.1094709788655703E-2</v>
      </c>
      <c r="AL491">
        <v>4.6132411832070598E-2</v>
      </c>
      <c r="AM491">
        <v>3.4493055742598502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51687.695162422744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-1.8437245367429376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1582056343.87097</v>
      </c>
      <c r="BY491">
        <v>403.15480645161301</v>
      </c>
      <c r="BZ491">
        <v>400.03529032258098</v>
      </c>
      <c r="CA491">
        <v>32.506022580645201</v>
      </c>
      <c r="CB491">
        <v>32.407506451612903</v>
      </c>
      <c r="CC491">
        <v>350.011387096774</v>
      </c>
      <c r="CD491">
        <v>99.076319354838702</v>
      </c>
      <c r="CE491">
        <v>0.199980967741935</v>
      </c>
      <c r="CF491">
        <v>31.144283870967701</v>
      </c>
      <c r="CG491">
        <v>30.718154838709701</v>
      </c>
      <c r="CH491">
        <v>999.9</v>
      </c>
      <c r="CI491">
        <v>0</v>
      </c>
      <c r="CJ491">
        <v>0</v>
      </c>
      <c r="CK491">
        <v>10002.5809677419</v>
      </c>
      <c r="CL491">
        <v>0</v>
      </c>
      <c r="CM491">
        <v>0.21165100000000001</v>
      </c>
      <c r="CN491">
        <v>0</v>
      </c>
      <c r="CO491">
        <v>0</v>
      </c>
      <c r="CP491">
        <v>0</v>
      </c>
      <c r="CQ491">
        <v>0</v>
      </c>
      <c r="CR491">
        <v>0.28387096774193499</v>
      </c>
      <c r="CS491">
        <v>0</v>
      </c>
      <c r="CT491">
        <v>24.587096774193501</v>
      </c>
      <c r="CU491">
        <v>-2.35161290322581</v>
      </c>
      <c r="CV491">
        <v>37.5</v>
      </c>
      <c r="CW491">
        <v>42.625</v>
      </c>
      <c r="CX491">
        <v>40.186999999999998</v>
      </c>
      <c r="CY491">
        <v>41.358741935483899</v>
      </c>
      <c r="CZ491">
        <v>38.75</v>
      </c>
      <c r="DA491">
        <v>0</v>
      </c>
      <c r="DB491">
        <v>0</v>
      </c>
      <c r="DC491">
        <v>0</v>
      </c>
      <c r="DD491">
        <v>1582056355.7</v>
      </c>
      <c r="DE491">
        <v>0.40384615384615402</v>
      </c>
      <c r="DF491">
        <v>6.4307689542005004</v>
      </c>
      <c r="DG491">
        <v>-9.1658118729269091</v>
      </c>
      <c r="DH491">
        <v>24.3115384615385</v>
      </c>
      <c r="DI491">
        <v>15</v>
      </c>
      <c r="DJ491">
        <v>100</v>
      </c>
      <c r="DK491">
        <v>100</v>
      </c>
      <c r="DL491">
        <v>2.89</v>
      </c>
      <c r="DM491">
        <v>0.52</v>
      </c>
      <c r="DN491">
        <v>2</v>
      </c>
      <c r="DO491">
        <v>343.13499999999999</v>
      </c>
      <c r="DP491">
        <v>685.95799999999997</v>
      </c>
      <c r="DQ491">
        <v>30.999700000000001</v>
      </c>
      <c r="DR491">
        <v>29.921199999999999</v>
      </c>
      <c r="DS491">
        <v>30.0002</v>
      </c>
      <c r="DT491">
        <v>29.846299999999999</v>
      </c>
      <c r="DU491">
        <v>29.856200000000001</v>
      </c>
      <c r="DV491">
        <v>21.0868</v>
      </c>
      <c r="DW491">
        <v>12.107900000000001</v>
      </c>
      <c r="DX491">
        <v>100</v>
      </c>
      <c r="DY491">
        <v>31</v>
      </c>
      <c r="DZ491">
        <v>400</v>
      </c>
      <c r="EA491">
        <v>32.407899999999998</v>
      </c>
      <c r="EB491">
        <v>100.303</v>
      </c>
      <c r="EC491">
        <v>100.77500000000001</v>
      </c>
    </row>
    <row r="492" spans="1:133" x14ac:dyDescent="0.35">
      <c r="A492">
        <v>476</v>
      </c>
      <c r="B492">
        <v>1582056357.5</v>
      </c>
      <c r="C492">
        <v>2388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1582056348.87097</v>
      </c>
      <c r="O492">
        <f t="shared" si="301"/>
        <v>5.9963960011332719E-5</v>
      </c>
      <c r="P492">
        <f t="shared" si="302"/>
        <v>-1.8477770119380992</v>
      </c>
      <c r="Q492">
        <f t="shared" si="303"/>
        <v>403.13635483871002</v>
      </c>
      <c r="R492">
        <f t="shared" si="304"/>
        <v>1015.3508942771772</v>
      </c>
      <c r="S492">
        <f t="shared" si="305"/>
        <v>100.80112036853727</v>
      </c>
      <c r="T492">
        <f t="shared" si="306"/>
        <v>40.02221937073206</v>
      </c>
      <c r="U492">
        <f t="shared" si="307"/>
        <v>4.7226662475324593E-3</v>
      </c>
      <c r="V492">
        <f t="shared" si="308"/>
        <v>2.2465096464400265</v>
      </c>
      <c r="W492">
        <f t="shared" si="309"/>
        <v>4.717157583251105E-3</v>
      </c>
      <c r="X492">
        <f t="shared" si="310"/>
        <v>2.9487178747055172E-3</v>
      </c>
      <c r="Y492">
        <f t="shared" si="311"/>
        <v>0</v>
      </c>
      <c r="Z492">
        <f t="shared" si="312"/>
        <v>31.124997832270235</v>
      </c>
      <c r="AA492">
        <f t="shared" si="313"/>
        <v>30.7215387096774</v>
      </c>
      <c r="AB492">
        <f t="shared" si="314"/>
        <v>4.440243697088575</v>
      </c>
      <c r="AC492">
        <f t="shared" si="315"/>
        <v>70.94173178393784</v>
      </c>
      <c r="AD492">
        <f t="shared" si="316"/>
        <v>3.2269767747530058</v>
      </c>
      <c r="AE492">
        <f t="shared" si="317"/>
        <v>4.5487707920370175</v>
      </c>
      <c r="AF492">
        <f t="shared" si="318"/>
        <v>1.2132669223355692</v>
      </c>
      <c r="AG492">
        <f t="shared" si="319"/>
        <v>-2.644410636499773</v>
      </c>
      <c r="AH492">
        <f t="shared" si="320"/>
        <v>51.26826479685694</v>
      </c>
      <c r="AI492">
        <f t="shared" si="321"/>
        <v>5.1213698768549794</v>
      </c>
      <c r="AJ492">
        <f t="shared" si="322"/>
        <v>53.745224037212147</v>
      </c>
      <c r="AK492">
        <v>-4.10898477807514E-2</v>
      </c>
      <c r="AL492">
        <v>4.6126953802262803E-2</v>
      </c>
      <c r="AM492">
        <v>3.4489824437335002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51681.752000909488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-1.8477770119380992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1582056348.87097</v>
      </c>
      <c r="BY492">
        <v>403.13635483871002</v>
      </c>
      <c r="BZ492">
        <v>400.01035483870999</v>
      </c>
      <c r="CA492">
        <v>32.504735483871002</v>
      </c>
      <c r="CB492">
        <v>32.405287096774202</v>
      </c>
      <c r="CC492">
        <v>350.019838709677</v>
      </c>
      <c r="CD492">
        <v>99.0771290322581</v>
      </c>
      <c r="CE492">
        <v>0.19999864516129001</v>
      </c>
      <c r="CF492">
        <v>31.144845161290299</v>
      </c>
      <c r="CG492">
        <v>30.7215387096774</v>
      </c>
      <c r="CH492">
        <v>999.9</v>
      </c>
      <c r="CI492">
        <v>0</v>
      </c>
      <c r="CJ492">
        <v>0</v>
      </c>
      <c r="CK492">
        <v>10001.315806451599</v>
      </c>
      <c r="CL492">
        <v>0</v>
      </c>
      <c r="CM492">
        <v>0.21165100000000001</v>
      </c>
      <c r="CN492">
        <v>0</v>
      </c>
      <c r="CO492">
        <v>0</v>
      </c>
      <c r="CP492">
        <v>0</v>
      </c>
      <c r="CQ492">
        <v>0</v>
      </c>
      <c r="CR492">
        <v>0.85483870967741904</v>
      </c>
      <c r="CS492">
        <v>0</v>
      </c>
      <c r="CT492">
        <v>24.370967741935502</v>
      </c>
      <c r="CU492">
        <v>-2.5161290322580601</v>
      </c>
      <c r="CV492">
        <v>37.503999999999998</v>
      </c>
      <c r="CW492">
        <v>42.625</v>
      </c>
      <c r="CX492">
        <v>40.186999999999998</v>
      </c>
      <c r="CY492">
        <v>41.366870967741903</v>
      </c>
      <c r="CZ492">
        <v>38.75</v>
      </c>
      <c r="DA492">
        <v>0</v>
      </c>
      <c r="DB492">
        <v>0</v>
      </c>
      <c r="DC492">
        <v>0</v>
      </c>
      <c r="DD492">
        <v>1582056360.5</v>
      </c>
      <c r="DE492">
        <v>1.0538461538461501</v>
      </c>
      <c r="DF492">
        <v>16.5538463278656</v>
      </c>
      <c r="DG492">
        <v>4.4239314820417004</v>
      </c>
      <c r="DH492">
        <v>23.769230769230798</v>
      </c>
      <c r="DI492">
        <v>15</v>
      </c>
      <c r="DJ492">
        <v>100</v>
      </c>
      <c r="DK492">
        <v>100</v>
      </c>
      <c r="DL492">
        <v>2.89</v>
      </c>
      <c r="DM492">
        <v>0.52</v>
      </c>
      <c r="DN492">
        <v>2</v>
      </c>
      <c r="DO492">
        <v>343.01600000000002</v>
      </c>
      <c r="DP492">
        <v>686.04300000000001</v>
      </c>
      <c r="DQ492">
        <v>31</v>
      </c>
      <c r="DR492">
        <v>29.921199999999999</v>
      </c>
      <c r="DS492">
        <v>30.0001</v>
      </c>
      <c r="DT492">
        <v>29.846299999999999</v>
      </c>
      <c r="DU492">
        <v>29.855499999999999</v>
      </c>
      <c r="DV492">
        <v>21.090599999999998</v>
      </c>
      <c r="DW492">
        <v>12.107900000000001</v>
      </c>
      <c r="DX492">
        <v>100</v>
      </c>
      <c r="DY492">
        <v>31</v>
      </c>
      <c r="DZ492">
        <v>400</v>
      </c>
      <c r="EA492">
        <v>32.407899999999998</v>
      </c>
      <c r="EB492">
        <v>100.304</v>
      </c>
      <c r="EC492">
        <v>100.774</v>
      </c>
    </row>
    <row r="493" spans="1:133" x14ac:dyDescent="0.35">
      <c r="A493">
        <v>477</v>
      </c>
      <c r="B493">
        <v>1582056362.5</v>
      </c>
      <c r="C493">
        <v>2393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1582056353.87097</v>
      </c>
      <c r="O493">
        <f t="shared" si="301"/>
        <v>6.1109442205472544E-5</v>
      </c>
      <c r="P493">
        <f t="shared" si="302"/>
        <v>-1.8562549296316142</v>
      </c>
      <c r="Q493">
        <f t="shared" si="303"/>
        <v>403.11364516128998</v>
      </c>
      <c r="R493">
        <f t="shared" si="304"/>
        <v>1006.3293623716593</v>
      </c>
      <c r="S493">
        <f t="shared" si="305"/>
        <v>99.906333942833825</v>
      </c>
      <c r="T493">
        <f t="shared" si="306"/>
        <v>40.020303447652893</v>
      </c>
      <c r="U493">
        <f t="shared" si="307"/>
        <v>4.8143004972382919E-3</v>
      </c>
      <c r="V493">
        <f t="shared" si="308"/>
        <v>2.2458566801600415</v>
      </c>
      <c r="W493">
        <f t="shared" si="309"/>
        <v>4.808574466723353E-3</v>
      </c>
      <c r="X493">
        <f t="shared" si="310"/>
        <v>3.0058729238878553E-3</v>
      </c>
      <c r="Y493">
        <f t="shared" si="311"/>
        <v>0</v>
      </c>
      <c r="Z493">
        <f t="shared" si="312"/>
        <v>31.125094000275638</v>
      </c>
      <c r="AA493">
        <f t="shared" si="313"/>
        <v>30.7196483870968</v>
      </c>
      <c r="AB493">
        <f t="shared" si="314"/>
        <v>4.4397641616275099</v>
      </c>
      <c r="AC493">
        <f t="shared" si="315"/>
        <v>70.936165843487402</v>
      </c>
      <c r="AD493">
        <f t="shared" si="316"/>
        <v>3.2268119288741022</v>
      </c>
      <c r="AE493">
        <f t="shared" si="317"/>
        <v>4.5488953208913161</v>
      </c>
      <c r="AF493">
        <f t="shared" si="318"/>
        <v>1.2129522327534077</v>
      </c>
      <c r="AG493">
        <f t="shared" si="319"/>
        <v>-2.694926401261339</v>
      </c>
      <c r="AH493">
        <f t="shared" si="320"/>
        <v>51.540436774093195</v>
      </c>
      <c r="AI493">
        <f t="shared" si="321"/>
        <v>5.1500192103214735</v>
      </c>
      <c r="AJ493">
        <f t="shared" si="322"/>
        <v>53.995529583153328</v>
      </c>
      <c r="AK493">
        <v>-4.10722958882885E-2</v>
      </c>
      <c r="AL493">
        <v>4.6107250265342903E-2</v>
      </c>
      <c r="AM493">
        <v>3.4478158305463702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51660.513515060091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-1.8562549296316142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1582056353.87097</v>
      </c>
      <c r="BY493">
        <v>403.11364516128998</v>
      </c>
      <c r="BZ493">
        <v>399.97399999999999</v>
      </c>
      <c r="CA493">
        <v>32.502800000000001</v>
      </c>
      <c r="CB493">
        <v>32.401454838709697</v>
      </c>
      <c r="CC493">
        <v>350.03080645161299</v>
      </c>
      <c r="CD493">
        <v>99.077964516129001</v>
      </c>
      <c r="CE493">
        <v>0.200003193548387</v>
      </c>
      <c r="CF493">
        <v>31.145325806451599</v>
      </c>
      <c r="CG493">
        <v>30.7196483870968</v>
      </c>
      <c r="CH493">
        <v>999.9</v>
      </c>
      <c r="CI493">
        <v>0</v>
      </c>
      <c r="CJ493">
        <v>0</v>
      </c>
      <c r="CK493">
        <v>9996.9593548387093</v>
      </c>
      <c r="CL493">
        <v>0</v>
      </c>
      <c r="CM493">
        <v>0.21165100000000001</v>
      </c>
      <c r="CN493">
        <v>0</v>
      </c>
      <c r="CO493">
        <v>0</v>
      </c>
      <c r="CP493">
        <v>0</v>
      </c>
      <c r="CQ493">
        <v>0</v>
      </c>
      <c r="CR493">
        <v>1.13225806451613</v>
      </c>
      <c r="CS493">
        <v>0</v>
      </c>
      <c r="CT493">
        <v>22.9258064516129</v>
      </c>
      <c r="CU493">
        <v>-2.8387096774193501</v>
      </c>
      <c r="CV493">
        <v>37.503999999999998</v>
      </c>
      <c r="CW493">
        <v>42.625</v>
      </c>
      <c r="CX493">
        <v>40.186999999999998</v>
      </c>
      <c r="CY493">
        <v>41.375</v>
      </c>
      <c r="CZ493">
        <v>38.75</v>
      </c>
      <c r="DA493">
        <v>0</v>
      </c>
      <c r="DB493">
        <v>0</v>
      </c>
      <c r="DC493">
        <v>0</v>
      </c>
      <c r="DD493">
        <v>1582056365.9000001</v>
      </c>
      <c r="DE493">
        <v>2.0346153846153801</v>
      </c>
      <c r="DF493">
        <v>0.19487209388967999</v>
      </c>
      <c r="DG493">
        <v>-8.1162396411166107</v>
      </c>
      <c r="DH493">
        <v>23.246153846153799</v>
      </c>
      <c r="DI493">
        <v>15</v>
      </c>
      <c r="DJ493">
        <v>100</v>
      </c>
      <c r="DK493">
        <v>100</v>
      </c>
      <c r="DL493">
        <v>2.89</v>
      </c>
      <c r="DM493">
        <v>0.52</v>
      </c>
      <c r="DN493">
        <v>2</v>
      </c>
      <c r="DO493">
        <v>343.13499999999999</v>
      </c>
      <c r="DP493">
        <v>685.97400000000005</v>
      </c>
      <c r="DQ493">
        <v>30.9999</v>
      </c>
      <c r="DR493">
        <v>29.921199999999999</v>
      </c>
      <c r="DS493">
        <v>30.0002</v>
      </c>
      <c r="DT493">
        <v>29.846299999999999</v>
      </c>
      <c r="DU493">
        <v>29.855499999999999</v>
      </c>
      <c r="DV493">
        <v>21.090800000000002</v>
      </c>
      <c r="DW493">
        <v>12.107900000000001</v>
      </c>
      <c r="DX493">
        <v>100</v>
      </c>
      <c r="DY493">
        <v>31</v>
      </c>
      <c r="DZ493">
        <v>400</v>
      </c>
      <c r="EA493">
        <v>32.407899999999998</v>
      </c>
      <c r="EB493">
        <v>100.3</v>
      </c>
      <c r="EC493">
        <v>100.77200000000001</v>
      </c>
    </row>
    <row r="494" spans="1:133" x14ac:dyDescent="0.35">
      <c r="A494">
        <v>478</v>
      </c>
      <c r="B494">
        <v>1582056367.5</v>
      </c>
      <c r="C494">
        <v>2398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1582056358.87097</v>
      </c>
      <c r="O494">
        <f t="shared" si="301"/>
        <v>6.191488359176405E-5</v>
      </c>
      <c r="P494">
        <f t="shared" si="302"/>
        <v>-1.8600116895215111</v>
      </c>
      <c r="Q494">
        <f t="shared" si="303"/>
        <v>403.102741935484</v>
      </c>
      <c r="R494">
        <f t="shared" si="304"/>
        <v>999.18092554246482</v>
      </c>
      <c r="S494">
        <f t="shared" si="305"/>
        <v>99.196940618807716</v>
      </c>
      <c r="T494">
        <f t="shared" si="306"/>
        <v>40.019337572265698</v>
      </c>
      <c r="U494">
        <f t="shared" si="307"/>
        <v>4.8811791792526182E-3</v>
      </c>
      <c r="V494">
        <f t="shared" si="308"/>
        <v>2.2468225380600582</v>
      </c>
      <c r="W494">
        <f t="shared" si="309"/>
        <v>4.8752955874995559E-3</v>
      </c>
      <c r="X494">
        <f t="shared" si="310"/>
        <v>3.0475877568805756E-3</v>
      </c>
      <c r="Y494">
        <f t="shared" si="311"/>
        <v>0</v>
      </c>
      <c r="Z494">
        <f t="shared" si="312"/>
        <v>31.125074062969958</v>
      </c>
      <c r="AA494">
        <f t="shared" si="313"/>
        <v>30.7153903225806</v>
      </c>
      <c r="AB494">
        <f t="shared" si="314"/>
        <v>4.4386841446308196</v>
      </c>
      <c r="AC494">
        <f t="shared" si="315"/>
        <v>70.929473198392827</v>
      </c>
      <c r="AD494">
        <f t="shared" si="316"/>
        <v>3.2265513556658787</v>
      </c>
      <c r="AE494">
        <f t="shared" si="317"/>
        <v>4.5489571685399017</v>
      </c>
      <c r="AF494">
        <f t="shared" si="318"/>
        <v>1.2121327889649409</v>
      </c>
      <c r="AG494">
        <f t="shared" si="319"/>
        <v>-2.7304463663967948</v>
      </c>
      <c r="AH494">
        <f t="shared" si="320"/>
        <v>52.107299754787753</v>
      </c>
      <c r="AI494">
        <f t="shared" si="321"/>
        <v>5.2043198365038972</v>
      </c>
      <c r="AJ494">
        <f t="shared" si="322"/>
        <v>54.581173224894854</v>
      </c>
      <c r="AK494">
        <v>-4.1098260011311102E-2</v>
      </c>
      <c r="AL494">
        <v>4.6136397268017999E-2</v>
      </c>
      <c r="AM494">
        <v>3.4495415148591499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51691.801588766182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-1.8600116895215111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1582056358.87097</v>
      </c>
      <c r="BY494">
        <v>403.102741935484</v>
      </c>
      <c r="BZ494">
        <v>399.95703225806398</v>
      </c>
      <c r="CA494">
        <v>32.500080645161297</v>
      </c>
      <c r="CB494">
        <v>32.3973935483871</v>
      </c>
      <c r="CC494">
        <v>350.01074193548402</v>
      </c>
      <c r="CD494">
        <v>99.078264516128996</v>
      </c>
      <c r="CE494">
        <v>0.199992387096774</v>
      </c>
      <c r="CF494">
        <v>31.145564516128999</v>
      </c>
      <c r="CG494">
        <v>30.7153903225806</v>
      </c>
      <c r="CH494">
        <v>999.9</v>
      </c>
      <c r="CI494">
        <v>0</v>
      </c>
      <c r="CJ494">
        <v>0</v>
      </c>
      <c r="CK494">
        <v>10003.2487096774</v>
      </c>
      <c r="CL494">
        <v>0</v>
      </c>
      <c r="CM494">
        <v>0.21165100000000001</v>
      </c>
      <c r="CN494">
        <v>0</v>
      </c>
      <c r="CO494">
        <v>0</v>
      </c>
      <c r="CP494">
        <v>0</v>
      </c>
      <c r="CQ494">
        <v>0</v>
      </c>
      <c r="CR494">
        <v>2.7774193548387101</v>
      </c>
      <c r="CS494">
        <v>0</v>
      </c>
      <c r="CT494">
        <v>23.2129032258064</v>
      </c>
      <c r="CU494">
        <v>-2.7548387096774198</v>
      </c>
      <c r="CV494">
        <v>37.503999999999998</v>
      </c>
      <c r="CW494">
        <v>42.625</v>
      </c>
      <c r="CX494">
        <v>40.186999999999998</v>
      </c>
      <c r="CY494">
        <v>41.375</v>
      </c>
      <c r="CZ494">
        <v>38.75</v>
      </c>
      <c r="DA494">
        <v>0</v>
      </c>
      <c r="DB494">
        <v>0</v>
      </c>
      <c r="DC494">
        <v>0</v>
      </c>
      <c r="DD494">
        <v>1582056370.7</v>
      </c>
      <c r="DE494">
        <v>2.62692307692308</v>
      </c>
      <c r="DF494">
        <v>21.425641502902799</v>
      </c>
      <c r="DG494">
        <v>-18.441025756088202</v>
      </c>
      <c r="DH494">
        <v>22.161538461538498</v>
      </c>
      <c r="DI494">
        <v>15</v>
      </c>
      <c r="DJ494">
        <v>100</v>
      </c>
      <c r="DK494">
        <v>100</v>
      </c>
      <c r="DL494">
        <v>2.89</v>
      </c>
      <c r="DM494">
        <v>0.52</v>
      </c>
      <c r="DN494">
        <v>2</v>
      </c>
      <c r="DO494">
        <v>343.18200000000002</v>
      </c>
      <c r="DP494">
        <v>685.91099999999994</v>
      </c>
      <c r="DQ494">
        <v>31</v>
      </c>
      <c r="DR494">
        <v>29.921199999999999</v>
      </c>
      <c r="DS494">
        <v>30.0001</v>
      </c>
      <c r="DT494">
        <v>29.846299999999999</v>
      </c>
      <c r="DU494">
        <v>29.854299999999999</v>
      </c>
      <c r="DV494">
        <v>21.090499999999999</v>
      </c>
      <c r="DW494">
        <v>12.107900000000001</v>
      </c>
      <c r="DX494">
        <v>100</v>
      </c>
      <c r="DY494">
        <v>31</v>
      </c>
      <c r="DZ494">
        <v>400</v>
      </c>
      <c r="EA494">
        <v>32.407899999999998</v>
      </c>
      <c r="EB494">
        <v>100.303</v>
      </c>
      <c r="EC494">
        <v>100.77</v>
      </c>
    </row>
    <row r="495" spans="1:133" x14ac:dyDescent="0.35">
      <c r="A495">
        <v>479</v>
      </c>
      <c r="B495">
        <v>1582056372.5</v>
      </c>
      <c r="C495">
        <v>2403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1582056363.87097</v>
      </c>
      <c r="O495">
        <f t="shared" si="301"/>
        <v>6.272419923897996E-5</v>
      </c>
      <c r="P495">
        <f t="shared" si="302"/>
        <v>-1.846557680994861</v>
      </c>
      <c r="Q495">
        <f t="shared" si="303"/>
        <v>403.095387096774</v>
      </c>
      <c r="R495">
        <f t="shared" si="304"/>
        <v>986.89275211139704</v>
      </c>
      <c r="S495">
        <f t="shared" si="305"/>
        <v>97.97682116108345</v>
      </c>
      <c r="T495">
        <f t="shared" si="306"/>
        <v>40.018537544169121</v>
      </c>
      <c r="U495">
        <f t="shared" si="307"/>
        <v>4.9465199084648675E-3</v>
      </c>
      <c r="V495">
        <f t="shared" si="308"/>
        <v>2.2461844947943113</v>
      </c>
      <c r="W495">
        <f t="shared" si="309"/>
        <v>4.9404761351067054E-3</v>
      </c>
      <c r="X495">
        <f t="shared" si="310"/>
        <v>3.088339966142095E-3</v>
      </c>
      <c r="Y495">
        <f t="shared" si="311"/>
        <v>0</v>
      </c>
      <c r="Z495">
        <f t="shared" si="312"/>
        <v>31.124671829014922</v>
      </c>
      <c r="AA495">
        <f t="shared" si="313"/>
        <v>30.712345161290301</v>
      </c>
      <c r="AB495">
        <f t="shared" si="314"/>
        <v>4.4379119092148205</v>
      </c>
      <c r="AC495">
        <f t="shared" si="315"/>
        <v>70.920739571429422</v>
      </c>
      <c r="AD495">
        <f t="shared" si="316"/>
        <v>3.2261303570246547</v>
      </c>
      <c r="AE495">
        <f t="shared" si="317"/>
        <v>4.5489237372875735</v>
      </c>
      <c r="AF495">
        <f t="shared" si="318"/>
        <v>1.2117815521901658</v>
      </c>
      <c r="AG495">
        <f t="shared" si="319"/>
        <v>-2.7661371864390163</v>
      </c>
      <c r="AH495">
        <f t="shared" si="320"/>
        <v>52.445634973483173</v>
      </c>
      <c r="AI495">
        <f t="shared" si="321"/>
        <v>5.2395176106666552</v>
      </c>
      <c r="AJ495">
        <f t="shared" si="322"/>
        <v>54.919015397710815</v>
      </c>
      <c r="AK495">
        <v>-4.1081107051467801E-2</v>
      </c>
      <c r="AL495">
        <v>4.6117141567912003E-2</v>
      </c>
      <c r="AM495">
        <v>3.4484014992396799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51671.127628737042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-1.846557680994861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1582056363.87097</v>
      </c>
      <c r="BY495">
        <v>403.095387096774</v>
      </c>
      <c r="BZ495">
        <v>399.97322580645198</v>
      </c>
      <c r="CA495">
        <v>32.495896774193497</v>
      </c>
      <c r="CB495">
        <v>32.391864516128997</v>
      </c>
      <c r="CC495">
        <v>350.00251612903202</v>
      </c>
      <c r="CD495">
        <v>99.078087096774198</v>
      </c>
      <c r="CE495">
        <v>0.19999651612903199</v>
      </c>
      <c r="CF495">
        <v>31.145435483871001</v>
      </c>
      <c r="CG495">
        <v>30.712345161290301</v>
      </c>
      <c r="CH495">
        <v>999.9</v>
      </c>
      <c r="CI495">
        <v>0</v>
      </c>
      <c r="CJ495">
        <v>0</v>
      </c>
      <c r="CK495">
        <v>9999.0916129032194</v>
      </c>
      <c r="CL495">
        <v>0</v>
      </c>
      <c r="CM495">
        <v>0.21165100000000001</v>
      </c>
      <c r="CN495">
        <v>0</v>
      </c>
      <c r="CO495">
        <v>0</v>
      </c>
      <c r="CP495">
        <v>0</v>
      </c>
      <c r="CQ495">
        <v>0</v>
      </c>
      <c r="CR495">
        <v>2.5548387096774201</v>
      </c>
      <c r="CS495">
        <v>0</v>
      </c>
      <c r="CT495">
        <v>20.906451612903201</v>
      </c>
      <c r="CU495">
        <v>-3.12903225806452</v>
      </c>
      <c r="CV495">
        <v>37.503999999999998</v>
      </c>
      <c r="CW495">
        <v>42.633000000000003</v>
      </c>
      <c r="CX495">
        <v>40.186999999999998</v>
      </c>
      <c r="CY495">
        <v>41.372967741935497</v>
      </c>
      <c r="CZ495">
        <v>38.75</v>
      </c>
      <c r="DA495">
        <v>0</v>
      </c>
      <c r="DB495">
        <v>0</v>
      </c>
      <c r="DC495">
        <v>0</v>
      </c>
      <c r="DD495">
        <v>1582056375.5</v>
      </c>
      <c r="DE495">
        <v>2.60769230769231</v>
      </c>
      <c r="DF495">
        <v>-4.9435895231321103</v>
      </c>
      <c r="DG495">
        <v>-15.6034187507541</v>
      </c>
      <c r="DH495">
        <v>20.2384615384615</v>
      </c>
      <c r="DI495">
        <v>15</v>
      </c>
      <c r="DJ495">
        <v>100</v>
      </c>
      <c r="DK495">
        <v>100</v>
      </c>
      <c r="DL495">
        <v>2.89</v>
      </c>
      <c r="DM495">
        <v>0.52</v>
      </c>
      <c r="DN495">
        <v>2</v>
      </c>
      <c r="DO495">
        <v>343.18299999999999</v>
      </c>
      <c r="DP495">
        <v>685.81899999999996</v>
      </c>
      <c r="DQ495">
        <v>31</v>
      </c>
      <c r="DR495">
        <v>29.921199999999999</v>
      </c>
      <c r="DS495">
        <v>30.0002</v>
      </c>
      <c r="DT495">
        <v>29.846299999999999</v>
      </c>
      <c r="DU495">
        <v>29.854299999999999</v>
      </c>
      <c r="DV495">
        <v>21.09</v>
      </c>
      <c r="DW495">
        <v>12.107900000000001</v>
      </c>
      <c r="DX495">
        <v>100</v>
      </c>
      <c r="DY495">
        <v>31</v>
      </c>
      <c r="DZ495">
        <v>400</v>
      </c>
      <c r="EA495">
        <v>32.407899999999998</v>
      </c>
      <c r="EB495">
        <v>100.301</v>
      </c>
      <c r="EC495">
        <v>100.771</v>
      </c>
    </row>
    <row r="496" spans="1:133" x14ac:dyDescent="0.35">
      <c r="A496">
        <v>480</v>
      </c>
      <c r="B496">
        <v>1582056377.5</v>
      </c>
      <c r="C496">
        <v>2408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1582056368.87097</v>
      </c>
      <c r="O496">
        <f t="shared" si="301"/>
        <v>6.2649751018136748E-5</v>
      </c>
      <c r="P496">
        <f t="shared" si="302"/>
        <v>-1.8410480832459106</v>
      </c>
      <c r="Q496">
        <f t="shared" si="303"/>
        <v>403.12380645161301</v>
      </c>
      <c r="R496">
        <f t="shared" si="304"/>
        <v>985.96128229300155</v>
      </c>
      <c r="S496">
        <f t="shared" si="305"/>
        <v>97.883988305156777</v>
      </c>
      <c r="T496">
        <f t="shared" si="306"/>
        <v>40.021212460261388</v>
      </c>
      <c r="U496">
        <f t="shared" si="307"/>
        <v>4.9397379476372738E-3</v>
      </c>
      <c r="V496">
        <f t="shared" si="308"/>
        <v>2.2464473206428486</v>
      </c>
      <c r="W496">
        <f t="shared" si="309"/>
        <v>4.9337114289640209E-3</v>
      </c>
      <c r="X496">
        <f t="shared" si="310"/>
        <v>3.0841104772381823E-3</v>
      </c>
      <c r="Y496">
        <f t="shared" si="311"/>
        <v>0</v>
      </c>
      <c r="Z496">
        <f t="shared" si="312"/>
        <v>31.124147056107571</v>
      </c>
      <c r="AA496">
        <f t="shared" si="313"/>
        <v>30.711058064516099</v>
      </c>
      <c r="AB496">
        <f t="shared" si="314"/>
        <v>4.4375855440558691</v>
      </c>
      <c r="AC496">
        <f t="shared" si="315"/>
        <v>70.910908528205866</v>
      </c>
      <c r="AD496">
        <f t="shared" si="316"/>
        <v>3.225581807196348</v>
      </c>
      <c r="AE496">
        <f t="shared" si="317"/>
        <v>4.5487808210965524</v>
      </c>
      <c r="AF496">
        <f t="shared" si="318"/>
        <v>1.2120037368595211</v>
      </c>
      <c r="AG496">
        <f t="shared" si="319"/>
        <v>-2.7628540198998306</v>
      </c>
      <c r="AH496">
        <f t="shared" si="320"/>
        <v>52.540846428355273</v>
      </c>
      <c r="AI496">
        <f t="shared" si="321"/>
        <v>5.2483678604659136</v>
      </c>
      <c r="AJ496">
        <f t="shared" si="322"/>
        <v>55.026360268921358</v>
      </c>
      <c r="AK496">
        <v>-4.1088172249920403E-2</v>
      </c>
      <c r="AL496">
        <v>4.6125072872120497E-2</v>
      </c>
      <c r="AM496">
        <v>3.4488710844072599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51679.736904997852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-1.8410480832459106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1582056368.87097</v>
      </c>
      <c r="BY496">
        <v>403.12380645161301</v>
      </c>
      <c r="BZ496">
        <v>400.01103225806401</v>
      </c>
      <c r="CA496">
        <v>32.490490322580598</v>
      </c>
      <c r="CB496">
        <v>32.386580645161303</v>
      </c>
      <c r="CC496">
        <v>350.001451612903</v>
      </c>
      <c r="CD496">
        <v>99.077725806451596</v>
      </c>
      <c r="CE496">
        <v>0.199994387096774</v>
      </c>
      <c r="CF496">
        <v>31.1448838709677</v>
      </c>
      <c r="CG496">
        <v>30.711058064516099</v>
      </c>
      <c r="CH496">
        <v>999.9</v>
      </c>
      <c r="CI496">
        <v>0</v>
      </c>
      <c r="CJ496">
        <v>0</v>
      </c>
      <c r="CK496">
        <v>10000.8477419355</v>
      </c>
      <c r="CL496">
        <v>0</v>
      </c>
      <c r="CM496">
        <v>0.21165100000000001</v>
      </c>
      <c r="CN496">
        <v>0</v>
      </c>
      <c r="CO496">
        <v>0</v>
      </c>
      <c r="CP496">
        <v>0</v>
      </c>
      <c r="CQ496">
        <v>0</v>
      </c>
      <c r="CR496">
        <v>0.83870967741935498</v>
      </c>
      <c r="CS496">
        <v>0</v>
      </c>
      <c r="CT496">
        <v>20.825806451612898</v>
      </c>
      <c r="CU496">
        <v>-2.9774193548387098</v>
      </c>
      <c r="CV496">
        <v>37.5</v>
      </c>
      <c r="CW496">
        <v>42.633000000000003</v>
      </c>
      <c r="CX496">
        <v>40.186999999999998</v>
      </c>
      <c r="CY496">
        <v>41.372967741935497</v>
      </c>
      <c r="CZ496">
        <v>38.75</v>
      </c>
      <c r="DA496">
        <v>0</v>
      </c>
      <c r="DB496">
        <v>0</v>
      </c>
      <c r="DC496">
        <v>0</v>
      </c>
      <c r="DD496">
        <v>1582056380.9000001</v>
      </c>
      <c r="DE496">
        <v>0.73846153846153895</v>
      </c>
      <c r="DF496">
        <v>-47.425640546792302</v>
      </c>
      <c r="DG496">
        <v>-0.72478635108464495</v>
      </c>
      <c r="DH496">
        <v>19.669230769230801</v>
      </c>
      <c r="DI496">
        <v>15</v>
      </c>
      <c r="DJ496">
        <v>100</v>
      </c>
      <c r="DK496">
        <v>100</v>
      </c>
      <c r="DL496">
        <v>2.89</v>
      </c>
      <c r="DM496">
        <v>0.52</v>
      </c>
      <c r="DN496">
        <v>2</v>
      </c>
      <c r="DO496">
        <v>343.18099999999998</v>
      </c>
      <c r="DP496">
        <v>685.88900000000001</v>
      </c>
      <c r="DQ496">
        <v>30.9998</v>
      </c>
      <c r="DR496">
        <v>29.921199999999999</v>
      </c>
      <c r="DS496">
        <v>30.0001</v>
      </c>
      <c r="DT496">
        <v>29.843800000000002</v>
      </c>
      <c r="DU496">
        <v>29.854299999999999</v>
      </c>
      <c r="DV496">
        <v>21.0854</v>
      </c>
      <c r="DW496">
        <v>12.107900000000001</v>
      </c>
      <c r="DX496">
        <v>100</v>
      </c>
      <c r="DY496">
        <v>31</v>
      </c>
      <c r="DZ496">
        <v>400</v>
      </c>
      <c r="EA496">
        <v>32.407899999999998</v>
      </c>
      <c r="EB496">
        <v>100.30200000000001</v>
      </c>
      <c r="EC496">
        <v>100.771</v>
      </c>
    </row>
    <row r="497" spans="1:133" x14ac:dyDescent="0.35">
      <c r="A497">
        <v>481</v>
      </c>
      <c r="B497">
        <v>1582056382.5</v>
      </c>
      <c r="C497">
        <v>2413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1582056373.87097</v>
      </c>
      <c r="O497">
        <f t="shared" si="301"/>
        <v>6.2154832305721334E-5</v>
      </c>
      <c r="P497">
        <f t="shared" si="302"/>
        <v>-1.8441655584492276</v>
      </c>
      <c r="Q497">
        <f t="shared" si="303"/>
        <v>403.16474193548402</v>
      </c>
      <c r="R497">
        <f t="shared" si="304"/>
        <v>991.88502519346855</v>
      </c>
      <c r="S497">
        <f t="shared" si="305"/>
        <v>98.471633071596912</v>
      </c>
      <c r="T497">
        <f t="shared" si="306"/>
        <v>40.025093157881322</v>
      </c>
      <c r="U497">
        <f t="shared" si="307"/>
        <v>4.8992484907414528E-3</v>
      </c>
      <c r="V497">
        <f t="shared" si="308"/>
        <v>2.2461322652552989</v>
      </c>
      <c r="W497">
        <f t="shared" si="309"/>
        <v>4.8933194676250916E-3</v>
      </c>
      <c r="X497">
        <f t="shared" si="310"/>
        <v>3.0588567567546706E-3</v>
      </c>
      <c r="Y497">
        <f t="shared" si="311"/>
        <v>0</v>
      </c>
      <c r="Z497">
        <f t="shared" si="312"/>
        <v>31.12425986114717</v>
      </c>
      <c r="AA497">
        <f t="shared" si="313"/>
        <v>30.710312903225802</v>
      </c>
      <c r="AB497">
        <f t="shared" si="314"/>
        <v>4.437396605362764</v>
      </c>
      <c r="AC497">
        <f t="shared" si="315"/>
        <v>70.899261227080999</v>
      </c>
      <c r="AD497">
        <f t="shared" si="316"/>
        <v>3.2250431088373492</v>
      </c>
      <c r="AE497">
        <f t="shared" si="317"/>
        <v>4.5487682847751554</v>
      </c>
      <c r="AF497">
        <f t="shared" si="318"/>
        <v>1.2123534965254148</v>
      </c>
      <c r="AG497">
        <f t="shared" si="319"/>
        <v>-2.7410281046823108</v>
      </c>
      <c r="AH497">
        <f t="shared" si="320"/>
        <v>52.617852595358961</v>
      </c>
      <c r="AI497">
        <f t="shared" si="321"/>
        <v>5.2567767641103904</v>
      </c>
      <c r="AJ497">
        <f t="shared" si="322"/>
        <v>55.133601254787038</v>
      </c>
      <c r="AK497">
        <v>-4.10797031227043E-2</v>
      </c>
      <c r="AL497">
        <v>4.6115565534884002E-2</v>
      </c>
      <c r="AM497">
        <v>3.4483081844633499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51669.518533828377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-1.8441655584492276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1582056373.87097</v>
      </c>
      <c r="BY497">
        <v>403.16474193548402</v>
      </c>
      <c r="BZ497">
        <v>400.04635483870999</v>
      </c>
      <c r="CA497">
        <v>32.485212903225801</v>
      </c>
      <c r="CB497">
        <v>32.382125806451597</v>
      </c>
      <c r="CC497">
        <v>350.00919354838697</v>
      </c>
      <c r="CD497">
        <v>99.077274193548405</v>
      </c>
      <c r="CE497">
        <v>0.199991387096774</v>
      </c>
      <c r="CF497">
        <v>31.144835483870999</v>
      </c>
      <c r="CG497">
        <v>30.710312903225802</v>
      </c>
      <c r="CH497">
        <v>999.9</v>
      </c>
      <c r="CI497">
        <v>0</v>
      </c>
      <c r="CJ497">
        <v>0</v>
      </c>
      <c r="CK497">
        <v>9998.8319354838695</v>
      </c>
      <c r="CL497">
        <v>0</v>
      </c>
      <c r="CM497">
        <v>0.21165100000000001</v>
      </c>
      <c r="CN497">
        <v>0</v>
      </c>
      <c r="CO497">
        <v>0</v>
      </c>
      <c r="CP497">
        <v>0</v>
      </c>
      <c r="CQ497">
        <v>0</v>
      </c>
      <c r="CR497">
        <v>-5.4838709677419301E-2</v>
      </c>
      <c r="CS497">
        <v>0</v>
      </c>
      <c r="CT497">
        <v>21.677419354838701</v>
      </c>
      <c r="CU497">
        <v>-2.8258064516129</v>
      </c>
      <c r="CV497">
        <v>37.5</v>
      </c>
      <c r="CW497">
        <v>42.637</v>
      </c>
      <c r="CX497">
        <v>40.186999999999998</v>
      </c>
      <c r="CY497">
        <v>41.372967741935497</v>
      </c>
      <c r="CZ497">
        <v>38.75</v>
      </c>
      <c r="DA497">
        <v>0</v>
      </c>
      <c r="DB497">
        <v>0</v>
      </c>
      <c r="DC497">
        <v>0</v>
      </c>
      <c r="DD497">
        <v>1582056385.7</v>
      </c>
      <c r="DE497">
        <v>-0.53076923076923099</v>
      </c>
      <c r="DF497">
        <v>-2.84444406285927</v>
      </c>
      <c r="DG497">
        <v>18.615384410648801</v>
      </c>
      <c r="DH497">
        <v>20.026923076923101</v>
      </c>
      <c r="DI497">
        <v>15</v>
      </c>
      <c r="DJ497">
        <v>100</v>
      </c>
      <c r="DK497">
        <v>100</v>
      </c>
      <c r="DL497">
        <v>2.89</v>
      </c>
      <c r="DM497">
        <v>0.52</v>
      </c>
      <c r="DN497">
        <v>2</v>
      </c>
      <c r="DO497">
        <v>343.03800000000001</v>
      </c>
      <c r="DP497">
        <v>686.05</v>
      </c>
      <c r="DQ497">
        <v>30.9999</v>
      </c>
      <c r="DR497">
        <v>29.921199999999999</v>
      </c>
      <c r="DS497">
        <v>30.0001</v>
      </c>
      <c r="DT497">
        <v>29.843800000000002</v>
      </c>
      <c r="DU497">
        <v>29.854299999999999</v>
      </c>
      <c r="DV497">
        <v>21.083600000000001</v>
      </c>
      <c r="DW497">
        <v>12.107900000000001</v>
      </c>
      <c r="DX497">
        <v>100</v>
      </c>
      <c r="DY497">
        <v>31</v>
      </c>
      <c r="DZ497">
        <v>400</v>
      </c>
      <c r="EA497">
        <v>32.407899999999998</v>
      </c>
      <c r="EB497">
        <v>100.3</v>
      </c>
      <c r="EC497">
        <v>100.77</v>
      </c>
    </row>
    <row r="498" spans="1:133" x14ac:dyDescent="0.35">
      <c r="A498">
        <v>482</v>
      </c>
      <c r="B498">
        <v>1582056387.5</v>
      </c>
      <c r="C498">
        <v>2418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1582056378.87097</v>
      </c>
      <c r="O498">
        <f t="shared" si="301"/>
        <v>6.1515703560244376E-5</v>
      </c>
      <c r="P498">
        <f t="shared" si="302"/>
        <v>-1.8544948753595907</v>
      </c>
      <c r="Q498">
        <f t="shared" si="303"/>
        <v>403.187935483871</v>
      </c>
      <c r="R498">
        <f t="shared" si="304"/>
        <v>1001.8746493122402</v>
      </c>
      <c r="S498">
        <f t="shared" si="305"/>
        <v>99.462806993627183</v>
      </c>
      <c r="T498">
        <f t="shared" si="306"/>
        <v>40.027166908275746</v>
      </c>
      <c r="U498">
        <f t="shared" si="307"/>
        <v>4.8456357641350591E-3</v>
      </c>
      <c r="V498">
        <f t="shared" si="308"/>
        <v>2.2469834883065625</v>
      </c>
      <c r="W498">
        <f t="shared" si="309"/>
        <v>4.8398379056672283E-3</v>
      </c>
      <c r="X498">
        <f t="shared" si="310"/>
        <v>3.0254190159861999E-3</v>
      </c>
      <c r="Y498">
        <f t="shared" si="311"/>
        <v>0</v>
      </c>
      <c r="Z498">
        <f t="shared" si="312"/>
        <v>31.125281690305609</v>
      </c>
      <c r="AA498">
        <f t="shared" si="313"/>
        <v>30.7120483870968</v>
      </c>
      <c r="AB498">
        <f t="shared" si="314"/>
        <v>4.4378366552431832</v>
      </c>
      <c r="AC498">
        <f t="shared" si="315"/>
        <v>70.888438653918655</v>
      </c>
      <c r="AD498">
        <f t="shared" si="316"/>
        <v>3.2246983387455015</v>
      </c>
      <c r="AE498">
        <f t="shared" si="317"/>
        <v>4.5489763916069021</v>
      </c>
      <c r="AF498">
        <f t="shared" si="318"/>
        <v>1.2131383164976817</v>
      </c>
      <c r="AG498">
        <f t="shared" si="319"/>
        <v>-2.7128425270067771</v>
      </c>
      <c r="AH498">
        <f t="shared" si="320"/>
        <v>52.524860172512142</v>
      </c>
      <c r="AI498">
        <f t="shared" si="321"/>
        <v>5.2455641844453424</v>
      </c>
      <c r="AJ498">
        <f t="shared" si="322"/>
        <v>55.057581829950706</v>
      </c>
      <c r="AK498">
        <v>-4.1102587641319403E-2</v>
      </c>
      <c r="AL498">
        <v>4.6141255411823498E-2</v>
      </c>
      <c r="AM498">
        <v>3.4498291109231198</v>
      </c>
      <c r="AN498">
        <v>0</v>
      </c>
      <c r="AO498">
        <v>0</v>
      </c>
      <c r="AP498">
        <f t="shared" si="323"/>
        <v>1</v>
      </c>
      <c r="AQ498">
        <f t="shared" si="324"/>
        <v>0</v>
      </c>
      <c r="AR498">
        <f t="shared" si="325"/>
        <v>51696.976221829311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-1.8544948753595907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1582056378.87097</v>
      </c>
      <c r="BY498">
        <v>403.187935483871</v>
      </c>
      <c r="BZ498">
        <v>400.05145161290301</v>
      </c>
      <c r="CA498">
        <v>32.481925806451599</v>
      </c>
      <c r="CB498">
        <v>32.379899999999999</v>
      </c>
      <c r="CC498">
        <v>350.01470967741898</v>
      </c>
      <c r="CD498">
        <v>99.076725806451606</v>
      </c>
      <c r="CE498">
        <v>0.199972193548387</v>
      </c>
      <c r="CF498">
        <v>31.145638709677399</v>
      </c>
      <c r="CG498">
        <v>30.7120483870968</v>
      </c>
      <c r="CH498">
        <v>999.9</v>
      </c>
      <c r="CI498">
        <v>0</v>
      </c>
      <c r="CJ498">
        <v>0</v>
      </c>
      <c r="CK498">
        <v>10004.4574193548</v>
      </c>
      <c r="CL498">
        <v>0</v>
      </c>
      <c r="CM498">
        <v>0.21165100000000001</v>
      </c>
      <c r="CN498">
        <v>0</v>
      </c>
      <c r="CO498">
        <v>0</v>
      </c>
      <c r="CP498">
        <v>0</v>
      </c>
      <c r="CQ498">
        <v>0</v>
      </c>
      <c r="CR498">
        <v>-0.39032258064516101</v>
      </c>
      <c r="CS498">
        <v>0</v>
      </c>
      <c r="CT498">
        <v>20.593548387096799</v>
      </c>
      <c r="CU498">
        <v>-2.9677419354838701</v>
      </c>
      <c r="CV498">
        <v>37.5</v>
      </c>
      <c r="CW498">
        <v>42.633000000000003</v>
      </c>
      <c r="CX498">
        <v>40.186999999999998</v>
      </c>
      <c r="CY498">
        <v>41.375</v>
      </c>
      <c r="CZ498">
        <v>38.75</v>
      </c>
      <c r="DA498">
        <v>0</v>
      </c>
      <c r="DB498">
        <v>0</v>
      </c>
      <c r="DC498">
        <v>0</v>
      </c>
      <c r="DD498">
        <v>1582056390.5</v>
      </c>
      <c r="DE498">
        <v>-0.38076923076923103</v>
      </c>
      <c r="DF498">
        <v>39.394871995936803</v>
      </c>
      <c r="DG498">
        <v>-34.642735414306998</v>
      </c>
      <c r="DH498">
        <v>19.8576923076923</v>
      </c>
      <c r="DI498">
        <v>15</v>
      </c>
      <c r="DJ498">
        <v>100</v>
      </c>
      <c r="DK498">
        <v>100</v>
      </c>
      <c r="DL498">
        <v>2.89</v>
      </c>
      <c r="DM498">
        <v>0.52</v>
      </c>
      <c r="DN498">
        <v>2</v>
      </c>
      <c r="DO498">
        <v>343.05</v>
      </c>
      <c r="DP498">
        <v>686.07399999999996</v>
      </c>
      <c r="DQ498">
        <v>31.0002</v>
      </c>
      <c r="DR498">
        <v>29.921199999999999</v>
      </c>
      <c r="DS498">
        <v>30.0001</v>
      </c>
      <c r="DT498">
        <v>29.843800000000002</v>
      </c>
      <c r="DU498">
        <v>29.854299999999999</v>
      </c>
      <c r="DV498">
        <v>21.087299999999999</v>
      </c>
      <c r="DW498">
        <v>12.107900000000001</v>
      </c>
      <c r="DX498">
        <v>100</v>
      </c>
      <c r="DY498">
        <v>31</v>
      </c>
      <c r="DZ498">
        <v>400</v>
      </c>
      <c r="EA498">
        <v>32.407899999999998</v>
      </c>
      <c r="EB498">
        <v>100.301</v>
      </c>
      <c r="EC498">
        <v>100.768</v>
      </c>
    </row>
    <row r="499" spans="1:133" x14ac:dyDescent="0.35">
      <c r="A499">
        <v>483</v>
      </c>
      <c r="B499">
        <v>1582056392.5</v>
      </c>
      <c r="C499">
        <v>2423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1582056383.87097</v>
      </c>
      <c r="O499">
        <f t="shared" si="301"/>
        <v>6.0289374433562706E-5</v>
      </c>
      <c r="P499">
        <f t="shared" si="302"/>
        <v>-1.8601868417060734</v>
      </c>
      <c r="Q499">
        <f t="shared" si="303"/>
        <v>403.16993548387097</v>
      </c>
      <c r="R499">
        <f t="shared" si="304"/>
        <v>1016.3385321100151</v>
      </c>
      <c r="S499">
        <f t="shared" si="305"/>
        <v>100.89808791358557</v>
      </c>
      <c r="T499">
        <f t="shared" si="306"/>
        <v>40.025123823764332</v>
      </c>
      <c r="U499">
        <f t="shared" si="307"/>
        <v>4.7470755066346361E-3</v>
      </c>
      <c r="V499">
        <f t="shared" si="308"/>
        <v>2.2457212013496952</v>
      </c>
      <c r="W499">
        <f t="shared" si="309"/>
        <v>4.7415078364171906E-3</v>
      </c>
      <c r="X499">
        <f t="shared" si="310"/>
        <v>2.9639420755544171E-3</v>
      </c>
      <c r="Y499">
        <f t="shared" si="311"/>
        <v>0</v>
      </c>
      <c r="Z499">
        <f t="shared" si="312"/>
        <v>31.127019277998851</v>
      </c>
      <c r="AA499">
        <f t="shared" si="313"/>
        <v>30.712758064516098</v>
      </c>
      <c r="AB499">
        <f t="shared" si="314"/>
        <v>4.4380166122420919</v>
      </c>
      <c r="AC499">
        <f t="shared" si="315"/>
        <v>70.876752645131873</v>
      </c>
      <c r="AD499">
        <f t="shared" si="316"/>
        <v>3.2244131827175</v>
      </c>
      <c r="AE499">
        <f t="shared" si="317"/>
        <v>4.5493240905965333</v>
      </c>
      <c r="AF499">
        <f t="shared" si="318"/>
        <v>1.2136034295245919</v>
      </c>
      <c r="AG499">
        <f t="shared" si="319"/>
        <v>-2.6587614125201151</v>
      </c>
      <c r="AH499">
        <f t="shared" si="320"/>
        <v>52.571901623543702</v>
      </c>
      <c r="AI499">
        <f t="shared" si="321"/>
        <v>5.2532664248484462</v>
      </c>
      <c r="AJ499">
        <f t="shared" si="322"/>
        <v>55.166406635872036</v>
      </c>
      <c r="AK499">
        <v>-4.1068654759970201E-2</v>
      </c>
      <c r="AL499">
        <v>4.6103162779825402E-2</v>
      </c>
      <c r="AM499">
        <v>3.44757379602967</v>
      </c>
      <c r="AN499">
        <v>0</v>
      </c>
      <c r="AO499">
        <v>0</v>
      </c>
      <c r="AP499">
        <f t="shared" si="323"/>
        <v>1</v>
      </c>
      <c r="AQ499">
        <f t="shared" si="324"/>
        <v>0</v>
      </c>
      <c r="AR499">
        <f t="shared" si="325"/>
        <v>51655.798242675657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-1.8601868417060734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1582056383.87097</v>
      </c>
      <c r="BY499">
        <v>403.16993548387097</v>
      </c>
      <c r="BZ499">
        <v>400.02290322580598</v>
      </c>
      <c r="CA499">
        <v>32.479261290322597</v>
      </c>
      <c r="CB499">
        <v>32.379270967741903</v>
      </c>
      <c r="CC499">
        <v>350.02119354838698</v>
      </c>
      <c r="CD499">
        <v>99.076025806451597</v>
      </c>
      <c r="CE499">
        <v>0.200036967741935</v>
      </c>
      <c r="CF499">
        <v>31.1469806451613</v>
      </c>
      <c r="CG499">
        <v>30.712758064516098</v>
      </c>
      <c r="CH499">
        <v>999.9</v>
      </c>
      <c r="CI499">
        <v>0</v>
      </c>
      <c r="CJ499">
        <v>0</v>
      </c>
      <c r="CK499">
        <v>9996.2687096774207</v>
      </c>
      <c r="CL499">
        <v>0</v>
      </c>
      <c r="CM499">
        <v>0.21165100000000001</v>
      </c>
      <c r="CN499">
        <v>0</v>
      </c>
      <c r="CO499">
        <v>0</v>
      </c>
      <c r="CP499">
        <v>0</v>
      </c>
      <c r="CQ499">
        <v>0</v>
      </c>
      <c r="CR499">
        <v>1.8193548387096801</v>
      </c>
      <c r="CS499">
        <v>0</v>
      </c>
      <c r="CT499">
        <v>20.125806451612899</v>
      </c>
      <c r="CU499">
        <v>-2.9483870967741899</v>
      </c>
      <c r="CV499">
        <v>37.5</v>
      </c>
      <c r="CW499">
        <v>42.633000000000003</v>
      </c>
      <c r="CX499">
        <v>40.186999999999998</v>
      </c>
      <c r="CY499">
        <v>41.375</v>
      </c>
      <c r="CZ499">
        <v>38.75</v>
      </c>
      <c r="DA499">
        <v>0</v>
      </c>
      <c r="DB499">
        <v>0</v>
      </c>
      <c r="DC499">
        <v>0</v>
      </c>
      <c r="DD499">
        <v>1582056395.9000001</v>
      </c>
      <c r="DE499">
        <v>1.43846153846154</v>
      </c>
      <c r="DF499">
        <v>6.7760681028460104</v>
      </c>
      <c r="DG499">
        <v>-2.6974363590102</v>
      </c>
      <c r="DH499">
        <v>20.2730769230769</v>
      </c>
      <c r="DI499">
        <v>15</v>
      </c>
      <c r="DJ499">
        <v>100</v>
      </c>
      <c r="DK499">
        <v>100</v>
      </c>
      <c r="DL499">
        <v>2.89</v>
      </c>
      <c r="DM499">
        <v>0.52</v>
      </c>
      <c r="DN499">
        <v>2</v>
      </c>
      <c r="DO499">
        <v>343.18099999999998</v>
      </c>
      <c r="DP499">
        <v>685.88800000000003</v>
      </c>
      <c r="DQ499">
        <v>31.0001</v>
      </c>
      <c r="DR499">
        <v>29.920999999999999</v>
      </c>
      <c r="DS499">
        <v>30.0001</v>
      </c>
      <c r="DT499">
        <v>29.843800000000002</v>
      </c>
      <c r="DU499">
        <v>29.8523</v>
      </c>
      <c r="DV499">
        <v>21.086200000000002</v>
      </c>
      <c r="DW499">
        <v>12.107900000000001</v>
      </c>
      <c r="DX499">
        <v>100</v>
      </c>
      <c r="DY499">
        <v>31</v>
      </c>
      <c r="DZ499">
        <v>400</v>
      </c>
      <c r="EA499">
        <v>32.407899999999998</v>
      </c>
      <c r="EB499">
        <v>100.29900000000001</v>
      </c>
      <c r="EC499">
        <v>100.77</v>
      </c>
    </row>
    <row r="500" spans="1:133" x14ac:dyDescent="0.35">
      <c r="A500">
        <v>484</v>
      </c>
      <c r="B500">
        <v>1582056397.5</v>
      </c>
      <c r="C500">
        <v>2428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1582056388.87097</v>
      </c>
      <c r="O500">
        <f t="shared" si="301"/>
        <v>5.989027333480356E-5</v>
      </c>
      <c r="P500">
        <f t="shared" si="302"/>
        <v>-1.8671210247980718</v>
      </c>
      <c r="Q500">
        <f t="shared" si="303"/>
        <v>403.14687096774202</v>
      </c>
      <c r="R500">
        <f t="shared" si="304"/>
        <v>1023.3545138899867</v>
      </c>
      <c r="S500">
        <f t="shared" si="305"/>
        <v>101.59438809537639</v>
      </c>
      <c r="T500">
        <f t="shared" si="306"/>
        <v>40.022747848001821</v>
      </c>
      <c r="U500">
        <f t="shared" si="307"/>
        <v>4.7112588966915173E-3</v>
      </c>
      <c r="V500">
        <f t="shared" si="308"/>
        <v>2.2463776382073046</v>
      </c>
      <c r="W500">
        <f t="shared" si="309"/>
        <v>4.7057764736160119E-3</v>
      </c>
      <c r="X500">
        <f t="shared" si="310"/>
        <v>2.9416023273692461E-3</v>
      </c>
      <c r="Y500">
        <f t="shared" si="311"/>
        <v>0</v>
      </c>
      <c r="Z500">
        <f t="shared" si="312"/>
        <v>31.12820831624347</v>
      </c>
      <c r="AA500">
        <f t="shared" si="313"/>
        <v>30.716812903225801</v>
      </c>
      <c r="AB500">
        <f t="shared" si="314"/>
        <v>4.4390449430287813</v>
      </c>
      <c r="AC500">
        <f t="shared" si="315"/>
        <v>70.870679624002591</v>
      </c>
      <c r="AD500">
        <f t="shared" si="316"/>
        <v>3.2243300181140708</v>
      </c>
      <c r="AE500">
        <f t="shared" si="317"/>
        <v>4.5495965824236988</v>
      </c>
      <c r="AF500">
        <f t="shared" si="318"/>
        <v>1.2147149249147104</v>
      </c>
      <c r="AG500">
        <f t="shared" si="319"/>
        <v>-2.6411610540648369</v>
      </c>
      <c r="AH500">
        <f t="shared" si="320"/>
        <v>52.223557883682375</v>
      </c>
      <c r="AI500">
        <f t="shared" si="321"/>
        <v>5.2170645531593527</v>
      </c>
      <c r="AJ500">
        <f t="shared" si="322"/>
        <v>54.79946138277689</v>
      </c>
      <c r="AK500">
        <v>-4.1086298997008303E-2</v>
      </c>
      <c r="AL500">
        <v>4.6122969981620597E-2</v>
      </c>
      <c r="AM500">
        <v>3.4487465822098802</v>
      </c>
      <c r="AN500">
        <v>0</v>
      </c>
      <c r="AO500">
        <v>0</v>
      </c>
      <c r="AP500">
        <f t="shared" si="323"/>
        <v>1</v>
      </c>
      <c r="AQ500">
        <f t="shared" si="324"/>
        <v>0</v>
      </c>
      <c r="AR500">
        <f t="shared" si="325"/>
        <v>51676.902200384284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-1.8671210247980718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1582056388.87097</v>
      </c>
      <c r="BY500">
        <v>403.14687096774202</v>
      </c>
      <c r="BZ500">
        <v>399.98745161290299</v>
      </c>
      <c r="CA500">
        <v>32.4784935483871</v>
      </c>
      <c r="CB500">
        <v>32.379158064516098</v>
      </c>
      <c r="CC500">
        <v>349.99654838709699</v>
      </c>
      <c r="CD500">
        <v>99.075851612903193</v>
      </c>
      <c r="CE500">
        <v>0.19999729032258101</v>
      </c>
      <c r="CF500">
        <v>31.1480322580645</v>
      </c>
      <c r="CG500">
        <v>30.716812903225801</v>
      </c>
      <c r="CH500">
        <v>999.9</v>
      </c>
      <c r="CI500">
        <v>0</v>
      </c>
      <c r="CJ500">
        <v>0</v>
      </c>
      <c r="CK500">
        <v>10000.5809677419</v>
      </c>
      <c r="CL500">
        <v>0</v>
      </c>
      <c r="CM500">
        <v>0.21165100000000001</v>
      </c>
      <c r="CN500">
        <v>0</v>
      </c>
      <c r="CO500">
        <v>0</v>
      </c>
      <c r="CP500">
        <v>0</v>
      </c>
      <c r="CQ500">
        <v>0</v>
      </c>
      <c r="CR500">
        <v>2.6967741935483902</v>
      </c>
      <c r="CS500">
        <v>0</v>
      </c>
      <c r="CT500">
        <v>19.441935483870999</v>
      </c>
      <c r="CU500">
        <v>-2.9870967741935499</v>
      </c>
      <c r="CV500">
        <v>37.5</v>
      </c>
      <c r="CW500">
        <v>42.633000000000003</v>
      </c>
      <c r="CX500">
        <v>40.186999999999998</v>
      </c>
      <c r="CY500">
        <v>41.375</v>
      </c>
      <c r="CZ500">
        <v>38.75</v>
      </c>
      <c r="DA500">
        <v>0</v>
      </c>
      <c r="DB500">
        <v>0</v>
      </c>
      <c r="DC500">
        <v>0</v>
      </c>
      <c r="DD500">
        <v>1582056400.7</v>
      </c>
      <c r="DE500">
        <v>1.7615384615384599</v>
      </c>
      <c r="DF500">
        <v>-11.6444448290554</v>
      </c>
      <c r="DG500">
        <v>2.4581191302675598</v>
      </c>
      <c r="DH500">
        <v>19.065384615384598</v>
      </c>
      <c r="DI500">
        <v>15</v>
      </c>
      <c r="DJ500">
        <v>100</v>
      </c>
      <c r="DK500">
        <v>100</v>
      </c>
      <c r="DL500">
        <v>2.89</v>
      </c>
      <c r="DM500">
        <v>0.52</v>
      </c>
      <c r="DN500">
        <v>2</v>
      </c>
      <c r="DO500">
        <v>342.95699999999999</v>
      </c>
      <c r="DP500">
        <v>686.22799999999995</v>
      </c>
      <c r="DQ500">
        <v>31.000299999999999</v>
      </c>
      <c r="DR500">
        <v>29.9191</v>
      </c>
      <c r="DS500">
        <v>30</v>
      </c>
      <c r="DT500">
        <v>29.843800000000002</v>
      </c>
      <c r="DU500">
        <v>29.851700000000001</v>
      </c>
      <c r="DV500">
        <v>21.087299999999999</v>
      </c>
      <c r="DW500">
        <v>12.107900000000001</v>
      </c>
      <c r="DX500">
        <v>100</v>
      </c>
      <c r="DY500">
        <v>31</v>
      </c>
      <c r="DZ500">
        <v>400</v>
      </c>
      <c r="EA500">
        <v>32.5229</v>
      </c>
      <c r="EB500">
        <v>100.3</v>
      </c>
      <c r="EC500">
        <v>100.76900000000001</v>
      </c>
    </row>
    <row r="501" spans="1:133" x14ac:dyDescent="0.35">
      <c r="A501">
        <v>485</v>
      </c>
      <c r="B501">
        <v>1582056402.5</v>
      </c>
      <c r="C501">
        <v>2433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1582056393.87097</v>
      </c>
      <c r="O501">
        <f t="shared" si="301"/>
        <v>5.9641231813098977E-5</v>
      </c>
      <c r="P501">
        <f t="shared" si="302"/>
        <v>-1.8558493558143108</v>
      </c>
      <c r="Q501">
        <f t="shared" si="303"/>
        <v>403.12861290322599</v>
      </c>
      <c r="R501">
        <f t="shared" si="304"/>
        <v>1022.6902570354301</v>
      </c>
      <c r="S501">
        <f t="shared" si="305"/>
        <v>101.52852660006143</v>
      </c>
      <c r="T501">
        <f t="shared" si="306"/>
        <v>40.020968046606804</v>
      </c>
      <c r="U501">
        <f t="shared" si="307"/>
        <v>4.6875248206307502E-3</v>
      </c>
      <c r="V501">
        <f t="shared" si="308"/>
        <v>2.2448473122879831</v>
      </c>
      <c r="W501">
        <f t="shared" si="309"/>
        <v>4.6820937668204179E-3</v>
      </c>
      <c r="X501">
        <f t="shared" si="310"/>
        <v>2.9267960276679501E-3</v>
      </c>
      <c r="Y501">
        <f t="shared" si="311"/>
        <v>0</v>
      </c>
      <c r="Z501">
        <f t="shared" si="312"/>
        <v>31.128694654027864</v>
      </c>
      <c r="AA501">
        <f t="shared" si="313"/>
        <v>30.720277419354801</v>
      </c>
      <c r="AB501">
        <f t="shared" si="314"/>
        <v>4.4399237289990152</v>
      </c>
      <c r="AC501">
        <f t="shared" si="315"/>
        <v>70.86492622358783</v>
      </c>
      <c r="AD501">
        <f t="shared" si="316"/>
        <v>3.2241446755714254</v>
      </c>
      <c r="AE501">
        <f t="shared" si="317"/>
        <v>4.5497044128696897</v>
      </c>
      <c r="AF501">
        <f t="shared" si="318"/>
        <v>1.2157790534275899</v>
      </c>
      <c r="AG501">
        <f t="shared" si="319"/>
        <v>-2.630178322957665</v>
      </c>
      <c r="AH501">
        <f t="shared" si="320"/>
        <v>51.819052388050046</v>
      </c>
      <c r="AI501">
        <f t="shared" si="321"/>
        <v>5.1802831201877284</v>
      </c>
      <c r="AJ501">
        <f t="shared" si="322"/>
        <v>54.369157185280109</v>
      </c>
      <c r="AK501">
        <v>-4.10451728643512E-2</v>
      </c>
      <c r="AL501">
        <v>4.6076802294866E-2</v>
      </c>
      <c r="AM501">
        <v>3.4460127216354302</v>
      </c>
      <c r="AN501">
        <v>0</v>
      </c>
      <c r="AO501">
        <v>0</v>
      </c>
      <c r="AP501">
        <f t="shared" si="323"/>
        <v>1</v>
      </c>
      <c r="AQ501">
        <f t="shared" si="324"/>
        <v>0</v>
      </c>
      <c r="AR501">
        <f t="shared" si="325"/>
        <v>51627.213420196407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-1.8558493558143108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1582056393.87097</v>
      </c>
      <c r="BY501">
        <v>403.12861290322599</v>
      </c>
      <c r="BZ501">
        <v>399.98854838709701</v>
      </c>
      <c r="CA501">
        <v>32.476599999999998</v>
      </c>
      <c r="CB501">
        <v>32.377683870967701</v>
      </c>
      <c r="CC501">
        <v>350.01948387096797</v>
      </c>
      <c r="CD501">
        <v>99.075906451612894</v>
      </c>
      <c r="CE501">
        <v>0.200023774193548</v>
      </c>
      <c r="CF501">
        <v>31.148448387096799</v>
      </c>
      <c r="CG501">
        <v>30.720277419354801</v>
      </c>
      <c r="CH501">
        <v>999.9</v>
      </c>
      <c r="CI501">
        <v>0</v>
      </c>
      <c r="CJ501">
        <v>0</v>
      </c>
      <c r="CK501">
        <v>9990.5651612903202</v>
      </c>
      <c r="CL501">
        <v>0</v>
      </c>
      <c r="CM501">
        <v>0.21165100000000001</v>
      </c>
      <c r="CN501">
        <v>0</v>
      </c>
      <c r="CO501">
        <v>0</v>
      </c>
      <c r="CP501">
        <v>0</v>
      </c>
      <c r="CQ501">
        <v>0</v>
      </c>
      <c r="CR501">
        <v>1.1032258064516101</v>
      </c>
      <c r="CS501">
        <v>0</v>
      </c>
      <c r="CT501">
        <v>20.048387096774199</v>
      </c>
      <c r="CU501">
        <v>-2.95806451612903</v>
      </c>
      <c r="CV501">
        <v>37.5</v>
      </c>
      <c r="CW501">
        <v>42.625</v>
      </c>
      <c r="CX501">
        <v>40.186999999999998</v>
      </c>
      <c r="CY501">
        <v>41.375</v>
      </c>
      <c r="CZ501">
        <v>38.75</v>
      </c>
      <c r="DA501">
        <v>0</v>
      </c>
      <c r="DB501">
        <v>0</v>
      </c>
      <c r="DC501">
        <v>0</v>
      </c>
      <c r="DD501">
        <v>1582056405.5</v>
      </c>
      <c r="DE501">
        <v>0.46538461538461601</v>
      </c>
      <c r="DF501">
        <v>-6.9641030766351699</v>
      </c>
      <c r="DG501">
        <v>-28.358974703045899</v>
      </c>
      <c r="DH501">
        <v>20.211538461538499</v>
      </c>
      <c r="DI501">
        <v>15</v>
      </c>
      <c r="DJ501">
        <v>100</v>
      </c>
      <c r="DK501">
        <v>100</v>
      </c>
      <c r="DL501">
        <v>2.89</v>
      </c>
      <c r="DM501">
        <v>0.52</v>
      </c>
      <c r="DN501">
        <v>2</v>
      </c>
      <c r="DO501">
        <v>343.01499999999999</v>
      </c>
      <c r="DP501">
        <v>686.11099999999999</v>
      </c>
      <c r="DQ501">
        <v>31</v>
      </c>
      <c r="DR501">
        <v>29.918600000000001</v>
      </c>
      <c r="DS501">
        <v>30.0001</v>
      </c>
      <c r="DT501">
        <v>29.843800000000002</v>
      </c>
      <c r="DU501">
        <v>29.851700000000001</v>
      </c>
      <c r="DV501">
        <v>21.087700000000002</v>
      </c>
      <c r="DW501">
        <v>11.8261</v>
      </c>
      <c r="DX501">
        <v>100</v>
      </c>
      <c r="DY501">
        <v>31</v>
      </c>
      <c r="DZ501">
        <v>400</v>
      </c>
      <c r="EA501">
        <v>32.562399999999997</v>
      </c>
      <c r="EB501">
        <v>100.303</v>
      </c>
      <c r="EC501">
        <v>100.77</v>
      </c>
    </row>
    <row r="502" spans="1:133" x14ac:dyDescent="0.35">
      <c r="A502">
        <v>486</v>
      </c>
      <c r="B502">
        <v>1582056407.5</v>
      </c>
      <c r="C502">
        <v>2438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1582056398.87097</v>
      </c>
      <c r="O502">
        <f t="shared" si="301"/>
        <v>5.4942103207396781E-5</v>
      </c>
      <c r="P502">
        <f t="shared" si="302"/>
        <v>-1.8737928066801313</v>
      </c>
      <c r="Q502">
        <f t="shared" si="303"/>
        <v>403.140193548387</v>
      </c>
      <c r="R502">
        <f t="shared" si="304"/>
        <v>1083.2721029424754</v>
      </c>
      <c r="S502">
        <f t="shared" si="305"/>
        <v>107.54278493920927</v>
      </c>
      <c r="T502">
        <f t="shared" si="306"/>
        <v>40.022095111063379</v>
      </c>
      <c r="U502">
        <f t="shared" si="307"/>
        <v>4.3159530799752677E-3</v>
      </c>
      <c r="V502">
        <f t="shared" si="308"/>
        <v>2.2446708985820178</v>
      </c>
      <c r="W502">
        <f t="shared" si="309"/>
        <v>4.3113481021822874E-3</v>
      </c>
      <c r="X502">
        <f t="shared" si="310"/>
        <v>2.6950058840965042E-3</v>
      </c>
      <c r="Y502">
        <f t="shared" si="311"/>
        <v>0</v>
      </c>
      <c r="Z502">
        <f t="shared" si="312"/>
        <v>31.129772322224362</v>
      </c>
      <c r="AA502">
        <f t="shared" si="313"/>
        <v>30.721561290322601</v>
      </c>
      <c r="AB502">
        <f t="shared" si="314"/>
        <v>4.4402494256005847</v>
      </c>
      <c r="AC502">
        <f t="shared" si="315"/>
        <v>70.862617898697479</v>
      </c>
      <c r="AD502">
        <f t="shared" si="316"/>
        <v>3.2239519878647935</v>
      </c>
      <c r="AE502">
        <f t="shared" si="317"/>
        <v>4.5495807006080886</v>
      </c>
      <c r="AF502">
        <f t="shared" si="318"/>
        <v>1.2162974377357911</v>
      </c>
      <c r="AG502">
        <f t="shared" si="319"/>
        <v>-2.4229467514461982</v>
      </c>
      <c r="AH502">
        <f t="shared" si="320"/>
        <v>51.60183811729754</v>
      </c>
      <c r="AI502">
        <f t="shared" si="321"/>
        <v>5.158994428156789</v>
      </c>
      <c r="AJ502">
        <f t="shared" si="322"/>
        <v>54.33788579400813</v>
      </c>
      <c r="AK502">
        <v>-4.1040433524215901E-2</v>
      </c>
      <c r="AL502">
        <v>4.6071481970375097E-2</v>
      </c>
      <c r="AM502">
        <v>3.4456976136315398</v>
      </c>
      <c r="AN502">
        <v>0</v>
      </c>
      <c r="AO502">
        <v>0</v>
      </c>
      <c r="AP502">
        <f t="shared" si="323"/>
        <v>1</v>
      </c>
      <c r="AQ502">
        <f t="shared" si="324"/>
        <v>0</v>
      </c>
      <c r="AR502">
        <f t="shared" si="325"/>
        <v>51621.57475635389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-1.8737928066801313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1582056398.87097</v>
      </c>
      <c r="BY502">
        <v>403.140193548387</v>
      </c>
      <c r="BZ502">
        <v>399.96612903225798</v>
      </c>
      <c r="CA502">
        <v>32.474677419354798</v>
      </c>
      <c r="CB502">
        <v>32.383554838709699</v>
      </c>
      <c r="CC502">
        <v>350.02</v>
      </c>
      <c r="CD502">
        <v>99.075874193548401</v>
      </c>
      <c r="CE502">
        <v>0.19999993548387099</v>
      </c>
      <c r="CF502">
        <v>31.147970967741902</v>
      </c>
      <c r="CG502">
        <v>30.721561290322601</v>
      </c>
      <c r="CH502">
        <v>999.9</v>
      </c>
      <c r="CI502">
        <v>0</v>
      </c>
      <c r="CJ502">
        <v>0</v>
      </c>
      <c r="CK502">
        <v>9989.4148387096793</v>
      </c>
      <c r="CL502">
        <v>0</v>
      </c>
      <c r="CM502">
        <v>0.21165100000000001</v>
      </c>
      <c r="CN502">
        <v>0</v>
      </c>
      <c r="CO502">
        <v>0</v>
      </c>
      <c r="CP502">
        <v>0</v>
      </c>
      <c r="CQ502">
        <v>0</v>
      </c>
      <c r="CR502">
        <v>1.2258064516128999</v>
      </c>
      <c r="CS502">
        <v>0</v>
      </c>
      <c r="CT502">
        <v>21.051612903225799</v>
      </c>
      <c r="CU502">
        <v>-2.95161290322581</v>
      </c>
      <c r="CV502">
        <v>37.5</v>
      </c>
      <c r="CW502">
        <v>42.631</v>
      </c>
      <c r="CX502">
        <v>40.186999999999998</v>
      </c>
      <c r="CY502">
        <v>41.375</v>
      </c>
      <c r="CZ502">
        <v>38.75</v>
      </c>
      <c r="DA502">
        <v>0</v>
      </c>
      <c r="DB502">
        <v>0</v>
      </c>
      <c r="DC502">
        <v>0</v>
      </c>
      <c r="DD502">
        <v>1582056410.9000001</v>
      </c>
      <c r="DE502">
        <v>-0.62307692307692297</v>
      </c>
      <c r="DF502">
        <v>0.71794812750946102</v>
      </c>
      <c r="DG502">
        <v>3.4769227274350998</v>
      </c>
      <c r="DH502">
        <v>20.257692307692299</v>
      </c>
      <c r="DI502">
        <v>15</v>
      </c>
      <c r="DJ502">
        <v>100</v>
      </c>
      <c r="DK502">
        <v>100</v>
      </c>
      <c r="DL502">
        <v>2.89</v>
      </c>
      <c r="DM502">
        <v>0.52</v>
      </c>
      <c r="DN502">
        <v>2</v>
      </c>
      <c r="DO502">
        <v>343.12099999999998</v>
      </c>
      <c r="DP502">
        <v>686.11099999999999</v>
      </c>
      <c r="DQ502">
        <v>30.999700000000001</v>
      </c>
      <c r="DR502">
        <v>29.918600000000001</v>
      </c>
      <c r="DS502">
        <v>30</v>
      </c>
      <c r="DT502">
        <v>29.843800000000002</v>
      </c>
      <c r="DU502">
        <v>29.851700000000001</v>
      </c>
      <c r="DV502">
        <v>21.092700000000001</v>
      </c>
      <c r="DW502">
        <v>11.5527</v>
      </c>
      <c r="DX502">
        <v>100</v>
      </c>
      <c r="DY502">
        <v>31</v>
      </c>
      <c r="DZ502">
        <v>400</v>
      </c>
      <c r="EA502">
        <v>32.5914</v>
      </c>
      <c r="EB502">
        <v>100.301</v>
      </c>
      <c r="EC502">
        <v>100.76900000000001</v>
      </c>
    </row>
    <row r="503" spans="1:133" x14ac:dyDescent="0.35">
      <c r="A503">
        <v>487</v>
      </c>
      <c r="B503">
        <v>1582056412.5</v>
      </c>
      <c r="C503">
        <v>2443</v>
      </c>
      <c r="D503" t="s">
        <v>1212</v>
      </c>
      <c r="E503" t="s">
        <v>1213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1582056403.87097</v>
      </c>
      <c r="O503">
        <f t="shared" si="301"/>
        <v>4.3206397542357472E-5</v>
      </c>
      <c r="P503">
        <f t="shared" si="302"/>
        <v>-1.8804449077536549</v>
      </c>
      <c r="Q503">
        <f t="shared" si="303"/>
        <v>403.14409677419297</v>
      </c>
      <c r="R503">
        <f t="shared" si="304"/>
        <v>1273.2730658945025</v>
      </c>
      <c r="S503">
        <f t="shared" si="305"/>
        <v>126.40580161815691</v>
      </c>
      <c r="T503">
        <f t="shared" si="306"/>
        <v>40.022642499367834</v>
      </c>
      <c r="U503">
        <f t="shared" si="307"/>
        <v>3.3936207107743877E-3</v>
      </c>
      <c r="V503">
        <f t="shared" si="308"/>
        <v>2.2453270951035726</v>
      </c>
      <c r="W503">
        <f t="shared" si="309"/>
        <v>3.3907737542340061E-3</v>
      </c>
      <c r="X503">
        <f t="shared" si="310"/>
        <v>2.1194891792070806E-3</v>
      </c>
      <c r="Y503">
        <f t="shared" si="311"/>
        <v>0</v>
      </c>
      <c r="Z503">
        <f t="shared" si="312"/>
        <v>31.132698850101594</v>
      </c>
      <c r="AA503">
        <f t="shared" si="313"/>
        <v>30.720980645161301</v>
      </c>
      <c r="AB503">
        <f t="shared" si="314"/>
        <v>4.4401021230521316</v>
      </c>
      <c r="AC503">
        <f t="shared" si="315"/>
        <v>70.865780267471123</v>
      </c>
      <c r="AD503">
        <f t="shared" si="316"/>
        <v>3.2239187523118997</v>
      </c>
      <c r="AE503">
        <f t="shared" si="317"/>
        <v>4.5493307773423979</v>
      </c>
      <c r="AF503">
        <f t="shared" si="318"/>
        <v>1.2161833707402319</v>
      </c>
      <c r="AG503">
        <f t="shared" si="319"/>
        <v>-1.9054021316179646</v>
      </c>
      <c r="AH503">
        <f t="shared" si="320"/>
        <v>51.570455546506032</v>
      </c>
      <c r="AI503">
        <f t="shared" si="321"/>
        <v>5.1543107855540153</v>
      </c>
      <c r="AJ503">
        <f t="shared" si="322"/>
        <v>54.819364200442081</v>
      </c>
      <c r="AK503">
        <v>-4.10580638841435E-2</v>
      </c>
      <c r="AL503">
        <v>4.6091273593898099E-2</v>
      </c>
      <c r="AM503">
        <v>3.44686975336935</v>
      </c>
      <c r="AN503">
        <v>0</v>
      </c>
      <c r="AO503">
        <v>0</v>
      </c>
      <c r="AP503">
        <f t="shared" si="323"/>
        <v>1</v>
      </c>
      <c r="AQ503">
        <f t="shared" si="324"/>
        <v>0</v>
      </c>
      <c r="AR503">
        <f t="shared" si="325"/>
        <v>51643.020539366073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-1.8804449077536549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1582056403.87097</v>
      </c>
      <c r="BY503">
        <v>403.14409677419297</v>
      </c>
      <c r="BZ503">
        <v>399.950548387097</v>
      </c>
      <c r="CA503">
        <v>32.474212903225798</v>
      </c>
      <c r="CB503">
        <v>32.402554838709698</v>
      </c>
      <c r="CC503">
        <v>350.023161290323</v>
      </c>
      <c r="CD503">
        <v>99.076261290322606</v>
      </c>
      <c r="CE503">
        <v>0.20000945161290301</v>
      </c>
      <c r="CF503">
        <v>31.147006451612899</v>
      </c>
      <c r="CG503">
        <v>30.720980645161301</v>
      </c>
      <c r="CH503">
        <v>999.9</v>
      </c>
      <c r="CI503">
        <v>0</v>
      </c>
      <c r="CJ503">
        <v>0</v>
      </c>
      <c r="CK503">
        <v>9993.6670967741993</v>
      </c>
      <c r="CL503">
        <v>0</v>
      </c>
      <c r="CM503">
        <v>0.21165100000000001</v>
      </c>
      <c r="CN503">
        <v>0</v>
      </c>
      <c r="CO503">
        <v>0</v>
      </c>
      <c r="CP503">
        <v>0</v>
      </c>
      <c r="CQ503">
        <v>0</v>
      </c>
      <c r="CR503">
        <v>0.18387096774193501</v>
      </c>
      <c r="CS503">
        <v>0</v>
      </c>
      <c r="CT503">
        <v>20.974193548387099</v>
      </c>
      <c r="CU503">
        <v>-3.2096774193548399</v>
      </c>
      <c r="CV503">
        <v>37.5</v>
      </c>
      <c r="CW503">
        <v>42.643000000000001</v>
      </c>
      <c r="CX503">
        <v>40.186999999999998</v>
      </c>
      <c r="CY503">
        <v>41.375</v>
      </c>
      <c r="CZ503">
        <v>38.753999999999998</v>
      </c>
      <c r="DA503">
        <v>0</v>
      </c>
      <c r="DB503">
        <v>0</v>
      </c>
      <c r="DC503">
        <v>0</v>
      </c>
      <c r="DD503">
        <v>1582056415.7</v>
      </c>
      <c r="DE503">
        <v>-0.68076923076923102</v>
      </c>
      <c r="DF503">
        <v>-3.3743596273280998</v>
      </c>
      <c r="DG503">
        <v>-7.9726495857511797</v>
      </c>
      <c r="DH503">
        <v>20.2153846153846</v>
      </c>
      <c r="DI503">
        <v>15</v>
      </c>
      <c r="DJ503">
        <v>100</v>
      </c>
      <c r="DK503">
        <v>100</v>
      </c>
      <c r="DL503">
        <v>2.89</v>
      </c>
      <c r="DM503">
        <v>0.52</v>
      </c>
      <c r="DN503">
        <v>2</v>
      </c>
      <c r="DO503">
        <v>343.14299999999997</v>
      </c>
      <c r="DP503">
        <v>686.01800000000003</v>
      </c>
      <c r="DQ503">
        <v>30.9998</v>
      </c>
      <c r="DR503">
        <v>29.918600000000001</v>
      </c>
      <c r="DS503">
        <v>30</v>
      </c>
      <c r="DT503">
        <v>29.841200000000001</v>
      </c>
      <c r="DU503">
        <v>29.851700000000001</v>
      </c>
      <c r="DV503">
        <v>21.093499999999999</v>
      </c>
      <c r="DW503">
        <v>11.2537</v>
      </c>
      <c r="DX503">
        <v>100</v>
      </c>
      <c r="DY503">
        <v>31</v>
      </c>
      <c r="DZ503">
        <v>400</v>
      </c>
      <c r="EA503">
        <v>32.618699999999997</v>
      </c>
      <c r="EB503">
        <v>100.30200000000001</v>
      </c>
      <c r="EC503">
        <v>100.768</v>
      </c>
    </row>
    <row r="504" spans="1:133" x14ac:dyDescent="0.35">
      <c r="A504">
        <v>488</v>
      </c>
      <c r="B504">
        <v>1582056417.5</v>
      </c>
      <c r="C504">
        <v>2448</v>
      </c>
      <c r="D504" t="s">
        <v>1214</v>
      </c>
      <c r="E504" t="s">
        <v>1215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1582056408.87097</v>
      </c>
      <c r="O504">
        <f t="shared" si="301"/>
        <v>2.279752505852413E-5</v>
      </c>
      <c r="P504">
        <f t="shared" si="302"/>
        <v>-1.8711620735724239</v>
      </c>
      <c r="Q504">
        <f t="shared" si="303"/>
        <v>403.14796774193502</v>
      </c>
      <c r="R504">
        <f t="shared" si="304"/>
        <v>2050.6152306067852</v>
      </c>
      <c r="S504">
        <f t="shared" si="305"/>
        <v>203.57866266120294</v>
      </c>
      <c r="T504">
        <f t="shared" si="306"/>
        <v>40.023268579351864</v>
      </c>
      <c r="U504">
        <f t="shared" si="307"/>
        <v>1.7907645927802333E-3</v>
      </c>
      <c r="V504">
        <f t="shared" si="308"/>
        <v>2.245977436520235</v>
      </c>
      <c r="W504">
        <f t="shared" si="309"/>
        <v>1.7899717421147531E-3</v>
      </c>
      <c r="X504">
        <f t="shared" si="310"/>
        <v>1.1188035423333389E-3</v>
      </c>
      <c r="Y504">
        <f t="shared" si="311"/>
        <v>0</v>
      </c>
      <c r="Z504">
        <f t="shared" si="312"/>
        <v>31.138013971077815</v>
      </c>
      <c r="AA504">
        <f t="shared" si="313"/>
        <v>30.720587096774199</v>
      </c>
      <c r="AB504">
        <f t="shared" si="314"/>
        <v>4.4400022870786824</v>
      </c>
      <c r="AC504">
        <f t="shared" si="315"/>
        <v>70.882087811950683</v>
      </c>
      <c r="AD504">
        <f t="shared" si="316"/>
        <v>3.2243952223113985</v>
      </c>
      <c r="AE504">
        <f t="shared" si="317"/>
        <v>4.5489563327559983</v>
      </c>
      <c r="AF504">
        <f t="shared" si="318"/>
        <v>1.2156070647672839</v>
      </c>
      <c r="AG504">
        <f t="shared" si="319"/>
        <v>-1.0053708550809142</v>
      </c>
      <c r="AH504">
        <f t="shared" si="320"/>
        <v>51.458057834323419</v>
      </c>
      <c r="AI504">
        <f t="shared" si="321"/>
        <v>5.1415410842189031</v>
      </c>
      <c r="AJ504">
        <f t="shared" si="322"/>
        <v>55.594228063461408</v>
      </c>
      <c r="AK504">
        <v>-4.1075541502601003E-2</v>
      </c>
      <c r="AL504">
        <v>4.6110893751740198E-2</v>
      </c>
      <c r="AM504">
        <v>3.4480315681034299</v>
      </c>
      <c r="AN504">
        <v>0</v>
      </c>
      <c r="AO504">
        <v>0</v>
      </c>
      <c r="AP504">
        <f t="shared" si="323"/>
        <v>1</v>
      </c>
      <c r="AQ504">
        <f t="shared" si="324"/>
        <v>0</v>
      </c>
      <c r="AR504">
        <f t="shared" si="325"/>
        <v>51664.366089100353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-1.8711620735724239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1582056408.87097</v>
      </c>
      <c r="BY504">
        <v>403.14796774193502</v>
      </c>
      <c r="BZ504">
        <v>399.95622580645198</v>
      </c>
      <c r="CA504">
        <v>32.478816129032303</v>
      </c>
      <c r="CB504">
        <v>32.4410064516129</v>
      </c>
      <c r="CC504">
        <v>350.02290322580598</v>
      </c>
      <c r="CD504">
        <v>99.076877419354801</v>
      </c>
      <c r="CE504">
        <v>0.199993064516129</v>
      </c>
      <c r="CF504">
        <v>31.1455612903226</v>
      </c>
      <c r="CG504">
        <v>30.720587096774199</v>
      </c>
      <c r="CH504">
        <v>999.9</v>
      </c>
      <c r="CI504">
        <v>0</v>
      </c>
      <c r="CJ504">
        <v>0</v>
      </c>
      <c r="CK504">
        <v>9997.8590322580603</v>
      </c>
      <c r="CL504">
        <v>0</v>
      </c>
      <c r="CM504">
        <v>0.21165100000000001</v>
      </c>
      <c r="CN504">
        <v>0</v>
      </c>
      <c r="CO504">
        <v>0</v>
      </c>
      <c r="CP504">
        <v>0</v>
      </c>
      <c r="CQ504">
        <v>0</v>
      </c>
      <c r="CR504">
        <v>0.70322580645161303</v>
      </c>
      <c r="CS504">
        <v>0</v>
      </c>
      <c r="CT504">
        <v>20.429032258064499</v>
      </c>
      <c r="CU504">
        <v>-3.13225806451613</v>
      </c>
      <c r="CV504">
        <v>37.5</v>
      </c>
      <c r="CW504">
        <v>42.649000000000001</v>
      </c>
      <c r="CX504">
        <v>40.186999999999998</v>
      </c>
      <c r="CY504">
        <v>41.375</v>
      </c>
      <c r="CZ504">
        <v>38.753999999999998</v>
      </c>
      <c r="DA504">
        <v>0</v>
      </c>
      <c r="DB504">
        <v>0</v>
      </c>
      <c r="DC504">
        <v>0</v>
      </c>
      <c r="DD504">
        <v>1582056420.5</v>
      </c>
      <c r="DE504">
        <v>-0.35</v>
      </c>
      <c r="DF504">
        <v>-9.5555562278611106</v>
      </c>
      <c r="DG504">
        <v>-9.2102561167668195</v>
      </c>
      <c r="DH504">
        <v>20.4153846153846</v>
      </c>
      <c r="DI504">
        <v>15</v>
      </c>
      <c r="DJ504">
        <v>100</v>
      </c>
      <c r="DK504">
        <v>100</v>
      </c>
      <c r="DL504">
        <v>2.89</v>
      </c>
      <c r="DM504">
        <v>0.52</v>
      </c>
      <c r="DN504">
        <v>2</v>
      </c>
      <c r="DO504">
        <v>343.13099999999997</v>
      </c>
      <c r="DP504">
        <v>686.18100000000004</v>
      </c>
      <c r="DQ504">
        <v>31</v>
      </c>
      <c r="DR504">
        <v>29.918600000000001</v>
      </c>
      <c r="DS504">
        <v>30</v>
      </c>
      <c r="DT504">
        <v>29.841200000000001</v>
      </c>
      <c r="DU504">
        <v>29.851700000000001</v>
      </c>
      <c r="DV504">
        <v>21.093299999999999</v>
      </c>
      <c r="DW504">
        <v>10.976599999999999</v>
      </c>
      <c r="DX504">
        <v>100</v>
      </c>
      <c r="DY504">
        <v>31</v>
      </c>
      <c r="DZ504">
        <v>400</v>
      </c>
      <c r="EA504">
        <v>32.628599999999999</v>
      </c>
      <c r="EB504">
        <v>100.301</v>
      </c>
      <c r="EC504">
        <v>100.77</v>
      </c>
    </row>
    <row r="505" spans="1:133" x14ac:dyDescent="0.35">
      <c r="A505">
        <v>489</v>
      </c>
      <c r="B505">
        <v>1582056422.5</v>
      </c>
      <c r="C505">
        <v>2453</v>
      </c>
      <c r="D505" t="s">
        <v>1216</v>
      </c>
      <c r="E505" t="s">
        <v>1217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1582056413.87097</v>
      </c>
      <c r="O505">
        <f t="shared" si="301"/>
        <v>3.1761617502798293E-6</v>
      </c>
      <c r="P505">
        <f t="shared" si="302"/>
        <v>-1.8559707150313254</v>
      </c>
      <c r="Q505">
        <f t="shared" si="303"/>
        <v>403.12658064516103</v>
      </c>
      <c r="R505">
        <f t="shared" si="304"/>
        <v>12168.890918530649</v>
      </c>
      <c r="S505">
        <f t="shared" si="305"/>
        <v>1208.095032034194</v>
      </c>
      <c r="T505">
        <f t="shared" si="306"/>
        <v>40.021331657820163</v>
      </c>
      <c r="U505">
        <f t="shared" si="307"/>
        <v>2.4968746797261423E-4</v>
      </c>
      <c r="V505">
        <f t="shared" si="308"/>
        <v>2.245673449498458</v>
      </c>
      <c r="W505">
        <f t="shared" si="309"/>
        <v>2.4967204580532762E-4</v>
      </c>
      <c r="X505">
        <f t="shared" si="310"/>
        <v>1.5604641413452975E-4</v>
      </c>
      <c r="Y505">
        <f t="shared" si="311"/>
        <v>0</v>
      </c>
      <c r="Z505">
        <f t="shared" si="312"/>
        <v>31.14261288894496</v>
      </c>
      <c r="AA505">
        <f t="shared" si="313"/>
        <v>30.7204290322581</v>
      </c>
      <c r="AB505">
        <f t="shared" si="314"/>
        <v>4.4399621895742376</v>
      </c>
      <c r="AC505">
        <f t="shared" si="315"/>
        <v>70.92021774492855</v>
      </c>
      <c r="AD505">
        <f t="shared" si="316"/>
        <v>3.2257812217499957</v>
      </c>
      <c r="AE505">
        <f t="shared" si="317"/>
        <v>4.5484649149722456</v>
      </c>
      <c r="AF505">
        <f t="shared" si="318"/>
        <v>1.2141809678242419</v>
      </c>
      <c r="AG505">
        <f t="shared" si="319"/>
        <v>-0.14006873318734048</v>
      </c>
      <c r="AH505">
        <f t="shared" si="320"/>
        <v>51.240589722150517</v>
      </c>
      <c r="AI505">
        <f t="shared" si="321"/>
        <v>5.1204533942955477</v>
      </c>
      <c r="AJ505">
        <f t="shared" si="322"/>
        <v>56.220974383258721</v>
      </c>
      <c r="AK505">
        <v>-4.1067371428371399E-2</v>
      </c>
      <c r="AL505">
        <v>4.6101722127679698E-2</v>
      </c>
      <c r="AM505">
        <v>3.4474884881537502</v>
      </c>
      <c r="AN505">
        <v>0</v>
      </c>
      <c r="AO505">
        <v>0</v>
      </c>
      <c r="AP505">
        <f t="shared" si="323"/>
        <v>1</v>
      </c>
      <c r="AQ505">
        <f t="shared" si="324"/>
        <v>0</v>
      </c>
      <c r="AR505">
        <f t="shared" si="325"/>
        <v>51654.841281152963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-1.8559707150313254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1582056413.87097</v>
      </c>
      <c r="BY505">
        <v>403.12658064516103</v>
      </c>
      <c r="BZ505">
        <v>399.94722580645202</v>
      </c>
      <c r="CA505">
        <v>32.492625806451599</v>
      </c>
      <c r="CB505">
        <v>32.487358064516101</v>
      </c>
      <c r="CC505">
        <v>350.01258064516099</v>
      </c>
      <c r="CD505">
        <v>99.0773516129032</v>
      </c>
      <c r="CE505">
        <v>0.19998106451612899</v>
      </c>
      <c r="CF505">
        <v>31.143664516129</v>
      </c>
      <c r="CG505">
        <v>30.7204290322581</v>
      </c>
      <c r="CH505">
        <v>999.9</v>
      </c>
      <c r="CI505">
        <v>0</v>
      </c>
      <c r="CJ505">
        <v>0</v>
      </c>
      <c r="CK505">
        <v>9995.8225806451592</v>
      </c>
      <c r="CL505">
        <v>0</v>
      </c>
      <c r="CM505">
        <v>0.21165100000000001</v>
      </c>
      <c r="CN505">
        <v>0</v>
      </c>
      <c r="CO505">
        <v>0</v>
      </c>
      <c r="CP505">
        <v>0</v>
      </c>
      <c r="CQ505">
        <v>0</v>
      </c>
      <c r="CR505">
        <v>-2.5806451612903101E-2</v>
      </c>
      <c r="CS505">
        <v>0</v>
      </c>
      <c r="CT505">
        <v>21.806451612903199</v>
      </c>
      <c r="CU505">
        <v>-3.03870967741936</v>
      </c>
      <c r="CV505">
        <v>37.5</v>
      </c>
      <c r="CW505">
        <v>42.643000000000001</v>
      </c>
      <c r="CX505">
        <v>40.186999999999998</v>
      </c>
      <c r="CY505">
        <v>41.375</v>
      </c>
      <c r="CZ505">
        <v>38.753999999999998</v>
      </c>
      <c r="DA505">
        <v>0</v>
      </c>
      <c r="DB505">
        <v>0</v>
      </c>
      <c r="DC505">
        <v>0</v>
      </c>
      <c r="DD505">
        <v>1582056425.9000001</v>
      </c>
      <c r="DE505">
        <v>-0.734615384615385</v>
      </c>
      <c r="DF505">
        <v>20.242734320922899</v>
      </c>
      <c r="DG505">
        <v>34.8170941817177</v>
      </c>
      <c r="DH505">
        <v>21.253846153846201</v>
      </c>
      <c r="DI505">
        <v>15</v>
      </c>
      <c r="DJ505">
        <v>100</v>
      </c>
      <c r="DK505">
        <v>100</v>
      </c>
      <c r="DL505">
        <v>2.89</v>
      </c>
      <c r="DM505">
        <v>0.52</v>
      </c>
      <c r="DN505">
        <v>2</v>
      </c>
      <c r="DO505">
        <v>343.16699999999997</v>
      </c>
      <c r="DP505">
        <v>686.22699999999998</v>
      </c>
      <c r="DQ505">
        <v>30.9999</v>
      </c>
      <c r="DR505">
        <v>29.918600000000001</v>
      </c>
      <c r="DS505">
        <v>30</v>
      </c>
      <c r="DT505">
        <v>29.841200000000001</v>
      </c>
      <c r="DU505">
        <v>29.851700000000001</v>
      </c>
      <c r="DV505">
        <v>21.0976</v>
      </c>
      <c r="DW505">
        <v>10.976599999999999</v>
      </c>
      <c r="DX505">
        <v>100</v>
      </c>
      <c r="DY505">
        <v>31</v>
      </c>
      <c r="DZ505">
        <v>400</v>
      </c>
      <c r="EA505">
        <v>32.631900000000002</v>
      </c>
      <c r="EB505">
        <v>100.3</v>
      </c>
      <c r="EC505">
        <v>100.77</v>
      </c>
    </row>
    <row r="506" spans="1:133" x14ac:dyDescent="0.35">
      <c r="A506">
        <v>490</v>
      </c>
      <c r="B506">
        <v>1582056427.5</v>
      </c>
      <c r="C506">
        <v>2458</v>
      </c>
      <c r="D506" t="s">
        <v>1218</v>
      </c>
      <c r="E506" t="s">
        <v>1219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1582056418.87097</v>
      </c>
      <c r="O506">
        <f t="shared" si="301"/>
        <v>-1.1028219925304183E-5</v>
      </c>
      <c r="P506">
        <f t="shared" si="302"/>
        <v>-1.841780593714321</v>
      </c>
      <c r="Q506">
        <f t="shared" si="303"/>
        <v>403.11983870967703</v>
      </c>
      <c r="R506">
        <f t="shared" si="304"/>
        <v>-2963.607511965311</v>
      </c>
      <c r="S506">
        <f t="shared" si="305"/>
        <v>-294.21961790332142</v>
      </c>
      <c r="T506">
        <f t="shared" si="306"/>
        <v>40.020739735457255</v>
      </c>
      <c r="U506">
        <f t="shared" si="307"/>
        <v>-8.6841636269098326E-4</v>
      </c>
      <c r="V506">
        <f t="shared" si="308"/>
        <v>2.2465269160237673</v>
      </c>
      <c r="W506">
        <f t="shared" si="309"/>
        <v>-8.6860290296289456E-4</v>
      </c>
      <c r="X506">
        <f t="shared" si="310"/>
        <v>-5.4286005154517486E-4</v>
      </c>
      <c r="Y506">
        <f t="shared" si="311"/>
        <v>0</v>
      </c>
      <c r="Z506">
        <f t="shared" si="312"/>
        <v>31.145727607293665</v>
      </c>
      <c r="AA506">
        <f t="shared" si="313"/>
        <v>30.719283870967701</v>
      </c>
      <c r="AB506">
        <f t="shared" si="314"/>
        <v>4.4396716966677872</v>
      </c>
      <c r="AC506">
        <f t="shared" si="315"/>
        <v>70.972549879782548</v>
      </c>
      <c r="AD506">
        <f t="shared" si="316"/>
        <v>3.2278697263517402</v>
      </c>
      <c r="AE506">
        <f t="shared" si="317"/>
        <v>4.548053764193754</v>
      </c>
      <c r="AF506">
        <f t="shared" si="318"/>
        <v>1.211801970316047</v>
      </c>
      <c r="AG506">
        <f t="shared" si="319"/>
        <v>0.48634449870591445</v>
      </c>
      <c r="AH506">
        <f t="shared" si="320"/>
        <v>51.206538760531075</v>
      </c>
      <c r="AI506">
        <f t="shared" si="321"/>
        <v>5.1150377218926195</v>
      </c>
      <c r="AJ506">
        <f t="shared" si="322"/>
        <v>56.807920981129612</v>
      </c>
      <c r="AK506">
        <v>-4.1090312053697398E-2</v>
      </c>
      <c r="AL506">
        <v>4.6127474989317199E-2</v>
      </c>
      <c r="AM506">
        <v>3.4490133000209702</v>
      </c>
      <c r="AN506">
        <v>0</v>
      </c>
      <c r="AO506">
        <v>0</v>
      </c>
      <c r="AP506">
        <f t="shared" si="323"/>
        <v>1</v>
      </c>
      <c r="AQ506">
        <f t="shared" si="324"/>
        <v>0</v>
      </c>
      <c r="AR506">
        <f t="shared" si="325"/>
        <v>51682.791949687184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-1.841780593714321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1582056418.87097</v>
      </c>
      <c r="BY506">
        <v>403.11983870967703</v>
      </c>
      <c r="BZ506">
        <v>399.95496774193498</v>
      </c>
      <c r="CA506">
        <v>32.513599999999997</v>
      </c>
      <c r="CB506">
        <v>32.531890322580601</v>
      </c>
      <c r="CC506">
        <v>350.00977419354803</v>
      </c>
      <c r="CD506">
        <v>99.077577419354796</v>
      </c>
      <c r="CE506">
        <v>0.19994725806451599</v>
      </c>
      <c r="CF506">
        <v>31.142077419354798</v>
      </c>
      <c r="CG506">
        <v>30.719283870967701</v>
      </c>
      <c r="CH506">
        <v>999.9</v>
      </c>
      <c r="CI506">
        <v>0</v>
      </c>
      <c r="CJ506">
        <v>0</v>
      </c>
      <c r="CK506">
        <v>10001.383548387101</v>
      </c>
      <c r="CL506">
        <v>0</v>
      </c>
      <c r="CM506">
        <v>0.21165100000000001</v>
      </c>
      <c r="CN506">
        <v>0</v>
      </c>
      <c r="CO506">
        <v>0</v>
      </c>
      <c r="CP506">
        <v>0</v>
      </c>
      <c r="CQ506">
        <v>0</v>
      </c>
      <c r="CR506">
        <v>1.73548387096774</v>
      </c>
      <c r="CS506">
        <v>0</v>
      </c>
      <c r="CT506">
        <v>21.7258064516129</v>
      </c>
      <c r="CU506">
        <v>-3.0354838709677399</v>
      </c>
      <c r="CV506">
        <v>37.491870967741903</v>
      </c>
      <c r="CW506">
        <v>42.640999999999998</v>
      </c>
      <c r="CX506">
        <v>40.174935483871003</v>
      </c>
      <c r="CY506">
        <v>41.375</v>
      </c>
      <c r="CZ506">
        <v>38.75</v>
      </c>
      <c r="DA506">
        <v>0</v>
      </c>
      <c r="DB506">
        <v>0</v>
      </c>
      <c r="DC506">
        <v>0</v>
      </c>
      <c r="DD506">
        <v>1582056430.7</v>
      </c>
      <c r="DE506">
        <v>1.4769230769230799</v>
      </c>
      <c r="DF506">
        <v>37.798290249301402</v>
      </c>
      <c r="DG506">
        <v>19.600000020711299</v>
      </c>
      <c r="DH506">
        <v>22.588461538461502</v>
      </c>
      <c r="DI506">
        <v>15</v>
      </c>
      <c r="DJ506">
        <v>100</v>
      </c>
      <c r="DK506">
        <v>100</v>
      </c>
      <c r="DL506">
        <v>2.89</v>
      </c>
      <c r="DM506">
        <v>0.52</v>
      </c>
      <c r="DN506">
        <v>2</v>
      </c>
      <c r="DO506">
        <v>343.04899999999998</v>
      </c>
      <c r="DP506">
        <v>686.39</v>
      </c>
      <c r="DQ506">
        <v>30.9999</v>
      </c>
      <c r="DR506">
        <v>29.918600000000001</v>
      </c>
      <c r="DS506">
        <v>30</v>
      </c>
      <c r="DT506">
        <v>29.841200000000001</v>
      </c>
      <c r="DU506">
        <v>29.851700000000001</v>
      </c>
      <c r="DV506">
        <v>21.100100000000001</v>
      </c>
      <c r="DW506">
        <v>10.976599999999999</v>
      </c>
      <c r="DX506">
        <v>100</v>
      </c>
      <c r="DY506">
        <v>31</v>
      </c>
      <c r="DZ506">
        <v>400</v>
      </c>
      <c r="EA506">
        <v>32.625599999999999</v>
      </c>
      <c r="EB506">
        <v>100.30200000000001</v>
      </c>
      <c r="EC506">
        <v>100.77</v>
      </c>
    </row>
    <row r="507" spans="1:133" x14ac:dyDescent="0.35">
      <c r="A507">
        <v>491</v>
      </c>
      <c r="B507">
        <v>1582056432.5</v>
      </c>
      <c r="C507">
        <v>2463</v>
      </c>
      <c r="D507" t="s">
        <v>1220</v>
      </c>
      <c r="E507" t="s">
        <v>1221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1582056423.87097</v>
      </c>
      <c r="O507">
        <f t="shared" si="301"/>
        <v>-1.4407482728162484E-5</v>
      </c>
      <c r="P507">
        <f t="shared" si="302"/>
        <v>-1.831040130817817</v>
      </c>
      <c r="Q507">
        <f t="shared" si="303"/>
        <v>403.11732258064501</v>
      </c>
      <c r="R507">
        <f t="shared" si="304"/>
        <v>-2155.1252005877541</v>
      </c>
      <c r="S507">
        <f t="shared" si="305"/>
        <v>-213.95628503338475</v>
      </c>
      <c r="T507">
        <f t="shared" si="306"/>
        <v>40.020637663388229</v>
      </c>
      <c r="U507">
        <f t="shared" si="307"/>
        <v>-1.1370189203493582E-3</v>
      </c>
      <c r="V507">
        <f t="shared" si="308"/>
        <v>2.246713889852995</v>
      </c>
      <c r="W507">
        <f t="shared" si="309"/>
        <v>-1.1373386971864588E-3</v>
      </c>
      <c r="X507">
        <f t="shared" si="310"/>
        <v>-7.1080794831941804E-4</v>
      </c>
      <c r="Y507">
        <f t="shared" si="311"/>
        <v>0</v>
      </c>
      <c r="Z507">
        <f t="shared" si="312"/>
        <v>31.145613482905073</v>
      </c>
      <c r="AA507">
        <f t="shared" si="313"/>
        <v>30.7186709677419</v>
      </c>
      <c r="AB507">
        <f t="shared" si="314"/>
        <v>4.439516228393467</v>
      </c>
      <c r="AC507">
        <f t="shared" si="315"/>
        <v>71.034770204121571</v>
      </c>
      <c r="AD507">
        <f t="shared" si="316"/>
        <v>3.2304727939713698</v>
      </c>
      <c r="AE507">
        <f t="shared" si="317"/>
        <v>4.5477345596930387</v>
      </c>
      <c r="AF507">
        <f t="shared" si="318"/>
        <v>1.2090434344220973</v>
      </c>
      <c r="AG507">
        <f t="shared" si="319"/>
        <v>0.63536998831196556</v>
      </c>
      <c r="AH507">
        <f t="shared" si="320"/>
        <v>51.135781320501344</v>
      </c>
      <c r="AI507">
        <f t="shared" si="321"/>
        <v>5.1074981289638917</v>
      </c>
      <c r="AJ507">
        <f t="shared" si="322"/>
        <v>56.878649437777199</v>
      </c>
      <c r="AK507">
        <v>-4.1095338836314999E-2</v>
      </c>
      <c r="AL507">
        <v>4.61331179931758E-2</v>
      </c>
      <c r="AM507">
        <v>3.4493473800012802</v>
      </c>
      <c r="AN507">
        <v>0</v>
      </c>
      <c r="AO507">
        <v>0</v>
      </c>
      <c r="AP507">
        <f t="shared" si="323"/>
        <v>1</v>
      </c>
      <c r="AQ507">
        <f t="shared" si="324"/>
        <v>0</v>
      </c>
      <c r="AR507">
        <f t="shared" si="325"/>
        <v>51689.071789158377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-1.831040130817817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1582056423.87097</v>
      </c>
      <c r="BY507">
        <v>403.11732258064501</v>
      </c>
      <c r="BZ507">
        <v>399.96861290322602</v>
      </c>
      <c r="CA507">
        <v>32.539700000000003</v>
      </c>
      <c r="CB507">
        <v>32.563593548387097</v>
      </c>
      <c r="CC507">
        <v>350.01919354838702</v>
      </c>
      <c r="CD507">
        <v>99.077883870967696</v>
      </c>
      <c r="CE507">
        <v>0.200007258064516</v>
      </c>
      <c r="CF507">
        <v>31.140845161290301</v>
      </c>
      <c r="CG507">
        <v>30.7186709677419</v>
      </c>
      <c r="CH507">
        <v>999.9</v>
      </c>
      <c r="CI507">
        <v>0</v>
      </c>
      <c r="CJ507">
        <v>0</v>
      </c>
      <c r="CK507">
        <v>10002.576129032301</v>
      </c>
      <c r="CL507">
        <v>0</v>
      </c>
      <c r="CM507">
        <v>0.21165100000000001</v>
      </c>
      <c r="CN507">
        <v>0</v>
      </c>
      <c r="CO507">
        <v>0</v>
      </c>
      <c r="CP507">
        <v>0</v>
      </c>
      <c r="CQ507">
        <v>0</v>
      </c>
      <c r="CR507">
        <v>1.7548387096774201</v>
      </c>
      <c r="CS507">
        <v>0</v>
      </c>
      <c r="CT507">
        <v>23.887096774193601</v>
      </c>
      <c r="CU507">
        <v>-2.3935483870967702</v>
      </c>
      <c r="CV507">
        <v>37.483741935483899</v>
      </c>
      <c r="CW507">
        <v>42.634999999999998</v>
      </c>
      <c r="CX507">
        <v>40.132677419354799</v>
      </c>
      <c r="CY507">
        <v>41.372967741935497</v>
      </c>
      <c r="CZ507">
        <v>38.75</v>
      </c>
      <c r="DA507">
        <v>0</v>
      </c>
      <c r="DB507">
        <v>0</v>
      </c>
      <c r="DC507">
        <v>0</v>
      </c>
      <c r="DD507">
        <v>1582056435.5</v>
      </c>
      <c r="DE507">
        <v>2.3807692307692299</v>
      </c>
      <c r="DF507">
        <v>-2.7042737789662801</v>
      </c>
      <c r="DG507">
        <v>17.172649266242999</v>
      </c>
      <c r="DH507">
        <v>24.080769230769199</v>
      </c>
      <c r="DI507">
        <v>15</v>
      </c>
      <c r="DJ507">
        <v>100</v>
      </c>
      <c r="DK507">
        <v>100</v>
      </c>
      <c r="DL507">
        <v>2.89</v>
      </c>
      <c r="DM507">
        <v>0.52</v>
      </c>
      <c r="DN507">
        <v>2</v>
      </c>
      <c r="DO507">
        <v>343.15499999999997</v>
      </c>
      <c r="DP507">
        <v>686.22699999999998</v>
      </c>
      <c r="DQ507">
        <v>30.9999</v>
      </c>
      <c r="DR507">
        <v>29.918600000000001</v>
      </c>
      <c r="DS507">
        <v>30.0001</v>
      </c>
      <c r="DT507">
        <v>29.841200000000001</v>
      </c>
      <c r="DU507">
        <v>29.851700000000001</v>
      </c>
      <c r="DV507">
        <v>21.0959</v>
      </c>
      <c r="DW507">
        <v>10.976599999999999</v>
      </c>
      <c r="DX507">
        <v>100</v>
      </c>
      <c r="DY507">
        <v>31</v>
      </c>
      <c r="DZ507">
        <v>400</v>
      </c>
      <c r="EA507">
        <v>32.614699999999999</v>
      </c>
      <c r="EB507">
        <v>100.304</v>
      </c>
      <c r="EC507">
        <v>100.77200000000001</v>
      </c>
    </row>
    <row r="508" spans="1:133" x14ac:dyDescent="0.35">
      <c r="A508">
        <v>492</v>
      </c>
      <c r="B508">
        <v>1582056437.5</v>
      </c>
      <c r="C508">
        <v>2468</v>
      </c>
      <c r="D508" t="s">
        <v>1222</v>
      </c>
      <c r="E508" t="s">
        <v>1223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1582056428.87097</v>
      </c>
      <c r="O508">
        <f t="shared" si="301"/>
        <v>-9.7104546023662205E-6</v>
      </c>
      <c r="P508">
        <f t="shared" si="302"/>
        <v>-1.8238580620323632</v>
      </c>
      <c r="Q508">
        <f t="shared" si="303"/>
        <v>403.11793548387101</v>
      </c>
      <c r="R508">
        <f t="shared" si="304"/>
        <v>-3363.4900495122074</v>
      </c>
      <c r="S508">
        <f t="shared" si="305"/>
        <v>-333.92121266155726</v>
      </c>
      <c r="T508">
        <f t="shared" si="306"/>
        <v>40.020820005672228</v>
      </c>
      <c r="U508">
        <f t="shared" si="307"/>
        <v>-7.685175919655711E-4</v>
      </c>
      <c r="V508">
        <f t="shared" si="308"/>
        <v>2.2464668637090011</v>
      </c>
      <c r="W508">
        <f t="shared" si="309"/>
        <v>-7.6866368323338452E-4</v>
      </c>
      <c r="X508">
        <f t="shared" si="310"/>
        <v>-4.8040167432623221E-4</v>
      </c>
      <c r="Y508">
        <f t="shared" si="311"/>
        <v>0</v>
      </c>
      <c r="Z508">
        <f t="shared" si="312"/>
        <v>31.144130236363345</v>
      </c>
      <c r="AA508">
        <f t="shared" si="313"/>
        <v>30.715606451612899</v>
      </c>
      <c r="AB508">
        <f t="shared" si="314"/>
        <v>4.4387389581610792</v>
      </c>
      <c r="AC508">
        <f t="shared" si="315"/>
        <v>71.090612100339072</v>
      </c>
      <c r="AD508">
        <f t="shared" si="316"/>
        <v>3.2330254037544317</v>
      </c>
      <c r="AE508">
        <f t="shared" si="317"/>
        <v>4.5477529426687999</v>
      </c>
      <c r="AF508">
        <f t="shared" si="318"/>
        <v>1.2057135544066475</v>
      </c>
      <c r="AG508">
        <f t="shared" si="319"/>
        <v>0.4282310479643503</v>
      </c>
      <c r="AH508">
        <f t="shared" si="320"/>
        <v>51.509902164873921</v>
      </c>
      <c r="AI508">
        <f t="shared" si="321"/>
        <v>5.1453554885238031</v>
      </c>
      <c r="AJ508">
        <f t="shared" si="322"/>
        <v>57.083488701362072</v>
      </c>
      <c r="AK508">
        <v>-4.1088697629950197E-2</v>
      </c>
      <c r="AL508">
        <v>4.6125662657229699E-2</v>
      </c>
      <c r="AM508">
        <v>3.4489060024438301</v>
      </c>
      <c r="AN508">
        <v>0</v>
      </c>
      <c r="AO508">
        <v>0</v>
      </c>
      <c r="AP508">
        <f t="shared" si="323"/>
        <v>1</v>
      </c>
      <c r="AQ508">
        <f t="shared" si="324"/>
        <v>0</v>
      </c>
      <c r="AR508">
        <f t="shared" si="325"/>
        <v>51681.055291026198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-1.8238580620323632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1582056428.87097</v>
      </c>
      <c r="BY508">
        <v>403.11793548387101</v>
      </c>
      <c r="BZ508">
        <v>399.98483870967698</v>
      </c>
      <c r="CA508">
        <v>32.565312903225802</v>
      </c>
      <c r="CB508">
        <v>32.581416129032299</v>
      </c>
      <c r="CC508">
        <v>350.02541935483902</v>
      </c>
      <c r="CD508">
        <v>99.078212903225804</v>
      </c>
      <c r="CE508">
        <v>0.199979612903226</v>
      </c>
      <c r="CF508">
        <v>31.140916129032298</v>
      </c>
      <c r="CG508">
        <v>30.715606451612899</v>
      </c>
      <c r="CH508">
        <v>999.9</v>
      </c>
      <c r="CI508">
        <v>0</v>
      </c>
      <c r="CJ508">
        <v>0</v>
      </c>
      <c r="CK508">
        <v>10000.926451612901</v>
      </c>
      <c r="CL508">
        <v>0</v>
      </c>
      <c r="CM508">
        <v>0.21165100000000001</v>
      </c>
      <c r="CN508">
        <v>0</v>
      </c>
      <c r="CO508">
        <v>0</v>
      </c>
      <c r="CP508">
        <v>0</v>
      </c>
      <c r="CQ508">
        <v>0</v>
      </c>
      <c r="CR508">
        <v>1.45483870967742</v>
      </c>
      <c r="CS508">
        <v>0</v>
      </c>
      <c r="CT508">
        <v>24.458064516128999</v>
      </c>
      <c r="CU508">
        <v>-2.2258064516128999</v>
      </c>
      <c r="CV508">
        <v>37.473580645161299</v>
      </c>
      <c r="CW508">
        <v>42.631</v>
      </c>
      <c r="CX508">
        <v>40.088387096774198</v>
      </c>
      <c r="CY508">
        <v>41.368903225806399</v>
      </c>
      <c r="CZ508">
        <v>38.75</v>
      </c>
      <c r="DA508">
        <v>0</v>
      </c>
      <c r="DB508">
        <v>0</v>
      </c>
      <c r="DC508">
        <v>0</v>
      </c>
      <c r="DD508">
        <v>1582056440.9000001</v>
      </c>
      <c r="DE508">
        <v>1.6192307692307699</v>
      </c>
      <c r="DF508">
        <v>-29.8632481433173</v>
      </c>
      <c r="DG508">
        <v>-0.86837630509236496</v>
      </c>
      <c r="DH508">
        <v>22.930769230769201</v>
      </c>
      <c r="DI508">
        <v>15</v>
      </c>
      <c r="DJ508">
        <v>100</v>
      </c>
      <c r="DK508">
        <v>100</v>
      </c>
      <c r="DL508">
        <v>2.89</v>
      </c>
      <c r="DM508">
        <v>0.52</v>
      </c>
      <c r="DN508">
        <v>2</v>
      </c>
      <c r="DO508">
        <v>343.10700000000003</v>
      </c>
      <c r="DP508">
        <v>686.34299999999996</v>
      </c>
      <c r="DQ508">
        <v>30.9998</v>
      </c>
      <c r="DR508">
        <v>29.918600000000001</v>
      </c>
      <c r="DS508">
        <v>30.0001</v>
      </c>
      <c r="DT508">
        <v>29.841200000000001</v>
      </c>
      <c r="DU508">
        <v>29.851600000000001</v>
      </c>
      <c r="DV508">
        <v>21.096399999999999</v>
      </c>
      <c r="DW508">
        <v>10.976599999999999</v>
      </c>
      <c r="DX508">
        <v>100</v>
      </c>
      <c r="DY508">
        <v>31</v>
      </c>
      <c r="DZ508">
        <v>400</v>
      </c>
      <c r="EA508">
        <v>32.6128</v>
      </c>
      <c r="EB508">
        <v>100.301</v>
      </c>
      <c r="EC508">
        <v>100.768</v>
      </c>
    </row>
    <row r="509" spans="1:133" x14ac:dyDescent="0.35">
      <c r="A509">
        <v>493</v>
      </c>
      <c r="B509">
        <v>1582056442.5</v>
      </c>
      <c r="C509">
        <v>2473</v>
      </c>
      <c r="D509" t="s">
        <v>1224</v>
      </c>
      <c r="E509" t="s">
        <v>1225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1582056433.87097</v>
      </c>
      <c r="O509">
        <f t="shared" si="301"/>
        <v>3.9875844792839775E-7</v>
      </c>
      <c r="P509">
        <f t="shared" si="302"/>
        <v>-1.8262737445444313</v>
      </c>
      <c r="Q509">
        <f t="shared" si="303"/>
        <v>403.12283870967701</v>
      </c>
      <c r="R509">
        <f t="shared" si="304"/>
        <v>91847.298702902888</v>
      </c>
      <c r="S509">
        <f t="shared" si="305"/>
        <v>9118.5248322746666</v>
      </c>
      <c r="T509">
        <f t="shared" si="306"/>
        <v>40.021706322812811</v>
      </c>
      <c r="U509">
        <f t="shared" si="307"/>
        <v>3.163272927663623E-5</v>
      </c>
      <c r="V509">
        <f t="shared" si="308"/>
        <v>2.2464510769237647</v>
      </c>
      <c r="W509">
        <f t="shared" si="309"/>
        <v>3.1632481819381984E-5</v>
      </c>
      <c r="X509">
        <f t="shared" si="310"/>
        <v>1.9770323369440595E-5</v>
      </c>
      <c r="Y509">
        <f t="shared" si="311"/>
        <v>0</v>
      </c>
      <c r="Z509">
        <f t="shared" si="312"/>
        <v>31.141200270406685</v>
      </c>
      <c r="AA509">
        <f t="shared" si="313"/>
        <v>30.714135483871001</v>
      </c>
      <c r="AB509">
        <f t="shared" si="314"/>
        <v>4.4383659105609183</v>
      </c>
      <c r="AC509">
        <f t="shared" si="315"/>
        <v>71.137204787945166</v>
      </c>
      <c r="AD509">
        <f t="shared" si="316"/>
        <v>3.2352210045674754</v>
      </c>
      <c r="AE509">
        <f t="shared" si="317"/>
        <v>4.5478607350561973</v>
      </c>
      <c r="AF509">
        <f t="shared" si="318"/>
        <v>1.2031449059934429</v>
      </c>
      <c r="AG509">
        <f t="shared" si="319"/>
        <v>-1.7585247553642342E-2</v>
      </c>
      <c r="AH509">
        <f t="shared" si="320"/>
        <v>51.738087740545609</v>
      </c>
      <c r="AI509">
        <f t="shared" si="321"/>
        <v>5.1681585202854388</v>
      </c>
      <c r="AJ509">
        <f t="shared" si="322"/>
        <v>56.888661013277407</v>
      </c>
      <c r="AK509">
        <v>-4.1088273230427901E-2</v>
      </c>
      <c r="AL509">
        <v>4.6125186231586499E-2</v>
      </c>
      <c r="AM509">
        <v>3.4488777958296502</v>
      </c>
      <c r="AN509">
        <v>0</v>
      </c>
      <c r="AO509">
        <v>0</v>
      </c>
      <c r="AP509">
        <f t="shared" si="323"/>
        <v>1</v>
      </c>
      <c r="AQ509">
        <f t="shared" si="324"/>
        <v>0</v>
      </c>
      <c r="AR509">
        <f t="shared" si="325"/>
        <v>51680.492970056635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-1.8262737445444313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1582056433.87097</v>
      </c>
      <c r="BY509">
        <v>403.12283870967701</v>
      </c>
      <c r="BZ509">
        <v>399.99245161290298</v>
      </c>
      <c r="CA509">
        <v>32.587103225806501</v>
      </c>
      <c r="CB509">
        <v>32.586441935483897</v>
      </c>
      <c r="CC509">
        <v>350.01032258064498</v>
      </c>
      <c r="CD509">
        <v>99.079167741935507</v>
      </c>
      <c r="CE509">
        <v>0.20001587096774201</v>
      </c>
      <c r="CF509">
        <v>31.141332258064502</v>
      </c>
      <c r="CG509">
        <v>30.714135483871001</v>
      </c>
      <c r="CH509">
        <v>999.9</v>
      </c>
      <c r="CI509">
        <v>0</v>
      </c>
      <c r="CJ509">
        <v>0</v>
      </c>
      <c r="CK509">
        <v>10000.726774193499</v>
      </c>
      <c r="CL509">
        <v>0</v>
      </c>
      <c r="CM509">
        <v>0.21165100000000001</v>
      </c>
      <c r="CN509">
        <v>0</v>
      </c>
      <c r="CO509">
        <v>0</v>
      </c>
      <c r="CP509">
        <v>0</v>
      </c>
      <c r="CQ509">
        <v>0</v>
      </c>
      <c r="CR509">
        <v>-2.9032258064516099E-2</v>
      </c>
      <c r="CS509">
        <v>0</v>
      </c>
      <c r="CT509">
        <v>25.745161290322599</v>
      </c>
      <c r="CU509">
        <v>-2.12903225806452</v>
      </c>
      <c r="CV509">
        <v>37.4695161290323</v>
      </c>
      <c r="CW509">
        <v>42.625</v>
      </c>
      <c r="CX509">
        <v>40.060193548387097</v>
      </c>
      <c r="CY509">
        <v>41.3648387096774</v>
      </c>
      <c r="CZ509">
        <v>38.745935483871001</v>
      </c>
      <c r="DA509">
        <v>0</v>
      </c>
      <c r="DB509">
        <v>0</v>
      </c>
      <c r="DC509">
        <v>0</v>
      </c>
      <c r="DD509">
        <v>1582056445.7</v>
      </c>
      <c r="DE509">
        <v>-0.18846153846153799</v>
      </c>
      <c r="DF509">
        <v>-4.1128210558710503</v>
      </c>
      <c r="DG509">
        <v>1.3128207255831199</v>
      </c>
      <c r="DH509">
        <v>24.969230769230801</v>
      </c>
      <c r="DI509">
        <v>15</v>
      </c>
      <c r="DJ509">
        <v>100</v>
      </c>
      <c r="DK509">
        <v>100</v>
      </c>
      <c r="DL509">
        <v>2.89</v>
      </c>
      <c r="DM509">
        <v>0.52</v>
      </c>
      <c r="DN509">
        <v>2</v>
      </c>
      <c r="DO509">
        <v>343.13099999999997</v>
      </c>
      <c r="DP509">
        <v>686.38099999999997</v>
      </c>
      <c r="DQ509">
        <v>30.9999</v>
      </c>
      <c r="DR509">
        <v>29.916499999999999</v>
      </c>
      <c r="DS509">
        <v>30</v>
      </c>
      <c r="DT509">
        <v>29.841200000000001</v>
      </c>
      <c r="DU509">
        <v>29.8491</v>
      </c>
      <c r="DV509">
        <v>21.099</v>
      </c>
      <c r="DW509">
        <v>10.976599999999999</v>
      </c>
      <c r="DX509">
        <v>100</v>
      </c>
      <c r="DY509">
        <v>31</v>
      </c>
      <c r="DZ509">
        <v>400</v>
      </c>
      <c r="EA509">
        <v>32.6068</v>
      </c>
      <c r="EB509">
        <v>100.301</v>
      </c>
      <c r="EC509">
        <v>100.76900000000001</v>
      </c>
    </row>
    <row r="510" spans="1:133" x14ac:dyDescent="0.35">
      <c r="A510">
        <v>494</v>
      </c>
      <c r="B510">
        <v>1582056447.5</v>
      </c>
      <c r="C510">
        <v>2478</v>
      </c>
      <c r="D510" t="s">
        <v>1226</v>
      </c>
      <c r="E510" t="s">
        <v>1227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1582056438.87097</v>
      </c>
      <c r="O510">
        <f t="shared" si="301"/>
        <v>1.1599150616839673E-5</v>
      </c>
      <c r="P510">
        <f t="shared" si="302"/>
        <v>-1.8271471311869205</v>
      </c>
      <c r="Q510">
        <f t="shared" si="303"/>
        <v>403.12200000000001</v>
      </c>
      <c r="R510">
        <f t="shared" si="304"/>
        <v>3535.231856364227</v>
      </c>
      <c r="S510">
        <f t="shared" si="305"/>
        <v>350.97404318625763</v>
      </c>
      <c r="T510">
        <f t="shared" si="306"/>
        <v>40.021521638707945</v>
      </c>
      <c r="U510">
        <f t="shared" si="307"/>
        <v>9.2188779086151216E-4</v>
      </c>
      <c r="V510">
        <f t="shared" si="308"/>
        <v>2.2459580513762072</v>
      </c>
      <c r="W510">
        <f t="shared" si="309"/>
        <v>9.2167761877395664E-4</v>
      </c>
      <c r="X510">
        <f t="shared" si="310"/>
        <v>5.7606739040123606E-4</v>
      </c>
      <c r="Y510">
        <f t="shared" si="311"/>
        <v>0</v>
      </c>
      <c r="Z510">
        <f t="shared" si="312"/>
        <v>31.137840601812275</v>
      </c>
      <c r="AA510">
        <f t="shared" si="313"/>
        <v>30.712812903225799</v>
      </c>
      <c r="AB510">
        <f t="shared" si="314"/>
        <v>4.4380305182747932</v>
      </c>
      <c r="AC510">
        <f t="shared" si="315"/>
        <v>71.173074951444661</v>
      </c>
      <c r="AD510">
        <f t="shared" si="316"/>
        <v>3.2369165608585351</v>
      </c>
      <c r="AE510">
        <f t="shared" si="317"/>
        <v>4.5479509815570118</v>
      </c>
      <c r="AF510">
        <f t="shared" si="318"/>
        <v>1.2011139574162581</v>
      </c>
      <c r="AG510">
        <f t="shared" si="319"/>
        <v>-0.5115225422026296</v>
      </c>
      <c r="AH510">
        <f t="shared" si="320"/>
        <v>51.929060462379134</v>
      </c>
      <c r="AI510">
        <f t="shared" si="321"/>
        <v>5.1883486961723113</v>
      </c>
      <c r="AJ510">
        <f t="shared" si="322"/>
        <v>56.605886616348812</v>
      </c>
      <c r="AK510">
        <v>-4.1075020470183701E-2</v>
      </c>
      <c r="AL510">
        <v>4.61103088472068E-2</v>
      </c>
      <c r="AM510">
        <v>3.4479969352195798</v>
      </c>
      <c r="AN510">
        <v>0</v>
      </c>
      <c r="AO510">
        <v>0</v>
      </c>
      <c r="AP510">
        <f t="shared" si="323"/>
        <v>1</v>
      </c>
      <c r="AQ510">
        <f t="shared" si="324"/>
        <v>0</v>
      </c>
      <c r="AR510">
        <f t="shared" si="325"/>
        <v>51664.441037850826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-1.8271471311869205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1582056438.87097</v>
      </c>
      <c r="BY510">
        <v>403.12200000000001</v>
      </c>
      <c r="BZ510">
        <v>399.99783870967798</v>
      </c>
      <c r="CA510">
        <v>32.604264516129</v>
      </c>
      <c r="CB510">
        <v>32.585029032258099</v>
      </c>
      <c r="CC510">
        <v>350.00841935483902</v>
      </c>
      <c r="CD510">
        <v>99.078961290322596</v>
      </c>
      <c r="CE510">
        <v>0.199970741935484</v>
      </c>
      <c r="CF510">
        <v>31.141680645161301</v>
      </c>
      <c r="CG510">
        <v>30.712812903225799</v>
      </c>
      <c r="CH510">
        <v>999.9</v>
      </c>
      <c r="CI510">
        <v>0</v>
      </c>
      <c r="CJ510">
        <v>0</v>
      </c>
      <c r="CK510">
        <v>9997.52193548387</v>
      </c>
      <c r="CL510">
        <v>0</v>
      </c>
      <c r="CM510">
        <v>0.21165100000000001</v>
      </c>
      <c r="CN510">
        <v>0</v>
      </c>
      <c r="CO510">
        <v>0</v>
      </c>
      <c r="CP510">
        <v>0</v>
      </c>
      <c r="CQ510">
        <v>0</v>
      </c>
      <c r="CR510">
        <v>-0.738709677419355</v>
      </c>
      <c r="CS510">
        <v>0</v>
      </c>
      <c r="CT510">
        <v>25.080645161290299</v>
      </c>
      <c r="CU510">
        <v>-2.4</v>
      </c>
      <c r="CV510">
        <v>37.481709677419403</v>
      </c>
      <c r="CW510">
        <v>42.631</v>
      </c>
      <c r="CX510">
        <v>40.074290322580602</v>
      </c>
      <c r="CY510">
        <v>41.356709677419403</v>
      </c>
      <c r="CZ510">
        <v>38.745935483871001</v>
      </c>
      <c r="DA510">
        <v>0</v>
      </c>
      <c r="DB510">
        <v>0</v>
      </c>
      <c r="DC510">
        <v>0</v>
      </c>
      <c r="DD510">
        <v>1582056450.5</v>
      </c>
      <c r="DE510">
        <v>-0.53461538461538405</v>
      </c>
      <c r="DF510">
        <v>9.5692301976951697</v>
      </c>
      <c r="DG510">
        <v>-3.01538429911191</v>
      </c>
      <c r="DH510">
        <v>23.5846153846154</v>
      </c>
      <c r="DI510">
        <v>15</v>
      </c>
      <c r="DJ510">
        <v>100</v>
      </c>
      <c r="DK510">
        <v>100</v>
      </c>
      <c r="DL510">
        <v>2.89</v>
      </c>
      <c r="DM510">
        <v>0.52</v>
      </c>
      <c r="DN510">
        <v>2</v>
      </c>
      <c r="DO510">
        <v>343.084</v>
      </c>
      <c r="DP510">
        <v>686.428</v>
      </c>
      <c r="DQ510">
        <v>30.999700000000001</v>
      </c>
      <c r="DR510">
        <v>29.9161</v>
      </c>
      <c r="DS510">
        <v>30</v>
      </c>
      <c r="DT510">
        <v>29.841200000000001</v>
      </c>
      <c r="DU510">
        <v>29.8491</v>
      </c>
      <c r="DV510">
        <v>21.096499999999999</v>
      </c>
      <c r="DW510">
        <v>10.976599999999999</v>
      </c>
      <c r="DX510">
        <v>100</v>
      </c>
      <c r="DY510">
        <v>31</v>
      </c>
      <c r="DZ510">
        <v>400</v>
      </c>
      <c r="EA510">
        <v>32.609299999999998</v>
      </c>
      <c r="EB510">
        <v>100.30200000000001</v>
      </c>
      <c r="EC510">
        <v>100.773</v>
      </c>
    </row>
    <row r="511" spans="1:133" x14ac:dyDescent="0.35">
      <c r="A511">
        <v>495</v>
      </c>
      <c r="B511">
        <v>1582056452.5</v>
      </c>
      <c r="C511">
        <v>2483</v>
      </c>
      <c r="D511" t="s">
        <v>1228</v>
      </c>
      <c r="E511" t="s">
        <v>1229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1582056443.87097</v>
      </c>
      <c r="O511">
        <f t="shared" si="301"/>
        <v>2.0142895633156538E-5</v>
      </c>
      <c r="P511">
        <f t="shared" si="302"/>
        <v>-1.8297866306408752</v>
      </c>
      <c r="Q511">
        <f t="shared" si="303"/>
        <v>403.12041935483899</v>
      </c>
      <c r="R511">
        <f t="shared" si="304"/>
        <v>2203.8824013120361</v>
      </c>
      <c r="S511">
        <f t="shared" si="305"/>
        <v>218.79912198130097</v>
      </c>
      <c r="T511">
        <f t="shared" si="306"/>
        <v>40.021370357630303</v>
      </c>
      <c r="U511">
        <f t="shared" si="307"/>
        <v>1.6030035119143026E-3</v>
      </c>
      <c r="V511">
        <f t="shared" si="308"/>
        <v>2.2470085168544696</v>
      </c>
      <c r="W511">
        <f t="shared" si="309"/>
        <v>1.6023684649069925E-3</v>
      </c>
      <c r="X511">
        <f t="shared" si="310"/>
        <v>1.0015373246688884E-3</v>
      </c>
      <c r="Y511">
        <f t="shared" si="311"/>
        <v>0</v>
      </c>
      <c r="Z511">
        <f t="shared" si="312"/>
        <v>31.135608474406631</v>
      </c>
      <c r="AA511">
        <f t="shared" si="313"/>
        <v>30.7117161290323</v>
      </c>
      <c r="AB511">
        <f t="shared" si="314"/>
        <v>4.4377524048330628</v>
      </c>
      <c r="AC511">
        <f t="shared" si="315"/>
        <v>71.194296034814172</v>
      </c>
      <c r="AD511">
        <f t="shared" si="316"/>
        <v>3.237991151463373</v>
      </c>
      <c r="AE511">
        <f t="shared" si="317"/>
        <v>4.548104738447007</v>
      </c>
      <c r="AF511">
        <f t="shared" si="318"/>
        <v>1.1997612533696898</v>
      </c>
      <c r="AG511">
        <f t="shared" si="319"/>
        <v>-0.88830169742220333</v>
      </c>
      <c r="AH511">
        <f t="shared" si="320"/>
        <v>52.158115298133509</v>
      </c>
      <c r="AI511">
        <f t="shared" si="321"/>
        <v>5.208784935076312</v>
      </c>
      <c r="AJ511">
        <f t="shared" si="322"/>
        <v>56.478598535787619</v>
      </c>
      <c r="AK511">
        <v>-4.11032606339682E-2</v>
      </c>
      <c r="AL511">
        <v>4.6142010905029097E-2</v>
      </c>
      <c r="AM511">
        <v>3.4498738342471502</v>
      </c>
      <c r="AN511">
        <v>0</v>
      </c>
      <c r="AO511">
        <v>0</v>
      </c>
      <c r="AP511">
        <f t="shared" si="323"/>
        <v>1</v>
      </c>
      <c r="AQ511">
        <f t="shared" si="324"/>
        <v>0</v>
      </c>
      <c r="AR511">
        <f t="shared" si="325"/>
        <v>51698.407967747895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-1.8297866306408752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1582056443.87097</v>
      </c>
      <c r="BY511">
        <v>403.12041935483899</v>
      </c>
      <c r="BZ511">
        <v>399.997677419355</v>
      </c>
      <c r="CA511">
        <v>32.615083870967702</v>
      </c>
      <c r="CB511">
        <v>32.581680645161299</v>
      </c>
      <c r="CC511">
        <v>350.01290322580599</v>
      </c>
      <c r="CD511">
        <v>99.078974193548405</v>
      </c>
      <c r="CE511">
        <v>0.199971838709677</v>
      </c>
      <c r="CF511">
        <v>31.142274193548399</v>
      </c>
      <c r="CG511">
        <v>30.7117161290323</v>
      </c>
      <c r="CH511">
        <v>999.9</v>
      </c>
      <c r="CI511">
        <v>0</v>
      </c>
      <c r="CJ511">
        <v>0</v>
      </c>
      <c r="CK511">
        <v>10004.3941935484</v>
      </c>
      <c r="CL511">
        <v>0</v>
      </c>
      <c r="CM511">
        <v>0.21165100000000001</v>
      </c>
      <c r="CN511">
        <v>0</v>
      </c>
      <c r="CO511">
        <v>0</v>
      </c>
      <c r="CP511">
        <v>0</v>
      </c>
      <c r="CQ511">
        <v>0</v>
      </c>
      <c r="CR511">
        <v>-6.1290322580645103E-2</v>
      </c>
      <c r="CS511">
        <v>0</v>
      </c>
      <c r="CT511">
        <v>25.4096774193548</v>
      </c>
      <c r="CU511">
        <v>-2.23870967741935</v>
      </c>
      <c r="CV511">
        <v>37.473580645161299</v>
      </c>
      <c r="CW511">
        <v>42.631</v>
      </c>
      <c r="CX511">
        <v>40.088419354838699</v>
      </c>
      <c r="CY511">
        <v>41.346548387096803</v>
      </c>
      <c r="CZ511">
        <v>38.749935483870999</v>
      </c>
      <c r="DA511">
        <v>0</v>
      </c>
      <c r="DB511">
        <v>0</v>
      </c>
      <c r="DC511">
        <v>0</v>
      </c>
      <c r="DD511">
        <v>1582056455.9000001</v>
      </c>
      <c r="DE511">
        <v>-7.6923076923076997E-3</v>
      </c>
      <c r="DF511">
        <v>7.1863245414672399</v>
      </c>
      <c r="DG511">
        <v>-20.020512532095601</v>
      </c>
      <c r="DH511">
        <v>24.7</v>
      </c>
      <c r="DI511">
        <v>15</v>
      </c>
      <c r="DJ511">
        <v>100</v>
      </c>
      <c r="DK511">
        <v>100</v>
      </c>
      <c r="DL511">
        <v>2.89</v>
      </c>
      <c r="DM511">
        <v>0.52</v>
      </c>
      <c r="DN511">
        <v>2</v>
      </c>
      <c r="DO511">
        <v>343.10399999999998</v>
      </c>
      <c r="DP511">
        <v>686.59</v>
      </c>
      <c r="DQ511">
        <v>30.9998</v>
      </c>
      <c r="DR511">
        <v>29.9161</v>
      </c>
      <c r="DS511">
        <v>30.0001</v>
      </c>
      <c r="DT511">
        <v>29.840299999999999</v>
      </c>
      <c r="DU511">
        <v>29.8491</v>
      </c>
      <c r="DV511">
        <v>21.096800000000002</v>
      </c>
      <c r="DW511">
        <v>10.976599999999999</v>
      </c>
      <c r="DX511">
        <v>100</v>
      </c>
      <c r="DY511">
        <v>31</v>
      </c>
      <c r="DZ511">
        <v>400</v>
      </c>
      <c r="EA511">
        <v>32.605600000000003</v>
      </c>
      <c r="EB511">
        <v>100.30200000000001</v>
      </c>
      <c r="EC511">
        <v>100.77200000000001</v>
      </c>
    </row>
    <row r="512" spans="1:133" x14ac:dyDescent="0.35">
      <c r="A512">
        <v>496</v>
      </c>
      <c r="B512">
        <v>1582056457.5</v>
      </c>
      <c r="C512">
        <v>2488</v>
      </c>
      <c r="D512" t="s">
        <v>1230</v>
      </c>
      <c r="E512" t="s">
        <v>1231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1582056448.87097</v>
      </c>
      <c r="O512">
        <f t="shared" si="301"/>
        <v>2.5356753301694771E-5</v>
      </c>
      <c r="P512">
        <f t="shared" si="302"/>
        <v>-1.8298130875310918</v>
      </c>
      <c r="Q512">
        <f t="shared" si="303"/>
        <v>403.12906451612901</v>
      </c>
      <c r="R512">
        <f t="shared" si="304"/>
        <v>1830.7020595923541</v>
      </c>
      <c r="S512">
        <f t="shared" si="305"/>
        <v>181.74754415417709</v>
      </c>
      <c r="T512">
        <f t="shared" si="306"/>
        <v>40.021650201940524</v>
      </c>
      <c r="U512">
        <f t="shared" si="307"/>
        <v>2.0199455420923792E-3</v>
      </c>
      <c r="V512">
        <f t="shared" si="308"/>
        <v>2.2462925375019642</v>
      </c>
      <c r="W512">
        <f t="shared" si="309"/>
        <v>2.0189369716132207E-3</v>
      </c>
      <c r="X512">
        <f t="shared" si="310"/>
        <v>1.2619261791717124E-3</v>
      </c>
      <c r="Y512">
        <f t="shared" si="311"/>
        <v>0</v>
      </c>
      <c r="Z512">
        <f t="shared" si="312"/>
        <v>31.133858084318376</v>
      </c>
      <c r="AA512">
        <f t="shared" si="313"/>
        <v>30.709983870967701</v>
      </c>
      <c r="AB512">
        <f t="shared" si="314"/>
        <v>4.4373131801183119</v>
      </c>
      <c r="AC512">
        <f t="shared" si="315"/>
        <v>71.208751144286126</v>
      </c>
      <c r="AD512">
        <f t="shared" si="316"/>
        <v>3.2386444196051278</v>
      </c>
      <c r="AE512">
        <f t="shared" si="317"/>
        <v>4.5480988889172513</v>
      </c>
      <c r="AF512">
        <f t="shared" si="318"/>
        <v>1.1986687605131841</v>
      </c>
      <c r="AG512">
        <f t="shared" si="319"/>
        <v>-1.1182328206047394</v>
      </c>
      <c r="AH512">
        <f t="shared" si="320"/>
        <v>52.348541374620467</v>
      </c>
      <c r="AI512">
        <f t="shared" si="321"/>
        <v>5.2294229190081456</v>
      </c>
      <c r="AJ512">
        <f t="shared" si="322"/>
        <v>56.459731473023872</v>
      </c>
      <c r="AK512">
        <v>-4.1084011330117701E-2</v>
      </c>
      <c r="AL512">
        <v>4.6120401875125297E-2</v>
      </c>
      <c r="AM512">
        <v>3.44859453413545</v>
      </c>
      <c r="AN512">
        <v>0</v>
      </c>
      <c r="AO512">
        <v>0</v>
      </c>
      <c r="AP512">
        <f t="shared" si="323"/>
        <v>1</v>
      </c>
      <c r="AQ512">
        <f t="shared" si="324"/>
        <v>0</v>
      </c>
      <c r="AR512">
        <f t="shared" si="325"/>
        <v>51675.160303905701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-1.8298130875310918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1582056448.87097</v>
      </c>
      <c r="BY512">
        <v>403.12906451612901</v>
      </c>
      <c r="BZ512">
        <v>400.009935483871</v>
      </c>
      <c r="CA512">
        <v>32.622135483870998</v>
      </c>
      <c r="CB512">
        <v>32.5800870967742</v>
      </c>
      <c r="CC512">
        <v>350.01906451612899</v>
      </c>
      <c r="CD512">
        <v>99.077525806451604</v>
      </c>
      <c r="CE512">
        <v>0.19998535483870999</v>
      </c>
      <c r="CF512">
        <v>31.142251612903198</v>
      </c>
      <c r="CG512">
        <v>30.709983870967701</v>
      </c>
      <c r="CH512">
        <v>999.9</v>
      </c>
      <c r="CI512">
        <v>0</v>
      </c>
      <c r="CJ512">
        <v>0</v>
      </c>
      <c r="CK512">
        <v>9999.8551612903193</v>
      </c>
      <c r="CL512">
        <v>0</v>
      </c>
      <c r="CM512">
        <v>0.21165100000000001</v>
      </c>
      <c r="CN512">
        <v>0</v>
      </c>
      <c r="CO512">
        <v>0</v>
      </c>
      <c r="CP512">
        <v>0</v>
      </c>
      <c r="CQ512">
        <v>0</v>
      </c>
      <c r="CR512">
        <v>-0.103225806451613</v>
      </c>
      <c r="CS512">
        <v>0</v>
      </c>
      <c r="CT512">
        <v>25.096774193548399</v>
      </c>
      <c r="CU512">
        <v>-2.0806451612903198</v>
      </c>
      <c r="CV512">
        <v>37.463419354838699</v>
      </c>
      <c r="CW512">
        <v>42.631</v>
      </c>
      <c r="CX512">
        <v>40.084387096774201</v>
      </c>
      <c r="CY512">
        <v>41.342483870967698</v>
      </c>
      <c r="CZ512">
        <v>38.753999999999998</v>
      </c>
      <c r="DA512">
        <v>0</v>
      </c>
      <c r="DB512">
        <v>0</v>
      </c>
      <c r="DC512">
        <v>0</v>
      </c>
      <c r="DD512">
        <v>1582056460.7</v>
      </c>
      <c r="DE512">
        <v>-0.257692307692308</v>
      </c>
      <c r="DF512">
        <v>12.4478631232717</v>
      </c>
      <c r="DG512">
        <v>21.945299111662798</v>
      </c>
      <c r="DH512">
        <v>24.388461538461499</v>
      </c>
      <c r="DI512">
        <v>15</v>
      </c>
      <c r="DJ512">
        <v>100</v>
      </c>
      <c r="DK512">
        <v>100</v>
      </c>
      <c r="DL512">
        <v>2.89</v>
      </c>
      <c r="DM512">
        <v>0.52</v>
      </c>
      <c r="DN512">
        <v>2</v>
      </c>
      <c r="DO512">
        <v>343.12900000000002</v>
      </c>
      <c r="DP512">
        <v>686.38099999999997</v>
      </c>
      <c r="DQ512">
        <v>30.9998</v>
      </c>
      <c r="DR512">
        <v>29.9161</v>
      </c>
      <c r="DS512">
        <v>30.0002</v>
      </c>
      <c r="DT512">
        <v>29.8386</v>
      </c>
      <c r="DU512">
        <v>29.8491</v>
      </c>
      <c r="DV512">
        <v>21.0976</v>
      </c>
      <c r="DW512">
        <v>10.976599999999999</v>
      </c>
      <c r="DX512">
        <v>100</v>
      </c>
      <c r="DY512">
        <v>31</v>
      </c>
      <c r="DZ512">
        <v>400</v>
      </c>
      <c r="EA512">
        <v>32.605600000000003</v>
      </c>
      <c r="EB512">
        <v>100.304</v>
      </c>
      <c r="EC512">
        <v>100.77</v>
      </c>
    </row>
    <row r="513" spans="1:133" x14ac:dyDescent="0.35">
      <c r="A513">
        <v>497</v>
      </c>
      <c r="B513">
        <v>1582056462.5</v>
      </c>
      <c r="C513">
        <v>2493</v>
      </c>
      <c r="D513" t="s">
        <v>1232</v>
      </c>
      <c r="E513" t="s">
        <v>1233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1582056453.87097</v>
      </c>
      <c r="O513">
        <f t="shared" si="301"/>
        <v>2.8047123077899713E-5</v>
      </c>
      <c r="P513">
        <f t="shared" si="302"/>
        <v>-1.8313986865122593</v>
      </c>
      <c r="Q513">
        <f t="shared" si="303"/>
        <v>403.14051612903199</v>
      </c>
      <c r="R513">
        <f t="shared" si="304"/>
        <v>1693.6886914626184</v>
      </c>
      <c r="S513">
        <f t="shared" si="305"/>
        <v>168.14352433282849</v>
      </c>
      <c r="T513">
        <f t="shared" si="306"/>
        <v>40.0223887217157</v>
      </c>
      <c r="U513">
        <f t="shared" si="307"/>
        <v>2.2351386699428085E-3</v>
      </c>
      <c r="V513">
        <f t="shared" si="308"/>
        <v>2.2469517689928549</v>
      </c>
      <c r="W513">
        <f t="shared" si="309"/>
        <v>2.2339041913381017E-3</v>
      </c>
      <c r="X513">
        <f t="shared" si="310"/>
        <v>1.3963009731249617E-3</v>
      </c>
      <c r="Y513">
        <f t="shared" si="311"/>
        <v>0</v>
      </c>
      <c r="Z513">
        <f t="shared" si="312"/>
        <v>31.133502263440263</v>
      </c>
      <c r="AA513">
        <f t="shared" si="313"/>
        <v>30.710329032258102</v>
      </c>
      <c r="AB513">
        <f t="shared" si="314"/>
        <v>4.4374006948706715</v>
      </c>
      <c r="AC513">
        <f t="shared" si="315"/>
        <v>71.217797212620411</v>
      </c>
      <c r="AD513">
        <f t="shared" si="316"/>
        <v>3.2391540413411022</v>
      </c>
      <c r="AE513">
        <f t="shared" si="317"/>
        <v>4.5482367724329107</v>
      </c>
      <c r="AF513">
        <f t="shared" si="318"/>
        <v>1.1982466535295693</v>
      </c>
      <c r="AG513">
        <f t="shared" si="319"/>
        <v>-1.2368781277353773</v>
      </c>
      <c r="AH513">
        <f t="shared" si="320"/>
        <v>52.386568847288295</v>
      </c>
      <c r="AI513">
        <f t="shared" si="321"/>
        <v>5.2317090076328556</v>
      </c>
      <c r="AJ513">
        <f t="shared" si="322"/>
        <v>56.381399727185773</v>
      </c>
      <c r="AK513">
        <v>-4.1101734750364098E-2</v>
      </c>
      <c r="AL513">
        <v>4.6140297967008803E-2</v>
      </c>
      <c r="AM513">
        <v>3.4497724322039098</v>
      </c>
      <c r="AN513">
        <v>0</v>
      </c>
      <c r="AO513">
        <v>0</v>
      </c>
      <c r="AP513">
        <f t="shared" si="323"/>
        <v>1</v>
      </c>
      <c r="AQ513">
        <f t="shared" si="324"/>
        <v>0</v>
      </c>
      <c r="AR513">
        <f t="shared" si="325"/>
        <v>51696.428833638871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-1.8313986865122593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1582056453.87097</v>
      </c>
      <c r="BY513">
        <v>403.14051612903199</v>
      </c>
      <c r="BZ513">
        <v>400.02051612903199</v>
      </c>
      <c r="CA513">
        <v>32.627593548387097</v>
      </c>
      <c r="CB513">
        <v>32.581083870967703</v>
      </c>
      <c r="CC513">
        <v>350.01764516128998</v>
      </c>
      <c r="CD513">
        <v>99.076545161290298</v>
      </c>
      <c r="CE513">
        <v>0.199977838709677</v>
      </c>
      <c r="CF513">
        <v>31.142783870967701</v>
      </c>
      <c r="CG513">
        <v>30.710329032258102</v>
      </c>
      <c r="CH513">
        <v>999.9</v>
      </c>
      <c r="CI513">
        <v>0</v>
      </c>
      <c r="CJ513">
        <v>0</v>
      </c>
      <c r="CK513">
        <v>10004.2680645161</v>
      </c>
      <c r="CL513">
        <v>0</v>
      </c>
      <c r="CM513">
        <v>0.21165100000000001</v>
      </c>
      <c r="CN513">
        <v>0</v>
      </c>
      <c r="CO513">
        <v>0</v>
      </c>
      <c r="CP513">
        <v>0</v>
      </c>
      <c r="CQ513">
        <v>0</v>
      </c>
      <c r="CR513">
        <v>9.6774193548387795E-3</v>
      </c>
      <c r="CS513">
        <v>0</v>
      </c>
      <c r="CT513">
        <v>24.851612903225799</v>
      </c>
      <c r="CU513">
        <v>-1.8774193548387099</v>
      </c>
      <c r="CV513">
        <v>37.469516129032201</v>
      </c>
      <c r="CW513">
        <v>42.628999999999998</v>
      </c>
      <c r="CX513">
        <v>40.084387096774201</v>
      </c>
      <c r="CY513">
        <v>41.338419354838699</v>
      </c>
      <c r="CZ513">
        <v>38.753999999999998</v>
      </c>
      <c r="DA513">
        <v>0</v>
      </c>
      <c r="DB513">
        <v>0</v>
      </c>
      <c r="DC513">
        <v>0</v>
      </c>
      <c r="DD513">
        <v>1582056465.5</v>
      </c>
      <c r="DE513">
        <v>0.126923076923077</v>
      </c>
      <c r="DF513">
        <v>11.470085487826299</v>
      </c>
      <c r="DG513">
        <v>-13.6923078561606</v>
      </c>
      <c r="DH513">
        <v>24.565384615384598</v>
      </c>
      <c r="DI513">
        <v>15</v>
      </c>
      <c r="DJ513">
        <v>100</v>
      </c>
      <c r="DK513">
        <v>100</v>
      </c>
      <c r="DL513">
        <v>2.89</v>
      </c>
      <c r="DM513">
        <v>0.52</v>
      </c>
      <c r="DN513">
        <v>2</v>
      </c>
      <c r="DO513">
        <v>343.12900000000002</v>
      </c>
      <c r="DP513">
        <v>686.38099999999997</v>
      </c>
      <c r="DQ513">
        <v>31</v>
      </c>
      <c r="DR513">
        <v>29.9161</v>
      </c>
      <c r="DS513">
        <v>30.0001</v>
      </c>
      <c r="DT513">
        <v>29.8386</v>
      </c>
      <c r="DU513">
        <v>29.8491</v>
      </c>
      <c r="DV513">
        <v>21.095800000000001</v>
      </c>
      <c r="DW513">
        <v>10.976599999999999</v>
      </c>
      <c r="DX513">
        <v>100</v>
      </c>
      <c r="DY513">
        <v>31</v>
      </c>
      <c r="DZ513">
        <v>400</v>
      </c>
      <c r="EA513">
        <v>32.605600000000003</v>
      </c>
      <c r="EB513">
        <v>100.303</v>
      </c>
      <c r="EC513">
        <v>100.77</v>
      </c>
    </row>
    <row r="514" spans="1:133" x14ac:dyDescent="0.35">
      <c r="A514">
        <v>498</v>
      </c>
      <c r="B514">
        <v>1582056467.5</v>
      </c>
      <c r="C514">
        <v>2498</v>
      </c>
      <c r="D514" t="s">
        <v>1234</v>
      </c>
      <c r="E514" t="s">
        <v>1235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1582056458.87097</v>
      </c>
      <c r="O514">
        <f t="shared" si="301"/>
        <v>2.9619428907283803E-5</v>
      </c>
      <c r="P514">
        <f t="shared" si="302"/>
        <v>-1.8349357378302764</v>
      </c>
      <c r="Q514">
        <f t="shared" si="303"/>
        <v>403.145806451613</v>
      </c>
      <c r="R514">
        <f t="shared" si="304"/>
        <v>1627.2038663266717</v>
      </c>
      <c r="S514">
        <f t="shared" si="305"/>
        <v>161.54073841850598</v>
      </c>
      <c r="T514">
        <f t="shared" si="306"/>
        <v>40.022318415167476</v>
      </c>
      <c r="U514">
        <f t="shared" si="307"/>
        <v>2.3603702237650344E-3</v>
      </c>
      <c r="V514">
        <f t="shared" si="308"/>
        <v>2.2465345860202195</v>
      </c>
      <c r="W514">
        <f t="shared" si="309"/>
        <v>2.3589933283468582E-3</v>
      </c>
      <c r="X514">
        <f t="shared" si="310"/>
        <v>1.4744944689303464E-3</v>
      </c>
      <c r="Y514">
        <f t="shared" si="311"/>
        <v>0</v>
      </c>
      <c r="Z514">
        <f t="shared" si="312"/>
        <v>31.133802875063274</v>
      </c>
      <c r="AA514">
        <f t="shared" si="313"/>
        <v>30.711964516129001</v>
      </c>
      <c r="AB514">
        <f t="shared" si="314"/>
        <v>4.437815388017877</v>
      </c>
      <c r="AC514">
        <f t="shared" si="315"/>
        <v>71.222504569419215</v>
      </c>
      <c r="AD514">
        <f t="shared" si="316"/>
        <v>3.2395199181366876</v>
      </c>
      <c r="AE514">
        <f t="shared" si="317"/>
        <v>4.5484498723001083</v>
      </c>
      <c r="AF514">
        <f t="shared" si="318"/>
        <v>1.1982954698811894</v>
      </c>
      <c r="AG514">
        <f t="shared" si="319"/>
        <v>-1.3062168148112157</v>
      </c>
      <c r="AH514">
        <f t="shared" si="320"/>
        <v>52.278387518187508</v>
      </c>
      <c r="AI514">
        <f t="shared" si="321"/>
        <v>5.2219380877638732</v>
      </c>
      <c r="AJ514">
        <f t="shared" si="322"/>
        <v>56.194108791140167</v>
      </c>
      <c r="AK514">
        <v>-4.1090518253782897E-2</v>
      </c>
      <c r="AL514">
        <v>4.6127706466977302E-2</v>
      </c>
      <c r="AM514">
        <v>3.4490270043545399</v>
      </c>
      <c r="AN514">
        <v>0</v>
      </c>
      <c r="AO514">
        <v>0</v>
      </c>
      <c r="AP514">
        <f t="shared" si="323"/>
        <v>1</v>
      </c>
      <c r="AQ514">
        <f t="shared" si="324"/>
        <v>0</v>
      </c>
      <c r="AR514">
        <f t="shared" si="325"/>
        <v>51682.727034095304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-1.8349357378302764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1582056458.87097</v>
      </c>
      <c r="BY514">
        <v>403.145806451613</v>
      </c>
      <c r="BZ514">
        <v>400.02087096774198</v>
      </c>
      <c r="CA514">
        <v>32.631764516129003</v>
      </c>
      <c r="CB514">
        <v>32.582648387096803</v>
      </c>
      <c r="CC514">
        <v>350.02222580645201</v>
      </c>
      <c r="CD514">
        <v>99.075054838709704</v>
      </c>
      <c r="CE514">
        <v>0.199991</v>
      </c>
      <c r="CF514">
        <v>31.1436064516129</v>
      </c>
      <c r="CG514">
        <v>30.711964516129001</v>
      </c>
      <c r="CH514">
        <v>999.9</v>
      </c>
      <c r="CI514">
        <v>0</v>
      </c>
      <c r="CJ514">
        <v>0</v>
      </c>
      <c r="CK514">
        <v>10001.688387096799</v>
      </c>
      <c r="CL514">
        <v>0</v>
      </c>
      <c r="CM514">
        <v>0.21165100000000001</v>
      </c>
      <c r="CN514">
        <v>0</v>
      </c>
      <c r="CO514">
        <v>0</v>
      </c>
      <c r="CP514">
        <v>0</v>
      </c>
      <c r="CQ514">
        <v>0</v>
      </c>
      <c r="CR514">
        <v>1.1870967741935501</v>
      </c>
      <c r="CS514">
        <v>0</v>
      </c>
      <c r="CT514">
        <v>25.0129032258065</v>
      </c>
      <c r="CU514">
        <v>-1.89354838709677</v>
      </c>
      <c r="CV514">
        <v>37.461387096774203</v>
      </c>
      <c r="CW514">
        <v>42.633000000000003</v>
      </c>
      <c r="CX514">
        <v>40.078322580645199</v>
      </c>
      <c r="CY514">
        <v>41.336387096774203</v>
      </c>
      <c r="CZ514">
        <v>38.745935483871001</v>
      </c>
      <c r="DA514">
        <v>0</v>
      </c>
      <c r="DB514">
        <v>0</v>
      </c>
      <c r="DC514">
        <v>0</v>
      </c>
      <c r="DD514">
        <v>1582056470.9000001</v>
      </c>
      <c r="DE514">
        <v>0.765384615384615</v>
      </c>
      <c r="DF514">
        <v>11.128205113360799</v>
      </c>
      <c r="DG514">
        <v>-3.1316240386946701</v>
      </c>
      <c r="DH514">
        <v>24.9538461538462</v>
      </c>
      <c r="DI514">
        <v>15</v>
      </c>
      <c r="DJ514">
        <v>100</v>
      </c>
      <c r="DK514">
        <v>100</v>
      </c>
      <c r="DL514">
        <v>2.89</v>
      </c>
      <c r="DM514">
        <v>0.52</v>
      </c>
      <c r="DN514">
        <v>2</v>
      </c>
      <c r="DO514">
        <v>343.2</v>
      </c>
      <c r="DP514">
        <v>686.404</v>
      </c>
      <c r="DQ514">
        <v>31.0002</v>
      </c>
      <c r="DR514">
        <v>29.9146</v>
      </c>
      <c r="DS514">
        <v>30.0001</v>
      </c>
      <c r="DT514">
        <v>29.8386</v>
      </c>
      <c r="DU514">
        <v>29.8491</v>
      </c>
      <c r="DV514">
        <v>21.0947</v>
      </c>
      <c r="DW514">
        <v>10.976599999999999</v>
      </c>
      <c r="DX514">
        <v>100</v>
      </c>
      <c r="DY514">
        <v>31</v>
      </c>
      <c r="DZ514">
        <v>400</v>
      </c>
      <c r="EA514">
        <v>32.605600000000003</v>
      </c>
      <c r="EB514">
        <v>100.301</v>
      </c>
      <c r="EC514">
        <v>100.76900000000001</v>
      </c>
    </row>
    <row r="515" spans="1:133" x14ac:dyDescent="0.35">
      <c r="A515">
        <v>499</v>
      </c>
      <c r="B515">
        <v>1582056472.5</v>
      </c>
      <c r="C515">
        <v>2503</v>
      </c>
      <c r="D515" t="s">
        <v>1236</v>
      </c>
      <c r="E515" t="s">
        <v>1237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1582056463.87097</v>
      </c>
      <c r="O515">
        <f t="shared" si="301"/>
        <v>3.1475680241395336E-5</v>
      </c>
      <c r="P515">
        <f t="shared" si="302"/>
        <v>-1.8360959684320024</v>
      </c>
      <c r="Q515">
        <f t="shared" si="303"/>
        <v>403.132612903226</v>
      </c>
      <c r="R515">
        <f t="shared" si="304"/>
        <v>1555.8103753160838</v>
      </c>
      <c r="S515">
        <f t="shared" si="305"/>
        <v>154.45233795688571</v>
      </c>
      <c r="T515">
        <f t="shared" si="306"/>
        <v>40.020799165143458</v>
      </c>
      <c r="U515">
        <f t="shared" si="307"/>
        <v>2.5071702687889798E-3</v>
      </c>
      <c r="V515">
        <f t="shared" si="308"/>
        <v>2.2468787247030511</v>
      </c>
      <c r="W515">
        <f t="shared" si="309"/>
        <v>2.5056170777918701E-3</v>
      </c>
      <c r="X515">
        <f t="shared" si="310"/>
        <v>1.5661501381782086E-3</v>
      </c>
      <c r="Y515">
        <f t="shared" si="311"/>
        <v>0</v>
      </c>
      <c r="Z515">
        <f t="shared" si="312"/>
        <v>31.134199621684356</v>
      </c>
      <c r="AA515">
        <f t="shared" si="313"/>
        <v>30.715635483871001</v>
      </c>
      <c r="AB515">
        <f t="shared" si="314"/>
        <v>4.4387463212175398</v>
      </c>
      <c r="AC515">
        <f t="shared" si="315"/>
        <v>71.226428028134848</v>
      </c>
      <c r="AD515">
        <f t="shared" si="316"/>
        <v>3.2398846898689158</v>
      </c>
      <c r="AE515">
        <f t="shared" si="317"/>
        <v>4.5487114538288269</v>
      </c>
      <c r="AF515">
        <f t="shared" si="318"/>
        <v>1.198861631348624</v>
      </c>
      <c r="AG515">
        <f t="shared" si="319"/>
        <v>-1.3880774986455344</v>
      </c>
      <c r="AH515">
        <f t="shared" si="320"/>
        <v>51.964023847131742</v>
      </c>
      <c r="AI515">
        <f t="shared" si="321"/>
        <v>5.1898620604446055</v>
      </c>
      <c r="AJ515">
        <f t="shared" si="322"/>
        <v>55.765808408930809</v>
      </c>
      <c r="AK515">
        <v>-4.1099770725968598E-2</v>
      </c>
      <c r="AL515">
        <v>4.61380931775668E-2</v>
      </c>
      <c r="AM515">
        <v>3.4496419117725199</v>
      </c>
      <c r="AN515">
        <v>0</v>
      </c>
      <c r="AO515">
        <v>0</v>
      </c>
      <c r="AP515">
        <f t="shared" si="323"/>
        <v>1</v>
      </c>
      <c r="AQ515">
        <f t="shared" si="324"/>
        <v>0</v>
      </c>
      <c r="AR515">
        <f t="shared" si="325"/>
        <v>51693.706133913394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-1.8360959684320024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1582056463.87097</v>
      </c>
      <c r="BY515">
        <v>403.132612903226</v>
      </c>
      <c r="BZ515">
        <v>400.00680645161299</v>
      </c>
      <c r="CA515">
        <v>32.635609677419403</v>
      </c>
      <c r="CB515">
        <v>32.583412903225799</v>
      </c>
      <c r="CC515">
        <v>350.00383870967698</v>
      </c>
      <c r="CD515">
        <v>99.074570967741906</v>
      </c>
      <c r="CE515">
        <v>0.199955290322581</v>
      </c>
      <c r="CF515">
        <v>31.1446161290323</v>
      </c>
      <c r="CG515">
        <v>30.715635483871001</v>
      </c>
      <c r="CH515">
        <v>999.9</v>
      </c>
      <c r="CI515">
        <v>0</v>
      </c>
      <c r="CJ515">
        <v>0</v>
      </c>
      <c r="CK515">
        <v>10003.989354838701</v>
      </c>
      <c r="CL515">
        <v>0</v>
      </c>
      <c r="CM515">
        <v>0.21165100000000001</v>
      </c>
      <c r="CN515">
        <v>0</v>
      </c>
      <c r="CO515">
        <v>0</v>
      </c>
      <c r="CP515">
        <v>0</v>
      </c>
      <c r="CQ515">
        <v>0</v>
      </c>
      <c r="CR515">
        <v>1.54516129032258</v>
      </c>
      <c r="CS515">
        <v>0</v>
      </c>
      <c r="CT515">
        <v>24.009677419354801</v>
      </c>
      <c r="CU515">
        <v>-2.2548387096774198</v>
      </c>
      <c r="CV515">
        <v>37.465451612903202</v>
      </c>
      <c r="CW515">
        <v>42.640999999999998</v>
      </c>
      <c r="CX515">
        <v>40.072290322580599</v>
      </c>
      <c r="CY515">
        <v>41.336387096774203</v>
      </c>
      <c r="CZ515">
        <v>38.745935483871001</v>
      </c>
      <c r="DA515">
        <v>0</v>
      </c>
      <c r="DB515">
        <v>0</v>
      </c>
      <c r="DC515">
        <v>0</v>
      </c>
      <c r="DD515">
        <v>1582056475.7</v>
      </c>
      <c r="DE515">
        <v>0.43076923076923102</v>
      </c>
      <c r="DF515">
        <v>-12.9162392328873</v>
      </c>
      <c r="DG515">
        <v>20.403418993568799</v>
      </c>
      <c r="DH515">
        <v>23.707692307692302</v>
      </c>
      <c r="DI515">
        <v>15</v>
      </c>
      <c r="DJ515">
        <v>100</v>
      </c>
      <c r="DK515">
        <v>100</v>
      </c>
      <c r="DL515">
        <v>2.89</v>
      </c>
      <c r="DM515">
        <v>0.52</v>
      </c>
      <c r="DN515">
        <v>2</v>
      </c>
      <c r="DO515">
        <v>343.11799999999999</v>
      </c>
      <c r="DP515">
        <v>686.26499999999999</v>
      </c>
      <c r="DQ515">
        <v>31.000299999999999</v>
      </c>
      <c r="DR515">
        <v>29.913499999999999</v>
      </c>
      <c r="DS515">
        <v>30</v>
      </c>
      <c r="DT515">
        <v>29.8386</v>
      </c>
      <c r="DU515">
        <v>29.8491</v>
      </c>
      <c r="DV515">
        <v>21.095300000000002</v>
      </c>
      <c r="DW515">
        <v>10.976599999999999</v>
      </c>
      <c r="DX515">
        <v>100</v>
      </c>
      <c r="DY515">
        <v>31</v>
      </c>
      <c r="DZ515">
        <v>400</v>
      </c>
      <c r="EA515">
        <v>32.605600000000003</v>
      </c>
      <c r="EB515">
        <v>100.30200000000001</v>
      </c>
      <c r="EC515">
        <v>100.76900000000001</v>
      </c>
    </row>
    <row r="516" spans="1:133" x14ac:dyDescent="0.35">
      <c r="A516">
        <v>500</v>
      </c>
      <c r="B516">
        <v>1582056477.5</v>
      </c>
      <c r="C516">
        <v>2508</v>
      </c>
      <c r="D516" t="s">
        <v>1238</v>
      </c>
      <c r="E516" t="s">
        <v>1239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238</v>
      </c>
      <c r="M516" t="s">
        <v>239</v>
      </c>
      <c r="N516">
        <v>1582056468.87097</v>
      </c>
      <c r="O516">
        <f t="shared" si="301"/>
        <v>3.4454642963289746E-5</v>
      </c>
      <c r="P516">
        <f t="shared" si="302"/>
        <v>-1.8192860165572082</v>
      </c>
      <c r="Q516">
        <f t="shared" si="303"/>
        <v>403.10612903225802</v>
      </c>
      <c r="R516">
        <f t="shared" si="304"/>
        <v>1445.7314792451352</v>
      </c>
      <c r="S516">
        <f t="shared" si="305"/>
        <v>143.52416718265917</v>
      </c>
      <c r="T516">
        <f t="shared" si="306"/>
        <v>40.018130812084593</v>
      </c>
      <c r="U516">
        <f t="shared" si="307"/>
        <v>2.7445707218499379E-3</v>
      </c>
      <c r="V516">
        <f t="shared" si="308"/>
        <v>2.2461843756910262</v>
      </c>
      <c r="W516">
        <f t="shared" si="309"/>
        <v>2.7427090090721331E-3</v>
      </c>
      <c r="X516">
        <f t="shared" si="310"/>
        <v>1.7143602890022868E-3</v>
      </c>
      <c r="Y516">
        <f t="shared" si="311"/>
        <v>0</v>
      </c>
      <c r="Z516">
        <f t="shared" si="312"/>
        <v>31.13504606759065</v>
      </c>
      <c r="AA516">
        <f t="shared" si="313"/>
        <v>30.717196774193599</v>
      </c>
      <c r="AB516">
        <f t="shared" si="314"/>
        <v>4.439142305703796</v>
      </c>
      <c r="AC516">
        <f t="shared" si="315"/>
        <v>71.227359875548942</v>
      </c>
      <c r="AD516">
        <f t="shared" si="316"/>
        <v>3.2402658060107132</v>
      </c>
      <c r="AE516">
        <f t="shared" si="317"/>
        <v>4.5491870141926141</v>
      </c>
      <c r="AF516">
        <f t="shared" si="318"/>
        <v>1.1988764996930827</v>
      </c>
      <c r="AG516">
        <f t="shared" si="319"/>
        <v>-1.5194497546810779</v>
      </c>
      <c r="AH516">
        <f t="shared" si="320"/>
        <v>51.98116931751369</v>
      </c>
      <c r="AI516">
        <f t="shared" si="321"/>
        <v>5.1932663521766722</v>
      </c>
      <c r="AJ516">
        <f t="shared" si="322"/>
        <v>55.654985915009284</v>
      </c>
      <c r="AK516">
        <v>-4.1081103849940799E-2</v>
      </c>
      <c r="AL516">
        <v>4.6117137973917498E-2</v>
      </c>
      <c r="AM516">
        <v>3.4484012864453901</v>
      </c>
      <c r="AN516">
        <v>0</v>
      </c>
      <c r="AO516">
        <v>0</v>
      </c>
      <c r="AP516">
        <f t="shared" si="323"/>
        <v>1</v>
      </c>
      <c r="AQ516">
        <f t="shared" si="324"/>
        <v>0</v>
      </c>
      <c r="AR516">
        <f t="shared" si="325"/>
        <v>51670.873744438308</v>
      </c>
      <c r="AS516" t="s">
        <v>240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240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-1.8192860165572082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240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241</v>
      </c>
      <c r="BX516">
        <v>1582056468.87097</v>
      </c>
      <c r="BY516">
        <v>403.10612903225802</v>
      </c>
      <c r="BZ516">
        <v>400.01125806451603</v>
      </c>
      <c r="CA516">
        <v>32.639480645161299</v>
      </c>
      <c r="CB516">
        <v>32.582345161290299</v>
      </c>
      <c r="CC516">
        <v>350.01080645161301</v>
      </c>
      <c r="CD516">
        <v>99.074454838709698</v>
      </c>
      <c r="CE516">
        <v>0.19997422580645199</v>
      </c>
      <c r="CF516">
        <v>31.146451612903199</v>
      </c>
      <c r="CG516">
        <v>30.717196774193599</v>
      </c>
      <c r="CH516">
        <v>999.9</v>
      </c>
      <c r="CI516">
        <v>0</v>
      </c>
      <c r="CJ516">
        <v>0</v>
      </c>
      <c r="CK516">
        <v>9999.4574193548397</v>
      </c>
      <c r="CL516">
        <v>0</v>
      </c>
      <c r="CM516">
        <v>0.21165100000000001</v>
      </c>
      <c r="CN516">
        <v>0</v>
      </c>
      <c r="CO516">
        <v>0</v>
      </c>
      <c r="CP516">
        <v>0</v>
      </c>
      <c r="CQ516">
        <v>0</v>
      </c>
      <c r="CR516">
        <v>0.945161290322581</v>
      </c>
      <c r="CS516">
        <v>0</v>
      </c>
      <c r="CT516">
        <v>22.7290322580645</v>
      </c>
      <c r="CU516">
        <v>-2.8548387096774199</v>
      </c>
      <c r="CV516">
        <v>37.467483870967698</v>
      </c>
      <c r="CW516">
        <v>42.639000000000003</v>
      </c>
      <c r="CX516">
        <v>40.064225806451603</v>
      </c>
      <c r="CY516">
        <v>41.344516129032201</v>
      </c>
      <c r="CZ516">
        <v>38.745935483871001</v>
      </c>
      <c r="DA516">
        <v>0</v>
      </c>
      <c r="DB516">
        <v>0</v>
      </c>
      <c r="DC516">
        <v>0</v>
      </c>
      <c r="DD516">
        <v>1582056480.5</v>
      </c>
      <c r="DE516">
        <v>-0.22692307692307701</v>
      </c>
      <c r="DF516">
        <v>-26.3692305872794</v>
      </c>
      <c r="DG516">
        <v>0.85470116211235103</v>
      </c>
      <c r="DH516">
        <v>23.207692307692302</v>
      </c>
      <c r="DI516">
        <v>15</v>
      </c>
      <c r="DJ516">
        <v>100</v>
      </c>
      <c r="DK516">
        <v>100</v>
      </c>
      <c r="DL516">
        <v>2.89</v>
      </c>
      <c r="DM516">
        <v>0.52</v>
      </c>
      <c r="DN516">
        <v>2</v>
      </c>
      <c r="DO516">
        <v>342.90499999999997</v>
      </c>
      <c r="DP516">
        <v>686.63499999999999</v>
      </c>
      <c r="DQ516">
        <v>31.0002</v>
      </c>
      <c r="DR516">
        <v>29.913499999999999</v>
      </c>
      <c r="DS516">
        <v>30.0001</v>
      </c>
      <c r="DT516">
        <v>29.8386</v>
      </c>
      <c r="DU516">
        <v>29.847100000000001</v>
      </c>
      <c r="DV516">
        <v>21.096</v>
      </c>
      <c r="DW516">
        <v>10.976599999999999</v>
      </c>
      <c r="DX516">
        <v>100</v>
      </c>
      <c r="DY516">
        <v>31</v>
      </c>
      <c r="DZ516">
        <v>400</v>
      </c>
      <c r="EA516">
        <v>32.605600000000003</v>
      </c>
      <c r="EB516">
        <v>100.301</v>
      </c>
      <c r="EC516">
        <v>100.771</v>
      </c>
    </row>
    <row r="517" spans="1:133" x14ac:dyDescent="0.35">
      <c r="A517">
        <v>501</v>
      </c>
      <c r="B517">
        <v>1582056482.5</v>
      </c>
      <c r="C517">
        <v>2513</v>
      </c>
      <c r="D517" t="s">
        <v>1240</v>
      </c>
      <c r="E517" t="s">
        <v>1241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238</v>
      </c>
      <c r="M517" t="s">
        <v>239</v>
      </c>
      <c r="N517">
        <v>1582056473.87097</v>
      </c>
      <c r="O517">
        <f t="shared" si="301"/>
        <v>3.7751513140170849E-5</v>
      </c>
      <c r="P517">
        <f t="shared" si="302"/>
        <v>-1.8377348799198414</v>
      </c>
      <c r="Q517">
        <f t="shared" si="303"/>
        <v>403.10751612903198</v>
      </c>
      <c r="R517">
        <f t="shared" si="304"/>
        <v>1363.612261816563</v>
      </c>
      <c r="S517">
        <f t="shared" si="305"/>
        <v>135.37220309077239</v>
      </c>
      <c r="T517">
        <f t="shared" si="306"/>
        <v>40.018379174839787</v>
      </c>
      <c r="U517">
        <f t="shared" si="307"/>
        <v>3.0076450516235364E-3</v>
      </c>
      <c r="V517">
        <f t="shared" si="308"/>
        <v>2.2464238655173774</v>
      </c>
      <c r="W517">
        <f t="shared" si="309"/>
        <v>3.0054097289052852E-3</v>
      </c>
      <c r="X517">
        <f t="shared" si="310"/>
        <v>1.878581772307852E-3</v>
      </c>
      <c r="Y517">
        <f t="shared" si="311"/>
        <v>0</v>
      </c>
      <c r="Z517">
        <f t="shared" si="312"/>
        <v>31.134452693095302</v>
      </c>
      <c r="AA517">
        <f t="shared" si="313"/>
        <v>30.717987096774198</v>
      </c>
      <c r="AB517">
        <f t="shared" si="314"/>
        <v>4.4393427641278116</v>
      </c>
      <c r="AC517">
        <f t="shared" si="315"/>
        <v>71.232010665137565</v>
      </c>
      <c r="AD517">
        <f t="shared" si="316"/>
        <v>3.2405690675345591</v>
      </c>
      <c r="AE517">
        <f t="shared" si="317"/>
        <v>4.5493157321762379</v>
      </c>
      <c r="AF517">
        <f t="shared" si="318"/>
        <v>1.1987736965932525</v>
      </c>
      <c r="AG517">
        <f t="shared" si="319"/>
        <v>-1.6648417294815345</v>
      </c>
      <c r="AH517">
        <f t="shared" si="320"/>
        <v>51.951160176609399</v>
      </c>
      <c r="AI517">
        <f t="shared" si="321"/>
        <v>5.1897478699413053</v>
      </c>
      <c r="AJ517">
        <f t="shared" si="322"/>
        <v>55.476066317069169</v>
      </c>
      <c r="AK517">
        <v>-4.1087541706675203E-2</v>
      </c>
      <c r="AL517">
        <v>4.6124365032089103E-2</v>
      </c>
      <c r="AM517">
        <v>3.44882917676515</v>
      </c>
      <c r="AN517">
        <v>0</v>
      </c>
      <c r="AO517">
        <v>0</v>
      </c>
      <c r="AP517">
        <f t="shared" si="323"/>
        <v>1</v>
      </c>
      <c r="AQ517">
        <f t="shared" si="324"/>
        <v>0</v>
      </c>
      <c r="AR517">
        <f t="shared" si="325"/>
        <v>51678.561333571888</v>
      </c>
      <c r="AS517" t="s">
        <v>240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240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-1.8377348799198414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240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241</v>
      </c>
      <c r="BX517">
        <v>1582056473.87097</v>
      </c>
      <c r="BY517">
        <v>403.10751612903198</v>
      </c>
      <c r="BZ517">
        <v>399.98325806451601</v>
      </c>
      <c r="CA517">
        <v>32.642445161290297</v>
      </c>
      <c r="CB517">
        <v>32.579841935483898</v>
      </c>
      <c r="CC517">
        <v>350.00635483871002</v>
      </c>
      <c r="CD517">
        <v>99.074719354838706</v>
      </c>
      <c r="CE517">
        <v>0.199984225806452</v>
      </c>
      <c r="CF517">
        <v>31.146948387096799</v>
      </c>
      <c r="CG517">
        <v>30.717987096774198</v>
      </c>
      <c r="CH517">
        <v>999.9</v>
      </c>
      <c r="CI517">
        <v>0</v>
      </c>
      <c r="CJ517">
        <v>0</v>
      </c>
      <c r="CK517">
        <v>10000.9977419355</v>
      </c>
      <c r="CL517">
        <v>0</v>
      </c>
      <c r="CM517">
        <v>0.21165100000000001</v>
      </c>
      <c r="CN517">
        <v>0</v>
      </c>
      <c r="CO517">
        <v>0</v>
      </c>
      <c r="CP517">
        <v>0</v>
      </c>
      <c r="CQ517">
        <v>0</v>
      </c>
      <c r="CR517">
        <v>-0.89677419354838706</v>
      </c>
      <c r="CS517">
        <v>0</v>
      </c>
      <c r="CT517">
        <v>22.235483870967698</v>
      </c>
      <c r="CU517">
        <v>-2.9935483870967698</v>
      </c>
      <c r="CV517">
        <v>37.467483870967698</v>
      </c>
      <c r="CW517">
        <v>42.639000000000003</v>
      </c>
      <c r="CX517">
        <v>40.064225806451603</v>
      </c>
      <c r="CY517">
        <v>41.338419354838699</v>
      </c>
      <c r="CZ517">
        <v>38.745935483871001</v>
      </c>
      <c r="DA517">
        <v>0</v>
      </c>
      <c r="DB517">
        <v>0</v>
      </c>
      <c r="DC517">
        <v>0</v>
      </c>
      <c r="DD517">
        <v>1582056485.9000001</v>
      </c>
      <c r="DE517">
        <v>-1.2423076923076899</v>
      </c>
      <c r="DF517">
        <v>0.85128215716897904</v>
      </c>
      <c r="DG517">
        <v>-14.3692307893254</v>
      </c>
      <c r="DH517">
        <v>22.05</v>
      </c>
      <c r="DI517">
        <v>15</v>
      </c>
      <c r="DJ517">
        <v>100</v>
      </c>
      <c r="DK517">
        <v>100</v>
      </c>
      <c r="DL517">
        <v>2.89</v>
      </c>
      <c r="DM517">
        <v>0.52</v>
      </c>
      <c r="DN517">
        <v>2</v>
      </c>
      <c r="DO517">
        <v>343.31900000000002</v>
      </c>
      <c r="DP517">
        <v>686.33299999999997</v>
      </c>
      <c r="DQ517">
        <v>30.9998</v>
      </c>
      <c r="DR517">
        <v>29.913499999999999</v>
      </c>
      <c r="DS517">
        <v>30.0001</v>
      </c>
      <c r="DT517">
        <v>29.8386</v>
      </c>
      <c r="DU517">
        <v>29.847200000000001</v>
      </c>
      <c r="DV517">
        <v>21.098099999999999</v>
      </c>
      <c r="DW517">
        <v>10.976599999999999</v>
      </c>
      <c r="DX517">
        <v>100</v>
      </c>
      <c r="DY517">
        <v>31</v>
      </c>
      <c r="DZ517">
        <v>400</v>
      </c>
      <c r="EA517">
        <v>32.605600000000003</v>
      </c>
      <c r="EB517">
        <v>100.303</v>
      </c>
      <c r="EC517">
        <v>100.77200000000001</v>
      </c>
    </row>
    <row r="518" spans="1:133" x14ac:dyDescent="0.35">
      <c r="A518">
        <v>502</v>
      </c>
      <c r="B518">
        <v>1582056487.5</v>
      </c>
      <c r="C518">
        <v>2518</v>
      </c>
      <c r="D518" t="s">
        <v>1242</v>
      </c>
      <c r="E518" t="s">
        <v>1243</v>
      </c>
      <c r="F518" t="s">
        <v>232</v>
      </c>
      <c r="G518" t="s">
        <v>233</v>
      </c>
      <c r="H518" t="s">
        <v>234</v>
      </c>
      <c r="I518" t="s">
        <v>235</v>
      </c>
      <c r="J518" t="s">
        <v>236</v>
      </c>
      <c r="K518" t="s">
        <v>237</v>
      </c>
      <c r="L518" t="s">
        <v>238</v>
      </c>
      <c r="M518" t="s">
        <v>239</v>
      </c>
      <c r="N518">
        <v>1582056478.87097</v>
      </c>
      <c r="O518">
        <f t="shared" si="301"/>
        <v>4.0022383614367984E-5</v>
      </c>
      <c r="P518">
        <f t="shared" si="302"/>
        <v>-1.8301967757084583</v>
      </c>
      <c r="Q518">
        <f t="shared" si="303"/>
        <v>403.10167741935498</v>
      </c>
      <c r="R518">
        <f t="shared" si="304"/>
        <v>1304.5294086059898</v>
      </c>
      <c r="S518">
        <f t="shared" si="305"/>
        <v>129.50755715115366</v>
      </c>
      <c r="T518">
        <f t="shared" si="306"/>
        <v>40.018042660991888</v>
      </c>
      <c r="U518">
        <f t="shared" si="307"/>
        <v>3.1900300623891628E-3</v>
      </c>
      <c r="V518">
        <f t="shared" si="308"/>
        <v>2.2459279148419737</v>
      </c>
      <c r="W518">
        <f t="shared" si="309"/>
        <v>3.1875149853440895E-3</v>
      </c>
      <c r="X518">
        <f t="shared" si="310"/>
        <v>1.9924226650380687E-3</v>
      </c>
      <c r="Y518">
        <f t="shared" si="311"/>
        <v>0</v>
      </c>
      <c r="Z518">
        <f t="shared" si="312"/>
        <v>31.133033855298169</v>
      </c>
      <c r="AA518">
        <f t="shared" si="313"/>
        <v>30.716364516129001</v>
      </c>
      <c r="AB518">
        <f t="shared" si="314"/>
        <v>4.4389312192345569</v>
      </c>
      <c r="AC518">
        <f t="shared" si="315"/>
        <v>71.236364396619237</v>
      </c>
      <c r="AD518">
        <f t="shared" si="316"/>
        <v>3.2406444774098473</v>
      </c>
      <c r="AE518">
        <f t="shared" si="317"/>
        <v>4.5491435516937235</v>
      </c>
      <c r="AF518">
        <f t="shared" si="318"/>
        <v>1.1982867418247096</v>
      </c>
      <c r="AG518">
        <f t="shared" si="319"/>
        <v>-1.764987117393628</v>
      </c>
      <c r="AH518">
        <f t="shared" si="320"/>
        <v>52.055695555352258</v>
      </c>
      <c r="AI518">
        <f t="shared" si="321"/>
        <v>5.2012802250626322</v>
      </c>
      <c r="AJ518">
        <f t="shared" si="322"/>
        <v>55.49198866302126</v>
      </c>
      <c r="AK518">
        <v>-4.1074210470756899E-2</v>
      </c>
      <c r="AL518">
        <v>4.61093995518903E-2</v>
      </c>
      <c r="AM518">
        <v>3.4479430944778802</v>
      </c>
      <c r="AN518">
        <v>0</v>
      </c>
      <c r="AO518">
        <v>0</v>
      </c>
      <c r="AP518">
        <f t="shared" si="323"/>
        <v>1</v>
      </c>
      <c r="AQ518">
        <f t="shared" si="324"/>
        <v>0</v>
      </c>
      <c r="AR518">
        <f t="shared" si="325"/>
        <v>51662.604847144241</v>
      </c>
      <c r="AS518" t="s">
        <v>240</v>
      </c>
      <c r="AT518">
        <v>0</v>
      </c>
      <c r="AU518">
        <v>0</v>
      </c>
      <c r="AV518">
        <f t="shared" si="326"/>
        <v>0</v>
      </c>
      <c r="AW518" t="e">
        <f t="shared" si="327"/>
        <v>#DIV/0!</v>
      </c>
      <c r="AX518">
        <v>0</v>
      </c>
      <c r="AY518" t="s">
        <v>240</v>
      </c>
      <c r="AZ518">
        <v>0</v>
      </c>
      <c r="BA518">
        <v>0</v>
      </c>
      <c r="BB518" t="e">
        <f t="shared" si="328"/>
        <v>#DIV/0!</v>
      </c>
      <c r="BC518">
        <v>0.5</v>
      </c>
      <c r="BD518">
        <f t="shared" si="329"/>
        <v>0</v>
      </c>
      <c r="BE518">
        <f t="shared" si="330"/>
        <v>-1.8301967757084583</v>
      </c>
      <c r="BF518" t="e">
        <f t="shared" si="331"/>
        <v>#DIV/0!</v>
      </c>
      <c r="BG518" t="e">
        <f t="shared" si="332"/>
        <v>#DIV/0!</v>
      </c>
      <c r="BH518" t="e">
        <f t="shared" si="333"/>
        <v>#DIV/0!</v>
      </c>
      <c r="BI518" t="e">
        <f t="shared" si="334"/>
        <v>#DIV/0!</v>
      </c>
      <c r="BJ518" t="s">
        <v>240</v>
      </c>
      <c r="BK518">
        <v>0</v>
      </c>
      <c r="BL518">
        <f t="shared" si="335"/>
        <v>0</v>
      </c>
      <c r="BM518" t="e">
        <f t="shared" si="336"/>
        <v>#DIV/0!</v>
      </c>
      <c r="BN518" t="e">
        <f t="shared" si="337"/>
        <v>#DIV/0!</v>
      </c>
      <c r="BO518" t="e">
        <f t="shared" si="338"/>
        <v>#DIV/0!</v>
      </c>
      <c r="BP518" t="e">
        <f t="shared" si="339"/>
        <v>#DIV/0!</v>
      </c>
      <c r="BQ518">
        <f t="shared" si="340"/>
        <v>0</v>
      </c>
      <c r="BR518">
        <f t="shared" si="341"/>
        <v>0</v>
      </c>
      <c r="BS518">
        <f t="shared" si="342"/>
        <v>0</v>
      </c>
      <c r="BT518">
        <f t="shared" si="343"/>
        <v>0</v>
      </c>
      <c r="BU518">
        <v>6</v>
      </c>
      <c r="BV518">
        <v>0.5</v>
      </c>
      <c r="BW518" t="s">
        <v>241</v>
      </c>
      <c r="BX518">
        <v>1582056478.87097</v>
      </c>
      <c r="BY518">
        <v>403.10167741935498</v>
      </c>
      <c r="BZ518">
        <v>399.99196774193501</v>
      </c>
      <c r="CA518">
        <v>32.643006451612898</v>
      </c>
      <c r="CB518">
        <v>32.576638709677397</v>
      </c>
      <c r="CC518">
        <v>350.01280645161302</v>
      </c>
      <c r="CD518">
        <v>99.075341935483806</v>
      </c>
      <c r="CE518">
        <v>0.19996477419354799</v>
      </c>
      <c r="CF518">
        <v>31.1462838709677</v>
      </c>
      <c r="CG518">
        <v>30.716364516129001</v>
      </c>
      <c r="CH518">
        <v>999.9</v>
      </c>
      <c r="CI518">
        <v>0</v>
      </c>
      <c r="CJ518">
        <v>0</v>
      </c>
      <c r="CK518">
        <v>9997.69</v>
      </c>
      <c r="CL518">
        <v>0</v>
      </c>
      <c r="CM518">
        <v>0.21165100000000001</v>
      </c>
      <c r="CN518">
        <v>0</v>
      </c>
      <c r="CO518">
        <v>0</v>
      </c>
      <c r="CP518">
        <v>0</v>
      </c>
      <c r="CQ518">
        <v>0</v>
      </c>
      <c r="CR518">
        <v>-0.59677419354838701</v>
      </c>
      <c r="CS518">
        <v>0</v>
      </c>
      <c r="CT518">
        <v>23.019354838709699</v>
      </c>
      <c r="CU518">
        <v>-2.9225806451612901</v>
      </c>
      <c r="CV518">
        <v>37.481709677419403</v>
      </c>
      <c r="CW518">
        <v>42.645000000000003</v>
      </c>
      <c r="CX518">
        <v>40.074322580645202</v>
      </c>
      <c r="CY518">
        <v>41.342483870967698</v>
      </c>
      <c r="CZ518">
        <v>38.745935483871001</v>
      </c>
      <c r="DA518">
        <v>0</v>
      </c>
      <c r="DB518">
        <v>0</v>
      </c>
      <c r="DC518">
        <v>0</v>
      </c>
      <c r="DD518">
        <v>1582056490.7</v>
      </c>
      <c r="DE518">
        <v>-0.89615384615384597</v>
      </c>
      <c r="DF518">
        <v>20.529914468659602</v>
      </c>
      <c r="DG518">
        <v>25.9897434728409</v>
      </c>
      <c r="DH518">
        <v>23.307692307692299</v>
      </c>
      <c r="DI518">
        <v>15</v>
      </c>
      <c r="DJ518">
        <v>100</v>
      </c>
      <c r="DK518">
        <v>100</v>
      </c>
      <c r="DL518">
        <v>2.89</v>
      </c>
      <c r="DM518">
        <v>0.52</v>
      </c>
      <c r="DN518">
        <v>2</v>
      </c>
      <c r="DO518">
        <v>342.91699999999997</v>
      </c>
      <c r="DP518">
        <v>686.62699999999995</v>
      </c>
      <c r="DQ518">
        <v>30.9998</v>
      </c>
      <c r="DR518">
        <v>29.913499999999999</v>
      </c>
      <c r="DS518">
        <v>30.0001</v>
      </c>
      <c r="DT518">
        <v>29.8386</v>
      </c>
      <c r="DU518">
        <v>29.846499999999999</v>
      </c>
      <c r="DV518">
        <v>21.095199999999998</v>
      </c>
      <c r="DW518">
        <v>10.976599999999999</v>
      </c>
      <c r="DX518">
        <v>100</v>
      </c>
      <c r="DY518">
        <v>31</v>
      </c>
      <c r="DZ518">
        <v>400</v>
      </c>
      <c r="EA518">
        <v>32.605600000000003</v>
      </c>
      <c r="EB518">
        <v>100.3</v>
      </c>
      <c r="EC518">
        <v>100.76900000000001</v>
      </c>
    </row>
    <row r="519" spans="1:133" x14ac:dyDescent="0.35">
      <c r="A519">
        <v>503</v>
      </c>
      <c r="B519">
        <v>1582056492.5</v>
      </c>
      <c r="C519">
        <v>2523</v>
      </c>
      <c r="D519" t="s">
        <v>1244</v>
      </c>
      <c r="E519" t="s">
        <v>1245</v>
      </c>
      <c r="F519" t="s">
        <v>232</v>
      </c>
      <c r="G519" t="s">
        <v>233</v>
      </c>
      <c r="H519" t="s">
        <v>234</v>
      </c>
      <c r="I519" t="s">
        <v>235</v>
      </c>
      <c r="J519" t="s">
        <v>236</v>
      </c>
      <c r="K519" t="s">
        <v>237</v>
      </c>
      <c r="L519" t="s">
        <v>238</v>
      </c>
      <c r="M519" t="s">
        <v>239</v>
      </c>
      <c r="N519">
        <v>1582056483.87097</v>
      </c>
      <c r="O519">
        <f t="shared" si="301"/>
        <v>4.1213425876918596E-5</v>
      </c>
      <c r="P519">
        <f t="shared" si="302"/>
        <v>-1.8254334039858782</v>
      </c>
      <c r="Q519">
        <f t="shared" si="303"/>
        <v>403.11029032258102</v>
      </c>
      <c r="R519">
        <f t="shared" si="304"/>
        <v>1274.8752156175144</v>
      </c>
      <c r="S519">
        <f t="shared" si="305"/>
        <v>126.56437627537136</v>
      </c>
      <c r="T519">
        <f t="shared" si="306"/>
        <v>40.019134296331067</v>
      </c>
      <c r="U519">
        <f t="shared" si="307"/>
        <v>3.2891499510470496E-3</v>
      </c>
      <c r="V519">
        <f t="shared" si="308"/>
        <v>2.2453813001838867</v>
      </c>
      <c r="W519">
        <f t="shared" si="309"/>
        <v>3.286475570417688E-3</v>
      </c>
      <c r="X519">
        <f t="shared" si="310"/>
        <v>2.0542873272220686E-3</v>
      </c>
      <c r="Y519">
        <f t="shared" si="311"/>
        <v>0</v>
      </c>
      <c r="Z519">
        <f t="shared" si="312"/>
        <v>31.13118166701187</v>
      </c>
      <c r="AA519">
        <f t="shared" si="313"/>
        <v>30.7101677419355</v>
      </c>
      <c r="AB519">
        <f t="shared" si="314"/>
        <v>4.4373597999394345</v>
      </c>
      <c r="AC519">
        <f t="shared" si="315"/>
        <v>71.240210479640169</v>
      </c>
      <c r="AD519">
        <f t="shared" si="316"/>
        <v>3.2405509095196581</v>
      </c>
      <c r="AE519">
        <f t="shared" si="317"/>
        <v>4.548766613267909</v>
      </c>
      <c r="AF519">
        <f t="shared" si="318"/>
        <v>1.1968088904197764</v>
      </c>
      <c r="AG519">
        <f t="shared" si="319"/>
        <v>-1.8175120811721102</v>
      </c>
      <c r="AH519">
        <f t="shared" si="320"/>
        <v>52.617051723703177</v>
      </c>
      <c r="AI519">
        <f t="shared" si="321"/>
        <v>5.2584509160578188</v>
      </c>
      <c r="AJ519">
        <f t="shared" si="322"/>
        <v>56.057990558588884</v>
      </c>
      <c r="AK519">
        <v>-4.1059520446213103E-2</v>
      </c>
      <c r="AL519">
        <v>4.6092908712423102E-2</v>
      </c>
      <c r="AM519">
        <v>3.4469665839730199</v>
      </c>
      <c r="AN519">
        <v>0</v>
      </c>
      <c r="AO519">
        <v>0</v>
      </c>
      <c r="AP519">
        <f t="shared" si="323"/>
        <v>1</v>
      </c>
      <c r="AQ519">
        <f t="shared" si="324"/>
        <v>0</v>
      </c>
      <c r="AR519">
        <f t="shared" si="325"/>
        <v>51645.140266320945</v>
      </c>
      <c r="AS519" t="s">
        <v>240</v>
      </c>
      <c r="AT519">
        <v>0</v>
      </c>
      <c r="AU519">
        <v>0</v>
      </c>
      <c r="AV519">
        <f t="shared" si="326"/>
        <v>0</v>
      </c>
      <c r="AW519" t="e">
        <f t="shared" si="327"/>
        <v>#DIV/0!</v>
      </c>
      <c r="AX519">
        <v>0</v>
      </c>
      <c r="AY519" t="s">
        <v>240</v>
      </c>
      <c r="AZ519">
        <v>0</v>
      </c>
      <c r="BA519">
        <v>0</v>
      </c>
      <c r="BB519" t="e">
        <f t="shared" si="328"/>
        <v>#DIV/0!</v>
      </c>
      <c r="BC519">
        <v>0.5</v>
      </c>
      <c r="BD519">
        <f t="shared" si="329"/>
        <v>0</v>
      </c>
      <c r="BE519">
        <f t="shared" si="330"/>
        <v>-1.8254334039858782</v>
      </c>
      <c r="BF519" t="e">
        <f t="shared" si="331"/>
        <v>#DIV/0!</v>
      </c>
      <c r="BG519" t="e">
        <f t="shared" si="332"/>
        <v>#DIV/0!</v>
      </c>
      <c r="BH519" t="e">
        <f t="shared" si="333"/>
        <v>#DIV/0!</v>
      </c>
      <c r="BI519" t="e">
        <f t="shared" si="334"/>
        <v>#DIV/0!</v>
      </c>
      <c r="BJ519" t="s">
        <v>240</v>
      </c>
      <c r="BK519">
        <v>0</v>
      </c>
      <c r="BL519">
        <f t="shared" si="335"/>
        <v>0</v>
      </c>
      <c r="BM519" t="e">
        <f t="shared" si="336"/>
        <v>#DIV/0!</v>
      </c>
      <c r="BN519" t="e">
        <f t="shared" si="337"/>
        <v>#DIV/0!</v>
      </c>
      <c r="BO519" t="e">
        <f t="shared" si="338"/>
        <v>#DIV/0!</v>
      </c>
      <c r="BP519" t="e">
        <f t="shared" si="339"/>
        <v>#DIV/0!</v>
      </c>
      <c r="BQ519">
        <f t="shared" si="340"/>
        <v>0</v>
      </c>
      <c r="BR519">
        <f t="shared" si="341"/>
        <v>0</v>
      </c>
      <c r="BS519">
        <f t="shared" si="342"/>
        <v>0</v>
      </c>
      <c r="BT519">
        <f t="shared" si="343"/>
        <v>0</v>
      </c>
      <c r="BU519">
        <v>6</v>
      </c>
      <c r="BV519">
        <v>0.5</v>
      </c>
      <c r="BW519" t="s">
        <v>241</v>
      </c>
      <c r="BX519">
        <v>1582056483.87097</v>
      </c>
      <c r="BY519">
        <v>403.11029032258102</v>
      </c>
      <c r="BZ519">
        <v>400.00961290322601</v>
      </c>
      <c r="CA519">
        <v>32.641870967741902</v>
      </c>
      <c r="CB519">
        <v>32.573529032258101</v>
      </c>
      <c r="CC519">
        <v>350.01767741935498</v>
      </c>
      <c r="CD519">
        <v>99.075909677419304</v>
      </c>
      <c r="CE519">
        <v>0.199983935483871</v>
      </c>
      <c r="CF519">
        <v>31.144829032258102</v>
      </c>
      <c r="CG519">
        <v>30.7101677419355</v>
      </c>
      <c r="CH519">
        <v>999.9</v>
      </c>
      <c r="CI519">
        <v>0</v>
      </c>
      <c r="CJ519">
        <v>0</v>
      </c>
      <c r="CK519">
        <v>9994.0570967741896</v>
      </c>
      <c r="CL519">
        <v>0</v>
      </c>
      <c r="CM519">
        <v>0.21165100000000001</v>
      </c>
      <c r="CN519">
        <v>0</v>
      </c>
      <c r="CO519">
        <v>0</v>
      </c>
      <c r="CP519">
        <v>0</v>
      </c>
      <c r="CQ519">
        <v>0</v>
      </c>
      <c r="CR519">
        <v>-1.17741935483871</v>
      </c>
      <c r="CS519">
        <v>0</v>
      </c>
      <c r="CT519">
        <v>25.019354838709699</v>
      </c>
      <c r="CU519">
        <v>-2.6419354838709701</v>
      </c>
      <c r="CV519">
        <v>37.481709677419403</v>
      </c>
      <c r="CW519">
        <v>42.646999999999998</v>
      </c>
      <c r="CX519">
        <v>40.080419354838703</v>
      </c>
      <c r="CY519">
        <v>41.342483870967698</v>
      </c>
      <c r="CZ519">
        <v>38.745935483871001</v>
      </c>
      <c r="DA519">
        <v>0</v>
      </c>
      <c r="DB519">
        <v>0</v>
      </c>
      <c r="DC519">
        <v>0</v>
      </c>
      <c r="DD519">
        <v>1582056495.5</v>
      </c>
      <c r="DE519">
        <v>-0.62692307692307703</v>
      </c>
      <c r="DF519">
        <v>15.682051425825099</v>
      </c>
      <c r="DG519">
        <v>27.258119500918902</v>
      </c>
      <c r="DH519">
        <v>25.957692307692302</v>
      </c>
      <c r="DI519">
        <v>15</v>
      </c>
      <c r="DJ519">
        <v>100</v>
      </c>
      <c r="DK519">
        <v>100</v>
      </c>
      <c r="DL519">
        <v>2.89</v>
      </c>
      <c r="DM519">
        <v>0.52</v>
      </c>
      <c r="DN519">
        <v>2</v>
      </c>
      <c r="DO519">
        <v>343.01100000000002</v>
      </c>
      <c r="DP519">
        <v>686.46500000000003</v>
      </c>
      <c r="DQ519">
        <v>30.9998</v>
      </c>
      <c r="DR519">
        <v>29.913499999999999</v>
      </c>
      <c r="DS519">
        <v>30.0001</v>
      </c>
      <c r="DT519">
        <v>29.8386</v>
      </c>
      <c r="DU519">
        <v>29.846499999999999</v>
      </c>
      <c r="DV519">
        <v>21.0916</v>
      </c>
      <c r="DW519">
        <v>10.976599999999999</v>
      </c>
      <c r="DX519">
        <v>100</v>
      </c>
      <c r="DY519">
        <v>31</v>
      </c>
      <c r="DZ519">
        <v>400</v>
      </c>
      <c r="EA519">
        <v>32.605600000000003</v>
      </c>
      <c r="EB519">
        <v>100.3</v>
      </c>
      <c r="EC519">
        <v>100.76900000000001</v>
      </c>
    </row>
    <row r="520" spans="1:133" x14ac:dyDescent="0.35">
      <c r="A520">
        <v>504</v>
      </c>
      <c r="B520">
        <v>1582056497.5</v>
      </c>
      <c r="C520">
        <v>2528</v>
      </c>
      <c r="D520" t="s">
        <v>1246</v>
      </c>
      <c r="E520" t="s">
        <v>1247</v>
      </c>
      <c r="F520" t="s">
        <v>232</v>
      </c>
      <c r="G520" t="s">
        <v>233</v>
      </c>
      <c r="H520" t="s">
        <v>234</v>
      </c>
      <c r="I520" t="s">
        <v>235</v>
      </c>
      <c r="J520" t="s">
        <v>236</v>
      </c>
      <c r="K520" t="s">
        <v>237</v>
      </c>
      <c r="L520" t="s">
        <v>238</v>
      </c>
      <c r="M520" t="s">
        <v>239</v>
      </c>
      <c r="N520">
        <v>1582056488.87097</v>
      </c>
      <c r="O520">
        <f t="shared" si="301"/>
        <v>4.0752807016105931E-5</v>
      </c>
      <c r="P520">
        <f t="shared" si="302"/>
        <v>-1.8195785370229727</v>
      </c>
      <c r="Q520">
        <f t="shared" si="303"/>
        <v>403.11377419354801</v>
      </c>
      <c r="R520">
        <f t="shared" si="304"/>
        <v>1281.9075035812791</v>
      </c>
      <c r="S520">
        <f t="shared" si="305"/>
        <v>127.26260086116109</v>
      </c>
      <c r="T520">
        <f t="shared" si="306"/>
        <v>40.019507806537277</v>
      </c>
      <c r="U520">
        <f t="shared" si="307"/>
        <v>3.2525929474002202E-3</v>
      </c>
      <c r="V520">
        <f t="shared" si="308"/>
        <v>2.2454489696311102</v>
      </c>
      <c r="W520">
        <f t="shared" si="309"/>
        <v>3.2499777380219056E-3</v>
      </c>
      <c r="X520">
        <f t="shared" si="310"/>
        <v>2.031470871772361E-3</v>
      </c>
      <c r="Y520">
        <f t="shared" si="311"/>
        <v>0</v>
      </c>
      <c r="Z520">
        <f t="shared" si="312"/>
        <v>31.129221636633044</v>
      </c>
      <c r="AA520">
        <f t="shared" si="313"/>
        <v>30.709187096774201</v>
      </c>
      <c r="AB520">
        <f t="shared" si="314"/>
        <v>4.4371111658241755</v>
      </c>
      <c r="AC520">
        <f t="shared" si="315"/>
        <v>71.24513001801202</v>
      </c>
      <c r="AD520">
        <f t="shared" si="316"/>
        <v>3.2403846992295451</v>
      </c>
      <c r="AE520">
        <f t="shared" si="317"/>
        <v>4.5482192234196486</v>
      </c>
      <c r="AF520">
        <f t="shared" si="318"/>
        <v>1.1967264665946304</v>
      </c>
      <c r="AG520">
        <f t="shared" si="319"/>
        <v>-1.7971987894102717</v>
      </c>
      <c r="AH520">
        <f t="shared" si="320"/>
        <v>52.481570090559231</v>
      </c>
      <c r="AI520">
        <f t="shared" si="321"/>
        <v>5.2446729802911598</v>
      </c>
      <c r="AJ520">
        <f t="shared" si="322"/>
        <v>55.92904428144012</v>
      </c>
      <c r="AK520">
        <v>-4.1061338857962502E-2</v>
      </c>
      <c r="AL520">
        <v>4.6094950038913403E-2</v>
      </c>
      <c r="AM520">
        <v>3.44708746828428</v>
      </c>
      <c r="AN520">
        <v>0</v>
      </c>
      <c r="AO520">
        <v>0</v>
      </c>
      <c r="AP520">
        <f t="shared" si="323"/>
        <v>1</v>
      </c>
      <c r="AQ520">
        <f t="shared" si="324"/>
        <v>0</v>
      </c>
      <c r="AR520">
        <f t="shared" si="325"/>
        <v>51647.693797183769</v>
      </c>
      <c r="AS520" t="s">
        <v>240</v>
      </c>
      <c r="AT520">
        <v>0</v>
      </c>
      <c r="AU520">
        <v>0</v>
      </c>
      <c r="AV520">
        <f t="shared" si="326"/>
        <v>0</v>
      </c>
      <c r="AW520" t="e">
        <f t="shared" si="327"/>
        <v>#DIV/0!</v>
      </c>
      <c r="AX520">
        <v>0</v>
      </c>
      <c r="AY520" t="s">
        <v>240</v>
      </c>
      <c r="AZ520">
        <v>0</v>
      </c>
      <c r="BA520">
        <v>0</v>
      </c>
      <c r="BB520" t="e">
        <f t="shared" si="328"/>
        <v>#DIV/0!</v>
      </c>
      <c r="BC520">
        <v>0.5</v>
      </c>
      <c r="BD520">
        <f t="shared" si="329"/>
        <v>0</v>
      </c>
      <c r="BE520">
        <f t="shared" si="330"/>
        <v>-1.8195785370229727</v>
      </c>
      <c r="BF520" t="e">
        <f t="shared" si="331"/>
        <v>#DIV/0!</v>
      </c>
      <c r="BG520" t="e">
        <f t="shared" si="332"/>
        <v>#DIV/0!</v>
      </c>
      <c r="BH520" t="e">
        <f t="shared" si="333"/>
        <v>#DIV/0!</v>
      </c>
      <c r="BI520" t="e">
        <f t="shared" si="334"/>
        <v>#DIV/0!</v>
      </c>
      <c r="BJ520" t="s">
        <v>240</v>
      </c>
      <c r="BK520">
        <v>0</v>
      </c>
      <c r="BL520">
        <f t="shared" si="335"/>
        <v>0</v>
      </c>
      <c r="BM520" t="e">
        <f t="shared" si="336"/>
        <v>#DIV/0!</v>
      </c>
      <c r="BN520" t="e">
        <f t="shared" si="337"/>
        <v>#DIV/0!</v>
      </c>
      <c r="BO520" t="e">
        <f t="shared" si="338"/>
        <v>#DIV/0!</v>
      </c>
      <c r="BP520" t="e">
        <f t="shared" si="339"/>
        <v>#DIV/0!</v>
      </c>
      <c r="BQ520">
        <f t="shared" si="340"/>
        <v>0</v>
      </c>
      <c r="BR520">
        <f t="shared" si="341"/>
        <v>0</v>
      </c>
      <c r="BS520">
        <f t="shared" si="342"/>
        <v>0</v>
      </c>
      <c r="BT520">
        <f t="shared" si="343"/>
        <v>0</v>
      </c>
      <c r="BU520">
        <v>6</v>
      </c>
      <c r="BV520">
        <v>0.5</v>
      </c>
      <c r="BW520" t="s">
        <v>241</v>
      </c>
      <c r="BX520">
        <v>1582056488.87097</v>
      </c>
      <c r="BY520">
        <v>403.11377419354801</v>
      </c>
      <c r="BZ520">
        <v>400.02300000000002</v>
      </c>
      <c r="CA520">
        <v>32.640174193548397</v>
      </c>
      <c r="CB520">
        <v>32.572600000000001</v>
      </c>
      <c r="CC520">
        <v>350.03861290322601</v>
      </c>
      <c r="CD520">
        <v>99.075941935483897</v>
      </c>
      <c r="CE520">
        <v>0.20002025806451601</v>
      </c>
      <c r="CF520">
        <v>31.142716129032301</v>
      </c>
      <c r="CG520">
        <v>30.709187096774201</v>
      </c>
      <c r="CH520">
        <v>999.9</v>
      </c>
      <c r="CI520">
        <v>0</v>
      </c>
      <c r="CJ520">
        <v>0</v>
      </c>
      <c r="CK520">
        <v>9994.4964516129003</v>
      </c>
      <c r="CL520">
        <v>0</v>
      </c>
      <c r="CM520">
        <v>0.21165100000000001</v>
      </c>
      <c r="CN520">
        <v>0</v>
      </c>
      <c r="CO520">
        <v>0</v>
      </c>
      <c r="CP520">
        <v>0</v>
      </c>
      <c r="CQ520">
        <v>0</v>
      </c>
      <c r="CR520">
        <v>-0.9</v>
      </c>
      <c r="CS520">
        <v>0</v>
      </c>
      <c r="CT520">
        <v>26.354838709677399</v>
      </c>
      <c r="CU520">
        <v>-2.7064516129032299</v>
      </c>
      <c r="CV520">
        <v>37.481709677419403</v>
      </c>
      <c r="CW520">
        <v>42.643000000000001</v>
      </c>
      <c r="CX520">
        <v>40.074419354838703</v>
      </c>
      <c r="CY520">
        <v>41.3343548387097</v>
      </c>
      <c r="CZ520">
        <v>38.75</v>
      </c>
      <c r="DA520">
        <v>0</v>
      </c>
      <c r="DB520">
        <v>0</v>
      </c>
      <c r="DC520">
        <v>0</v>
      </c>
      <c r="DD520">
        <v>1582056500.9000001</v>
      </c>
      <c r="DE520">
        <v>3.0769230769230702E-2</v>
      </c>
      <c r="DF520">
        <v>-13.2239313150661</v>
      </c>
      <c r="DG520">
        <v>-6.9880341967217898</v>
      </c>
      <c r="DH520">
        <v>26.8</v>
      </c>
      <c r="DI520">
        <v>15</v>
      </c>
      <c r="DJ520">
        <v>100</v>
      </c>
      <c r="DK520">
        <v>100</v>
      </c>
      <c r="DL520">
        <v>2.89</v>
      </c>
      <c r="DM520">
        <v>0.52</v>
      </c>
      <c r="DN520">
        <v>2</v>
      </c>
      <c r="DO520">
        <v>343.15300000000002</v>
      </c>
      <c r="DP520">
        <v>686.41800000000001</v>
      </c>
      <c r="DQ520">
        <v>30.9999</v>
      </c>
      <c r="DR520">
        <v>29.913499999999999</v>
      </c>
      <c r="DS520">
        <v>30</v>
      </c>
      <c r="DT520">
        <v>29.8386</v>
      </c>
      <c r="DU520">
        <v>29.846499999999999</v>
      </c>
      <c r="DV520">
        <v>21.093499999999999</v>
      </c>
      <c r="DW520">
        <v>10.976599999999999</v>
      </c>
      <c r="DX520">
        <v>100</v>
      </c>
      <c r="DY520">
        <v>31</v>
      </c>
      <c r="DZ520">
        <v>400</v>
      </c>
      <c r="EA520">
        <v>32.605600000000003</v>
      </c>
      <c r="EB520">
        <v>100.301</v>
      </c>
      <c r="EC520">
        <v>100.76900000000001</v>
      </c>
    </row>
    <row r="521" spans="1:133" x14ac:dyDescent="0.35">
      <c r="A521">
        <v>505</v>
      </c>
      <c r="B521">
        <v>1582056502.5</v>
      </c>
      <c r="C521">
        <v>2533</v>
      </c>
      <c r="D521" t="s">
        <v>1248</v>
      </c>
      <c r="E521" t="s">
        <v>1249</v>
      </c>
      <c r="F521" t="s">
        <v>232</v>
      </c>
      <c r="G521" t="s">
        <v>233</v>
      </c>
      <c r="H521" t="s">
        <v>234</v>
      </c>
      <c r="I521" t="s">
        <v>235</v>
      </c>
      <c r="J521" t="s">
        <v>236</v>
      </c>
      <c r="K521" t="s">
        <v>237</v>
      </c>
      <c r="L521" t="s">
        <v>238</v>
      </c>
      <c r="M521" t="s">
        <v>239</v>
      </c>
      <c r="N521">
        <v>1582056493.87097</v>
      </c>
      <c r="O521">
        <f t="shared" si="301"/>
        <v>4.1668417614233459E-5</v>
      </c>
      <c r="P521">
        <f t="shared" si="302"/>
        <v>-1.8300534380728739</v>
      </c>
      <c r="Q521">
        <f t="shared" si="303"/>
        <v>403.123516129032</v>
      </c>
      <c r="R521">
        <f t="shared" si="304"/>
        <v>1267.8301199315586</v>
      </c>
      <c r="S521">
        <f t="shared" si="305"/>
        <v>125.86482479985847</v>
      </c>
      <c r="T521">
        <f t="shared" si="306"/>
        <v>40.020401734123958</v>
      </c>
      <c r="U521">
        <f t="shared" si="307"/>
        <v>3.32414081811892E-3</v>
      </c>
      <c r="V521">
        <f t="shared" si="308"/>
        <v>2.2463890161911002</v>
      </c>
      <c r="W521">
        <f t="shared" si="309"/>
        <v>3.3214104830421726E-3</v>
      </c>
      <c r="X521">
        <f t="shared" si="310"/>
        <v>2.0761266691125637E-3</v>
      </c>
      <c r="Y521">
        <f t="shared" si="311"/>
        <v>0</v>
      </c>
      <c r="Z521">
        <f t="shared" si="312"/>
        <v>31.128052720135333</v>
      </c>
      <c r="AA521">
        <f t="shared" si="313"/>
        <v>30.711183870967702</v>
      </c>
      <c r="AB521">
        <f t="shared" si="314"/>
        <v>4.4376174434877464</v>
      </c>
      <c r="AC521">
        <f t="shared" si="315"/>
        <v>71.247344127906345</v>
      </c>
      <c r="AD521">
        <f t="shared" si="316"/>
        <v>3.2403246500401108</v>
      </c>
      <c r="AE521">
        <f t="shared" si="317"/>
        <v>4.5479935985023365</v>
      </c>
      <c r="AF521">
        <f t="shared" si="318"/>
        <v>1.1972927934476356</v>
      </c>
      <c r="AG521">
        <f t="shared" si="319"/>
        <v>-1.8375772167876956</v>
      </c>
      <c r="AH521">
        <f t="shared" si="320"/>
        <v>52.156236697365287</v>
      </c>
      <c r="AI521">
        <f t="shared" si="321"/>
        <v>5.2100090184296644</v>
      </c>
      <c r="AJ521">
        <f t="shared" si="322"/>
        <v>55.528668499007253</v>
      </c>
      <c r="AK521">
        <v>-4.1086604864507298E-2</v>
      </c>
      <c r="AL521">
        <v>4.6123313344683801E-2</v>
      </c>
      <c r="AM521">
        <v>3.4487669112452601</v>
      </c>
      <c r="AN521">
        <v>0</v>
      </c>
      <c r="AO521">
        <v>0</v>
      </c>
      <c r="AP521">
        <f t="shared" si="323"/>
        <v>1</v>
      </c>
      <c r="AQ521">
        <f t="shared" si="324"/>
        <v>0</v>
      </c>
      <c r="AR521">
        <f t="shared" si="325"/>
        <v>51678.320926694869</v>
      </c>
      <c r="AS521" t="s">
        <v>240</v>
      </c>
      <c r="AT521">
        <v>0</v>
      </c>
      <c r="AU521">
        <v>0</v>
      </c>
      <c r="AV521">
        <f t="shared" si="326"/>
        <v>0</v>
      </c>
      <c r="AW521" t="e">
        <f t="shared" si="327"/>
        <v>#DIV/0!</v>
      </c>
      <c r="AX521">
        <v>0</v>
      </c>
      <c r="AY521" t="s">
        <v>240</v>
      </c>
      <c r="AZ521">
        <v>0</v>
      </c>
      <c r="BA521">
        <v>0</v>
      </c>
      <c r="BB521" t="e">
        <f t="shared" si="328"/>
        <v>#DIV/0!</v>
      </c>
      <c r="BC521">
        <v>0.5</v>
      </c>
      <c r="BD521">
        <f t="shared" si="329"/>
        <v>0</v>
      </c>
      <c r="BE521">
        <f t="shared" si="330"/>
        <v>-1.8300534380728739</v>
      </c>
      <c r="BF521" t="e">
        <f t="shared" si="331"/>
        <v>#DIV/0!</v>
      </c>
      <c r="BG521" t="e">
        <f t="shared" si="332"/>
        <v>#DIV/0!</v>
      </c>
      <c r="BH521" t="e">
        <f t="shared" si="333"/>
        <v>#DIV/0!</v>
      </c>
      <c r="BI521" t="e">
        <f t="shared" si="334"/>
        <v>#DIV/0!</v>
      </c>
      <c r="BJ521" t="s">
        <v>240</v>
      </c>
      <c r="BK521">
        <v>0</v>
      </c>
      <c r="BL521">
        <f t="shared" si="335"/>
        <v>0</v>
      </c>
      <c r="BM521" t="e">
        <f t="shared" si="336"/>
        <v>#DIV/0!</v>
      </c>
      <c r="BN521" t="e">
        <f t="shared" si="337"/>
        <v>#DIV/0!</v>
      </c>
      <c r="BO521" t="e">
        <f t="shared" si="338"/>
        <v>#DIV/0!</v>
      </c>
      <c r="BP521" t="e">
        <f t="shared" si="339"/>
        <v>#DIV/0!</v>
      </c>
      <c r="BQ521">
        <f t="shared" si="340"/>
        <v>0</v>
      </c>
      <c r="BR521">
        <f t="shared" si="341"/>
        <v>0</v>
      </c>
      <c r="BS521">
        <f t="shared" si="342"/>
        <v>0</v>
      </c>
      <c r="BT521">
        <f t="shared" si="343"/>
        <v>0</v>
      </c>
      <c r="BU521">
        <v>6</v>
      </c>
      <c r="BV521">
        <v>0.5</v>
      </c>
      <c r="BW521" t="s">
        <v>241</v>
      </c>
      <c r="BX521">
        <v>1582056493.87097</v>
      </c>
      <c r="BY521">
        <v>403.123516129032</v>
      </c>
      <c r="BZ521">
        <v>400.01522580645201</v>
      </c>
      <c r="CA521">
        <v>32.6396290322581</v>
      </c>
      <c r="CB521">
        <v>32.570532258064503</v>
      </c>
      <c r="CC521">
        <v>350.01670967741899</v>
      </c>
      <c r="CD521">
        <v>99.075780645161302</v>
      </c>
      <c r="CE521">
        <v>0.19999993548387099</v>
      </c>
      <c r="CF521">
        <v>31.141845161290298</v>
      </c>
      <c r="CG521">
        <v>30.711183870967702</v>
      </c>
      <c r="CH521">
        <v>999.9</v>
      </c>
      <c r="CI521">
        <v>0</v>
      </c>
      <c r="CJ521">
        <v>0</v>
      </c>
      <c r="CK521">
        <v>10000.662580645199</v>
      </c>
      <c r="CL521">
        <v>0</v>
      </c>
      <c r="CM521">
        <v>0.21165100000000001</v>
      </c>
      <c r="CN521">
        <v>0</v>
      </c>
      <c r="CO521">
        <v>0</v>
      </c>
      <c r="CP521">
        <v>0</v>
      </c>
      <c r="CQ521">
        <v>0</v>
      </c>
      <c r="CR521">
        <v>-0.706451612903226</v>
      </c>
      <c r="CS521">
        <v>0</v>
      </c>
      <c r="CT521">
        <v>26.958064516128999</v>
      </c>
      <c r="CU521">
        <v>-2.6677419354838698</v>
      </c>
      <c r="CV521">
        <v>37.475612903225802</v>
      </c>
      <c r="CW521">
        <v>42.651000000000003</v>
      </c>
      <c r="CX521">
        <v>40.064387096774198</v>
      </c>
      <c r="CY521">
        <v>41.338419354838699</v>
      </c>
      <c r="CZ521">
        <v>38.75</v>
      </c>
      <c r="DA521">
        <v>0</v>
      </c>
      <c r="DB521">
        <v>0</v>
      </c>
      <c r="DC521">
        <v>0</v>
      </c>
      <c r="DD521">
        <v>1582056505.7</v>
      </c>
      <c r="DE521">
        <v>-0.257692307692308</v>
      </c>
      <c r="DF521">
        <v>3.0871799166318499</v>
      </c>
      <c r="DG521">
        <v>-26.0444445362963</v>
      </c>
      <c r="DH521">
        <v>26.992307692307701</v>
      </c>
      <c r="DI521">
        <v>15</v>
      </c>
      <c r="DJ521">
        <v>100</v>
      </c>
      <c r="DK521">
        <v>100</v>
      </c>
      <c r="DL521">
        <v>2.89</v>
      </c>
      <c r="DM521">
        <v>0.52</v>
      </c>
      <c r="DN521">
        <v>2</v>
      </c>
      <c r="DO521">
        <v>343.10399999999998</v>
      </c>
      <c r="DP521">
        <v>686.46500000000003</v>
      </c>
      <c r="DQ521">
        <v>30.9998</v>
      </c>
      <c r="DR521">
        <v>29.913499999999999</v>
      </c>
      <c r="DS521">
        <v>30.0001</v>
      </c>
      <c r="DT521">
        <v>29.835999999999999</v>
      </c>
      <c r="DU521">
        <v>29.846499999999999</v>
      </c>
      <c r="DV521">
        <v>21.0929</v>
      </c>
      <c r="DW521">
        <v>10.976599999999999</v>
      </c>
      <c r="DX521">
        <v>100</v>
      </c>
      <c r="DY521">
        <v>31</v>
      </c>
      <c r="DZ521">
        <v>400</v>
      </c>
      <c r="EA521">
        <v>32.605600000000003</v>
      </c>
      <c r="EB521">
        <v>100.301</v>
      </c>
      <c r="EC521">
        <v>100.77</v>
      </c>
    </row>
    <row r="522" spans="1:133" x14ac:dyDescent="0.35">
      <c r="A522">
        <v>506</v>
      </c>
      <c r="B522">
        <v>1582056507.5</v>
      </c>
      <c r="C522">
        <v>2538</v>
      </c>
      <c r="D522" t="s">
        <v>1250</v>
      </c>
      <c r="E522" t="s">
        <v>1251</v>
      </c>
      <c r="F522" t="s">
        <v>232</v>
      </c>
      <c r="G522" t="s">
        <v>233</v>
      </c>
      <c r="H522" t="s">
        <v>234</v>
      </c>
      <c r="I522" t="s">
        <v>235</v>
      </c>
      <c r="J522" t="s">
        <v>236</v>
      </c>
      <c r="K522" t="s">
        <v>237</v>
      </c>
      <c r="L522" t="s">
        <v>238</v>
      </c>
      <c r="M522" t="s">
        <v>239</v>
      </c>
      <c r="N522">
        <v>1582056498.87097</v>
      </c>
      <c r="O522">
        <f t="shared" si="301"/>
        <v>4.3541833810947725E-5</v>
      </c>
      <c r="P522">
        <f t="shared" si="302"/>
        <v>-1.8212903782797358</v>
      </c>
      <c r="Q522">
        <f t="shared" si="303"/>
        <v>403.11645161290301</v>
      </c>
      <c r="R522">
        <f t="shared" si="304"/>
        <v>1226.4962153062522</v>
      </c>
      <c r="S522">
        <f t="shared" si="305"/>
        <v>121.76080646892306</v>
      </c>
      <c r="T522">
        <f t="shared" si="306"/>
        <v>40.019515459345797</v>
      </c>
      <c r="U522">
        <f t="shared" si="307"/>
        <v>3.4727592743215626E-3</v>
      </c>
      <c r="V522">
        <f t="shared" si="308"/>
        <v>2.2473964220467324</v>
      </c>
      <c r="W522">
        <f t="shared" si="309"/>
        <v>3.4697807940919489E-3</v>
      </c>
      <c r="X522">
        <f t="shared" si="310"/>
        <v>2.1688803818904886E-3</v>
      </c>
      <c r="Y522">
        <f t="shared" si="311"/>
        <v>0</v>
      </c>
      <c r="Z522">
        <f t="shared" si="312"/>
        <v>31.126396534514225</v>
      </c>
      <c r="AA522">
        <f t="shared" si="313"/>
        <v>30.7123322580645</v>
      </c>
      <c r="AB522">
        <f t="shared" si="314"/>
        <v>4.4379086372798948</v>
      </c>
      <c r="AC522">
        <f t="shared" si="315"/>
        <v>71.250848953548626</v>
      </c>
      <c r="AD522">
        <f t="shared" si="316"/>
        <v>3.2402917422141004</v>
      </c>
      <c r="AE522">
        <f t="shared" si="317"/>
        <v>4.5477236970559893</v>
      </c>
      <c r="AF522">
        <f t="shared" si="318"/>
        <v>1.1976168950657944</v>
      </c>
      <c r="AG522">
        <f t="shared" si="319"/>
        <v>-1.9201948710627947</v>
      </c>
      <c r="AH522">
        <f t="shared" si="320"/>
        <v>51.914243389583639</v>
      </c>
      <c r="AI522">
        <f t="shared" si="321"/>
        <v>5.1835138604141386</v>
      </c>
      <c r="AJ522">
        <f t="shared" si="322"/>
        <v>55.177562378934979</v>
      </c>
      <c r="AK522">
        <v>-4.11136918805406E-2</v>
      </c>
      <c r="AL522">
        <v>4.6153720893134E-2</v>
      </c>
      <c r="AM522">
        <v>3.4505670043873899</v>
      </c>
      <c r="AN522">
        <v>0</v>
      </c>
      <c r="AO522">
        <v>0</v>
      </c>
      <c r="AP522">
        <f t="shared" si="323"/>
        <v>1</v>
      </c>
      <c r="AQ522">
        <f t="shared" si="324"/>
        <v>0</v>
      </c>
      <c r="AR522">
        <f t="shared" si="325"/>
        <v>51711.162108500852</v>
      </c>
      <c r="AS522" t="s">
        <v>240</v>
      </c>
      <c r="AT522">
        <v>0</v>
      </c>
      <c r="AU522">
        <v>0</v>
      </c>
      <c r="AV522">
        <f t="shared" si="326"/>
        <v>0</v>
      </c>
      <c r="AW522" t="e">
        <f t="shared" si="327"/>
        <v>#DIV/0!</v>
      </c>
      <c r="AX522">
        <v>0</v>
      </c>
      <c r="AY522" t="s">
        <v>240</v>
      </c>
      <c r="AZ522">
        <v>0</v>
      </c>
      <c r="BA522">
        <v>0</v>
      </c>
      <c r="BB522" t="e">
        <f t="shared" si="328"/>
        <v>#DIV/0!</v>
      </c>
      <c r="BC522">
        <v>0.5</v>
      </c>
      <c r="BD522">
        <f t="shared" si="329"/>
        <v>0</v>
      </c>
      <c r="BE522">
        <f t="shared" si="330"/>
        <v>-1.8212903782797358</v>
      </c>
      <c r="BF522" t="e">
        <f t="shared" si="331"/>
        <v>#DIV/0!</v>
      </c>
      <c r="BG522" t="e">
        <f t="shared" si="332"/>
        <v>#DIV/0!</v>
      </c>
      <c r="BH522" t="e">
        <f t="shared" si="333"/>
        <v>#DIV/0!</v>
      </c>
      <c r="BI522" t="e">
        <f t="shared" si="334"/>
        <v>#DIV/0!</v>
      </c>
      <c r="BJ522" t="s">
        <v>240</v>
      </c>
      <c r="BK522">
        <v>0</v>
      </c>
      <c r="BL522">
        <f t="shared" si="335"/>
        <v>0</v>
      </c>
      <c r="BM522" t="e">
        <f t="shared" si="336"/>
        <v>#DIV/0!</v>
      </c>
      <c r="BN522" t="e">
        <f t="shared" si="337"/>
        <v>#DIV/0!</v>
      </c>
      <c r="BO522" t="e">
        <f t="shared" si="338"/>
        <v>#DIV/0!</v>
      </c>
      <c r="BP522" t="e">
        <f t="shared" si="339"/>
        <v>#DIV/0!</v>
      </c>
      <c r="BQ522">
        <f t="shared" si="340"/>
        <v>0</v>
      </c>
      <c r="BR522">
        <f t="shared" si="341"/>
        <v>0</v>
      </c>
      <c r="BS522">
        <f t="shared" si="342"/>
        <v>0</v>
      </c>
      <c r="BT522">
        <f t="shared" si="343"/>
        <v>0</v>
      </c>
      <c r="BU522">
        <v>6</v>
      </c>
      <c r="BV522">
        <v>0.5</v>
      </c>
      <c r="BW522" t="s">
        <v>241</v>
      </c>
      <c r="BX522">
        <v>1582056498.87097</v>
      </c>
      <c r="BY522">
        <v>403.11645161290301</v>
      </c>
      <c r="BZ522">
        <v>400.02448387096803</v>
      </c>
      <c r="CA522">
        <v>32.639448387096799</v>
      </c>
      <c r="CB522">
        <v>32.567245161290302</v>
      </c>
      <c r="CC522">
        <v>350.01748387096802</v>
      </c>
      <c r="CD522">
        <v>99.075335483870901</v>
      </c>
      <c r="CE522">
        <v>0.199986322580645</v>
      </c>
      <c r="CF522">
        <v>31.140803225806501</v>
      </c>
      <c r="CG522">
        <v>30.7123322580645</v>
      </c>
      <c r="CH522">
        <v>999.9</v>
      </c>
      <c r="CI522">
        <v>0</v>
      </c>
      <c r="CJ522">
        <v>0</v>
      </c>
      <c r="CK522">
        <v>10007.3006451613</v>
      </c>
      <c r="CL522">
        <v>0</v>
      </c>
      <c r="CM522">
        <v>0.21165100000000001</v>
      </c>
      <c r="CN522">
        <v>0</v>
      </c>
      <c r="CO522">
        <v>0</v>
      </c>
      <c r="CP522">
        <v>0</v>
      </c>
      <c r="CQ522">
        <v>0</v>
      </c>
      <c r="CR522">
        <v>-0.31612903225806399</v>
      </c>
      <c r="CS522">
        <v>0</v>
      </c>
      <c r="CT522">
        <v>26.251612903225801</v>
      </c>
      <c r="CU522">
        <v>-2.8354838709677401</v>
      </c>
      <c r="CV522">
        <v>37.467483870967698</v>
      </c>
      <c r="CW522">
        <v>42.649000000000001</v>
      </c>
      <c r="CX522">
        <v>40.062354838709702</v>
      </c>
      <c r="CY522">
        <v>41.3445161290323</v>
      </c>
      <c r="CZ522">
        <v>38.752000000000002</v>
      </c>
      <c r="DA522">
        <v>0</v>
      </c>
      <c r="DB522">
        <v>0</v>
      </c>
      <c r="DC522">
        <v>0</v>
      </c>
      <c r="DD522">
        <v>1582056510.5</v>
      </c>
      <c r="DE522">
        <v>-1.5384615384615399E-2</v>
      </c>
      <c r="DF522">
        <v>7.3025641582574803</v>
      </c>
      <c r="DG522">
        <v>-0.48547018629132399</v>
      </c>
      <c r="DH522">
        <v>26.169230769230801</v>
      </c>
      <c r="DI522">
        <v>15</v>
      </c>
      <c r="DJ522">
        <v>100</v>
      </c>
      <c r="DK522">
        <v>100</v>
      </c>
      <c r="DL522">
        <v>2.89</v>
      </c>
      <c r="DM522">
        <v>0.52</v>
      </c>
      <c r="DN522">
        <v>2</v>
      </c>
      <c r="DO522">
        <v>343.09100000000001</v>
      </c>
      <c r="DP522">
        <v>686.34900000000005</v>
      </c>
      <c r="DQ522">
        <v>30.999500000000001</v>
      </c>
      <c r="DR522">
        <v>29.911999999999999</v>
      </c>
      <c r="DS522">
        <v>30.0001</v>
      </c>
      <c r="DT522">
        <v>29.835999999999999</v>
      </c>
      <c r="DU522">
        <v>29.846499999999999</v>
      </c>
      <c r="DV522">
        <v>21.090900000000001</v>
      </c>
      <c r="DW522">
        <v>10.976599999999999</v>
      </c>
      <c r="DX522">
        <v>100</v>
      </c>
      <c r="DY522">
        <v>31</v>
      </c>
      <c r="DZ522">
        <v>400</v>
      </c>
      <c r="EA522">
        <v>32.605600000000003</v>
      </c>
      <c r="EB522">
        <v>100.3</v>
      </c>
      <c r="EC522">
        <v>100.77</v>
      </c>
    </row>
    <row r="523" spans="1:133" x14ac:dyDescent="0.35">
      <c r="A523">
        <v>507</v>
      </c>
      <c r="B523">
        <v>1582056512.5</v>
      </c>
      <c r="C523">
        <v>2543</v>
      </c>
      <c r="D523" t="s">
        <v>1252</v>
      </c>
      <c r="E523" t="s">
        <v>1253</v>
      </c>
      <c r="F523" t="s">
        <v>232</v>
      </c>
      <c r="G523" t="s">
        <v>233</v>
      </c>
      <c r="H523" t="s">
        <v>234</v>
      </c>
      <c r="I523" t="s">
        <v>235</v>
      </c>
      <c r="J523" t="s">
        <v>236</v>
      </c>
      <c r="K523" t="s">
        <v>237</v>
      </c>
      <c r="L523" t="s">
        <v>238</v>
      </c>
      <c r="M523" t="s">
        <v>239</v>
      </c>
      <c r="N523">
        <v>1582056503.87097</v>
      </c>
      <c r="O523">
        <f t="shared" si="301"/>
        <v>4.4851930111545117E-5</v>
      </c>
      <c r="P523">
        <f t="shared" si="302"/>
        <v>-1.8360471085658665</v>
      </c>
      <c r="Q523">
        <f t="shared" si="303"/>
        <v>403.12064516128999</v>
      </c>
      <c r="R523">
        <f t="shared" si="304"/>
        <v>1208.6720858287056</v>
      </c>
      <c r="S523">
        <f t="shared" si="305"/>
        <v>119.99172189044916</v>
      </c>
      <c r="T523">
        <f t="shared" si="306"/>
        <v>40.020069057296958</v>
      </c>
      <c r="U523">
        <f t="shared" si="307"/>
        <v>3.5777024098661539E-3</v>
      </c>
      <c r="V523">
        <f t="shared" si="308"/>
        <v>2.2464962723662518</v>
      </c>
      <c r="W523">
        <f t="shared" si="309"/>
        <v>3.5745400197011033E-3</v>
      </c>
      <c r="X523">
        <f t="shared" si="310"/>
        <v>2.2343714010520325E-3</v>
      </c>
      <c r="Y523">
        <f t="shared" si="311"/>
        <v>0</v>
      </c>
      <c r="Z523">
        <f t="shared" si="312"/>
        <v>31.124957644232381</v>
      </c>
      <c r="AA523">
        <f t="shared" si="313"/>
        <v>30.711322580645199</v>
      </c>
      <c r="AB523">
        <f t="shared" si="314"/>
        <v>4.4376526148877948</v>
      </c>
      <c r="AC523">
        <f t="shared" si="315"/>
        <v>71.251778619085854</v>
      </c>
      <c r="AD523">
        <f t="shared" si="316"/>
        <v>3.240149460615056</v>
      </c>
      <c r="AE523">
        <f t="shared" si="317"/>
        <v>4.5474646716357663</v>
      </c>
      <c r="AF523">
        <f t="shared" si="318"/>
        <v>1.1975031542727388</v>
      </c>
      <c r="AG523">
        <f t="shared" si="319"/>
        <v>-1.9779701179191396</v>
      </c>
      <c r="AH523">
        <f t="shared" si="320"/>
        <v>51.894622240181228</v>
      </c>
      <c r="AI523">
        <f t="shared" si="321"/>
        <v>5.1835795210542441</v>
      </c>
      <c r="AJ523">
        <f t="shared" si="322"/>
        <v>55.100231643316334</v>
      </c>
      <c r="AK523">
        <v>-4.1089488236329297E-2</v>
      </c>
      <c r="AL523">
        <v>4.6126550182151102E-2</v>
      </c>
      <c r="AM523">
        <v>3.4489585477812001</v>
      </c>
      <c r="AN523">
        <v>0</v>
      </c>
      <c r="AO523">
        <v>0</v>
      </c>
      <c r="AP523">
        <f t="shared" si="323"/>
        <v>1</v>
      </c>
      <c r="AQ523">
        <f t="shared" si="324"/>
        <v>0</v>
      </c>
      <c r="AR523">
        <f t="shared" si="325"/>
        <v>51682.143780915001</v>
      </c>
      <c r="AS523" t="s">
        <v>240</v>
      </c>
      <c r="AT523">
        <v>0</v>
      </c>
      <c r="AU523">
        <v>0</v>
      </c>
      <c r="AV523">
        <f t="shared" si="326"/>
        <v>0</v>
      </c>
      <c r="AW523" t="e">
        <f t="shared" si="327"/>
        <v>#DIV/0!</v>
      </c>
      <c r="AX523">
        <v>0</v>
      </c>
      <c r="AY523" t="s">
        <v>240</v>
      </c>
      <c r="AZ523">
        <v>0</v>
      </c>
      <c r="BA523">
        <v>0</v>
      </c>
      <c r="BB523" t="e">
        <f t="shared" si="328"/>
        <v>#DIV/0!</v>
      </c>
      <c r="BC523">
        <v>0.5</v>
      </c>
      <c r="BD523">
        <f t="shared" si="329"/>
        <v>0</v>
      </c>
      <c r="BE523">
        <f t="shared" si="330"/>
        <v>-1.8360471085658665</v>
      </c>
      <c r="BF523" t="e">
        <f t="shared" si="331"/>
        <v>#DIV/0!</v>
      </c>
      <c r="BG523" t="e">
        <f t="shared" si="332"/>
        <v>#DIV/0!</v>
      </c>
      <c r="BH523" t="e">
        <f t="shared" si="333"/>
        <v>#DIV/0!</v>
      </c>
      <c r="BI523" t="e">
        <f t="shared" si="334"/>
        <v>#DIV/0!</v>
      </c>
      <c r="BJ523" t="s">
        <v>240</v>
      </c>
      <c r="BK523">
        <v>0</v>
      </c>
      <c r="BL523">
        <f t="shared" si="335"/>
        <v>0</v>
      </c>
      <c r="BM523" t="e">
        <f t="shared" si="336"/>
        <v>#DIV/0!</v>
      </c>
      <c r="BN523" t="e">
        <f t="shared" si="337"/>
        <v>#DIV/0!</v>
      </c>
      <c r="BO523" t="e">
        <f t="shared" si="338"/>
        <v>#DIV/0!</v>
      </c>
      <c r="BP523" t="e">
        <f t="shared" si="339"/>
        <v>#DIV/0!</v>
      </c>
      <c r="BQ523">
        <f t="shared" si="340"/>
        <v>0</v>
      </c>
      <c r="BR523">
        <f t="shared" si="341"/>
        <v>0</v>
      </c>
      <c r="BS523">
        <f t="shared" si="342"/>
        <v>0</v>
      </c>
      <c r="BT523">
        <f t="shared" si="343"/>
        <v>0</v>
      </c>
      <c r="BU523">
        <v>6</v>
      </c>
      <c r="BV523">
        <v>0.5</v>
      </c>
      <c r="BW523" t="s">
        <v>241</v>
      </c>
      <c r="BX523">
        <v>1582056503.87097</v>
      </c>
      <c r="BY523">
        <v>403.12064516128999</v>
      </c>
      <c r="BZ523">
        <v>400.00435483871001</v>
      </c>
      <c r="CA523">
        <v>32.637903225806397</v>
      </c>
      <c r="CB523">
        <v>32.563529032258103</v>
      </c>
      <c r="CC523">
        <v>350.025096774193</v>
      </c>
      <c r="CD523">
        <v>99.075664516128995</v>
      </c>
      <c r="CE523">
        <v>0.19999783870967699</v>
      </c>
      <c r="CF523">
        <v>31.1398032258064</v>
      </c>
      <c r="CG523">
        <v>30.711322580645199</v>
      </c>
      <c r="CH523">
        <v>999.9</v>
      </c>
      <c r="CI523">
        <v>0</v>
      </c>
      <c r="CJ523">
        <v>0</v>
      </c>
      <c r="CK523">
        <v>10001.3761290323</v>
      </c>
      <c r="CL523">
        <v>0</v>
      </c>
      <c r="CM523">
        <v>0.21165100000000001</v>
      </c>
      <c r="CN523">
        <v>0</v>
      </c>
      <c r="CO523">
        <v>0</v>
      </c>
      <c r="CP523">
        <v>0</v>
      </c>
      <c r="CQ523">
        <v>0</v>
      </c>
      <c r="CR523">
        <v>-0.82258064516129004</v>
      </c>
      <c r="CS523">
        <v>0</v>
      </c>
      <c r="CT523">
        <v>26.277419354838699</v>
      </c>
      <c r="CU523">
        <v>-2.73548387096774</v>
      </c>
      <c r="CV523">
        <v>37.473580645161299</v>
      </c>
      <c r="CW523">
        <v>42.662999999999997</v>
      </c>
      <c r="CX523">
        <v>40.074387096774203</v>
      </c>
      <c r="CY523">
        <v>41.350612903225802</v>
      </c>
      <c r="CZ523">
        <v>38.753999999999998</v>
      </c>
      <c r="DA523">
        <v>0</v>
      </c>
      <c r="DB523">
        <v>0</v>
      </c>
      <c r="DC523">
        <v>0</v>
      </c>
      <c r="DD523">
        <v>1582056515.9000001</v>
      </c>
      <c r="DE523">
        <v>-0.45384615384615401</v>
      </c>
      <c r="DF523">
        <v>-8.7658120054450492</v>
      </c>
      <c r="DG523">
        <v>10.475213642535</v>
      </c>
      <c r="DH523">
        <v>26.1076923076923</v>
      </c>
      <c r="DI523">
        <v>15</v>
      </c>
      <c r="DJ523">
        <v>100</v>
      </c>
      <c r="DK523">
        <v>100</v>
      </c>
      <c r="DL523">
        <v>2.89</v>
      </c>
      <c r="DM523">
        <v>0.52</v>
      </c>
      <c r="DN523">
        <v>2</v>
      </c>
      <c r="DO523">
        <v>343.00900000000001</v>
      </c>
      <c r="DP523">
        <v>686.596</v>
      </c>
      <c r="DQ523">
        <v>30.999400000000001</v>
      </c>
      <c r="DR523">
        <v>29.910900000000002</v>
      </c>
      <c r="DS523">
        <v>30</v>
      </c>
      <c r="DT523">
        <v>29.835999999999999</v>
      </c>
      <c r="DU523">
        <v>29.8459</v>
      </c>
      <c r="DV523">
        <v>21.094100000000001</v>
      </c>
      <c r="DW523">
        <v>10.976599999999999</v>
      </c>
      <c r="DX523">
        <v>100</v>
      </c>
      <c r="DY523">
        <v>31</v>
      </c>
      <c r="DZ523">
        <v>400</v>
      </c>
      <c r="EA523">
        <v>32.605600000000003</v>
      </c>
      <c r="EB523">
        <v>100.29900000000001</v>
      </c>
      <c r="EC523">
        <v>100.77</v>
      </c>
    </row>
    <row r="524" spans="1:133" x14ac:dyDescent="0.35">
      <c r="A524">
        <v>508</v>
      </c>
      <c r="B524">
        <v>1582056517.5</v>
      </c>
      <c r="C524">
        <v>2548</v>
      </c>
      <c r="D524" t="s">
        <v>1254</v>
      </c>
      <c r="E524" t="s">
        <v>1255</v>
      </c>
      <c r="F524" t="s">
        <v>232</v>
      </c>
      <c r="G524" t="s">
        <v>233</v>
      </c>
      <c r="H524" t="s">
        <v>234</v>
      </c>
      <c r="I524" t="s">
        <v>235</v>
      </c>
      <c r="J524" t="s">
        <v>236</v>
      </c>
      <c r="K524" t="s">
        <v>237</v>
      </c>
      <c r="L524" t="s">
        <v>238</v>
      </c>
      <c r="M524" t="s">
        <v>239</v>
      </c>
      <c r="N524">
        <v>1582056508.87097</v>
      </c>
      <c r="O524">
        <f t="shared" si="301"/>
        <v>4.6660282024535558E-5</v>
      </c>
      <c r="P524">
        <f t="shared" si="302"/>
        <v>-1.8313107271350733</v>
      </c>
      <c r="Q524">
        <f t="shared" si="303"/>
        <v>403.11183870967699</v>
      </c>
      <c r="R524">
        <f t="shared" si="304"/>
        <v>1174.494594399629</v>
      </c>
      <c r="S524">
        <f t="shared" si="305"/>
        <v>116.59877952178985</v>
      </c>
      <c r="T524">
        <f t="shared" si="306"/>
        <v>40.019212202810785</v>
      </c>
      <c r="U524">
        <f t="shared" si="307"/>
        <v>3.7250938275116374E-3</v>
      </c>
      <c r="V524">
        <f t="shared" si="308"/>
        <v>2.245901730199082</v>
      </c>
      <c r="W524">
        <f t="shared" si="309"/>
        <v>3.721664734884889E-3</v>
      </c>
      <c r="X524">
        <f t="shared" si="310"/>
        <v>2.3263482795693353E-3</v>
      </c>
      <c r="Y524">
        <f t="shared" si="311"/>
        <v>0</v>
      </c>
      <c r="Z524">
        <f t="shared" si="312"/>
        <v>31.122800519574866</v>
      </c>
      <c r="AA524">
        <f t="shared" si="313"/>
        <v>30.706403225806501</v>
      </c>
      <c r="AB524">
        <f t="shared" si="314"/>
        <v>4.4364054055012447</v>
      </c>
      <c r="AC524">
        <f t="shared" si="315"/>
        <v>71.251704075530185</v>
      </c>
      <c r="AD524">
        <f t="shared" si="316"/>
        <v>3.2398591278852829</v>
      </c>
      <c r="AE524">
        <f t="shared" si="317"/>
        <v>4.5470619544072637</v>
      </c>
      <c r="AF524">
        <f t="shared" si="318"/>
        <v>1.1965462776159619</v>
      </c>
      <c r="AG524">
        <f t="shared" si="319"/>
        <v>-2.0577184372820181</v>
      </c>
      <c r="AH524">
        <f t="shared" si="320"/>
        <v>52.288267327726444</v>
      </c>
      <c r="AI524">
        <f t="shared" si="321"/>
        <v>5.2241151411130833</v>
      </c>
      <c r="AJ524">
        <f t="shared" si="322"/>
        <v>55.454664031557513</v>
      </c>
      <c r="AK524">
        <v>-4.1073506696848401E-2</v>
      </c>
      <c r="AL524">
        <v>4.6108609504024102E-2</v>
      </c>
      <c r="AM524">
        <v>3.44789631426148</v>
      </c>
      <c r="AN524">
        <v>0</v>
      </c>
      <c r="AO524">
        <v>0</v>
      </c>
      <c r="AP524">
        <f t="shared" si="323"/>
        <v>1</v>
      </c>
      <c r="AQ524">
        <f t="shared" si="324"/>
        <v>0</v>
      </c>
      <c r="AR524">
        <f t="shared" si="325"/>
        <v>51663.127984887091</v>
      </c>
      <c r="AS524" t="s">
        <v>240</v>
      </c>
      <c r="AT524">
        <v>0</v>
      </c>
      <c r="AU524">
        <v>0</v>
      </c>
      <c r="AV524">
        <f t="shared" si="326"/>
        <v>0</v>
      </c>
      <c r="AW524" t="e">
        <f t="shared" si="327"/>
        <v>#DIV/0!</v>
      </c>
      <c r="AX524">
        <v>0</v>
      </c>
      <c r="AY524" t="s">
        <v>240</v>
      </c>
      <c r="AZ524">
        <v>0</v>
      </c>
      <c r="BA524">
        <v>0</v>
      </c>
      <c r="BB524" t="e">
        <f t="shared" si="328"/>
        <v>#DIV/0!</v>
      </c>
      <c r="BC524">
        <v>0.5</v>
      </c>
      <c r="BD524">
        <f t="shared" si="329"/>
        <v>0</v>
      </c>
      <c r="BE524">
        <f t="shared" si="330"/>
        <v>-1.8313107271350733</v>
      </c>
      <c r="BF524" t="e">
        <f t="shared" si="331"/>
        <v>#DIV/0!</v>
      </c>
      <c r="BG524" t="e">
        <f t="shared" si="332"/>
        <v>#DIV/0!</v>
      </c>
      <c r="BH524" t="e">
        <f t="shared" si="333"/>
        <v>#DIV/0!</v>
      </c>
      <c r="BI524" t="e">
        <f t="shared" si="334"/>
        <v>#DIV/0!</v>
      </c>
      <c r="BJ524" t="s">
        <v>240</v>
      </c>
      <c r="BK524">
        <v>0</v>
      </c>
      <c r="BL524">
        <f t="shared" si="335"/>
        <v>0</v>
      </c>
      <c r="BM524" t="e">
        <f t="shared" si="336"/>
        <v>#DIV/0!</v>
      </c>
      <c r="BN524" t="e">
        <f t="shared" si="337"/>
        <v>#DIV/0!</v>
      </c>
      <c r="BO524" t="e">
        <f t="shared" si="338"/>
        <v>#DIV/0!</v>
      </c>
      <c r="BP524" t="e">
        <f t="shared" si="339"/>
        <v>#DIV/0!</v>
      </c>
      <c r="BQ524">
        <f t="shared" si="340"/>
        <v>0</v>
      </c>
      <c r="BR524">
        <f t="shared" si="341"/>
        <v>0</v>
      </c>
      <c r="BS524">
        <f t="shared" si="342"/>
        <v>0</v>
      </c>
      <c r="BT524">
        <f t="shared" si="343"/>
        <v>0</v>
      </c>
      <c r="BU524">
        <v>6</v>
      </c>
      <c r="BV524">
        <v>0.5</v>
      </c>
      <c r="BW524" t="s">
        <v>241</v>
      </c>
      <c r="BX524">
        <v>1582056508.87097</v>
      </c>
      <c r="BY524">
        <v>403.11183870967699</v>
      </c>
      <c r="BZ524">
        <v>400.00487096774202</v>
      </c>
      <c r="CA524">
        <v>32.634964516129003</v>
      </c>
      <c r="CB524">
        <v>32.557590322580602</v>
      </c>
      <c r="CC524">
        <v>350.02</v>
      </c>
      <c r="CD524">
        <v>99.075683870967694</v>
      </c>
      <c r="CE524">
        <v>0.200021677419355</v>
      </c>
      <c r="CF524">
        <v>31.138248387096802</v>
      </c>
      <c r="CG524">
        <v>30.706403225806501</v>
      </c>
      <c r="CH524">
        <v>999.9</v>
      </c>
      <c r="CI524">
        <v>0</v>
      </c>
      <c r="CJ524">
        <v>0</v>
      </c>
      <c r="CK524">
        <v>9997.4841935483892</v>
      </c>
      <c r="CL524">
        <v>0</v>
      </c>
      <c r="CM524">
        <v>0.21165100000000001</v>
      </c>
      <c r="CN524">
        <v>0</v>
      </c>
      <c r="CO524">
        <v>0</v>
      </c>
      <c r="CP524">
        <v>0</v>
      </c>
      <c r="CQ524">
        <v>0</v>
      </c>
      <c r="CR524">
        <v>0.34516129032258103</v>
      </c>
      <c r="CS524">
        <v>0</v>
      </c>
      <c r="CT524">
        <v>25.116129032258101</v>
      </c>
      <c r="CU524">
        <v>-2.73870967741935</v>
      </c>
      <c r="CV524">
        <v>37.483741935483899</v>
      </c>
      <c r="CW524">
        <v>42.661000000000001</v>
      </c>
      <c r="CX524">
        <v>40.050161290322599</v>
      </c>
      <c r="CY524">
        <v>41.344516129032201</v>
      </c>
      <c r="CZ524">
        <v>38.753935483870997</v>
      </c>
      <c r="DA524">
        <v>0</v>
      </c>
      <c r="DB524">
        <v>0</v>
      </c>
      <c r="DC524">
        <v>0</v>
      </c>
      <c r="DD524">
        <v>1582056520.7</v>
      </c>
      <c r="DE524">
        <v>-0.37692307692307703</v>
      </c>
      <c r="DF524">
        <v>0.458119561882464</v>
      </c>
      <c r="DG524">
        <v>-15.7641024260521</v>
      </c>
      <c r="DH524">
        <v>25.65</v>
      </c>
      <c r="DI524">
        <v>15</v>
      </c>
      <c r="DJ524">
        <v>100</v>
      </c>
      <c r="DK524">
        <v>100</v>
      </c>
      <c r="DL524">
        <v>2.89</v>
      </c>
      <c r="DM524">
        <v>0.52</v>
      </c>
      <c r="DN524">
        <v>2</v>
      </c>
      <c r="DO524">
        <v>343.03300000000002</v>
      </c>
      <c r="DP524">
        <v>686.54899999999998</v>
      </c>
      <c r="DQ524">
        <v>30.999199999999998</v>
      </c>
      <c r="DR524">
        <v>29.910900000000002</v>
      </c>
      <c r="DS524">
        <v>30</v>
      </c>
      <c r="DT524">
        <v>29.835999999999999</v>
      </c>
      <c r="DU524">
        <v>29.843900000000001</v>
      </c>
      <c r="DV524">
        <v>21.090499999999999</v>
      </c>
      <c r="DW524">
        <v>10.976599999999999</v>
      </c>
      <c r="DX524">
        <v>100</v>
      </c>
      <c r="DY524">
        <v>31</v>
      </c>
      <c r="DZ524">
        <v>400</v>
      </c>
      <c r="EA524">
        <v>32.605600000000003</v>
      </c>
      <c r="EB524">
        <v>100.29900000000001</v>
      </c>
      <c r="EC524">
        <v>100.771</v>
      </c>
    </row>
    <row r="525" spans="1:133" x14ac:dyDescent="0.35">
      <c r="A525">
        <v>509</v>
      </c>
      <c r="B525">
        <v>1582056522.5</v>
      </c>
      <c r="C525">
        <v>2553</v>
      </c>
      <c r="D525" t="s">
        <v>1256</v>
      </c>
      <c r="E525" t="s">
        <v>1257</v>
      </c>
      <c r="F525" t="s">
        <v>232</v>
      </c>
      <c r="G525" t="s">
        <v>233</v>
      </c>
      <c r="H525" t="s">
        <v>234</v>
      </c>
      <c r="I525" t="s">
        <v>235</v>
      </c>
      <c r="J525" t="s">
        <v>236</v>
      </c>
      <c r="K525" t="s">
        <v>237</v>
      </c>
      <c r="L525" t="s">
        <v>238</v>
      </c>
      <c r="M525" t="s">
        <v>239</v>
      </c>
      <c r="N525">
        <v>1582056513.87097</v>
      </c>
      <c r="O525">
        <f t="shared" si="301"/>
        <v>4.8122567334239339E-5</v>
      </c>
      <c r="P525">
        <f t="shared" si="302"/>
        <v>-1.8311508983550502</v>
      </c>
      <c r="Q525">
        <f t="shared" si="303"/>
        <v>403.11838709677397</v>
      </c>
      <c r="R525">
        <f t="shared" si="304"/>
        <v>1150.2226670375551</v>
      </c>
      <c r="S525">
        <f t="shared" si="305"/>
        <v>114.18920235349165</v>
      </c>
      <c r="T525">
        <f t="shared" si="306"/>
        <v>40.01987475621862</v>
      </c>
      <c r="U525">
        <f t="shared" si="307"/>
        <v>3.8446803178385329E-3</v>
      </c>
      <c r="V525">
        <f t="shared" si="308"/>
        <v>2.2465766868859811</v>
      </c>
      <c r="W525">
        <f t="shared" si="309"/>
        <v>3.8410287360778161E-3</v>
      </c>
      <c r="X525">
        <f t="shared" si="310"/>
        <v>2.4009707436851036E-3</v>
      </c>
      <c r="Y525">
        <f t="shared" si="311"/>
        <v>0</v>
      </c>
      <c r="Z525">
        <f t="shared" si="312"/>
        <v>31.120220720317935</v>
      </c>
      <c r="AA525">
        <f t="shared" si="313"/>
        <v>30.701725806451599</v>
      </c>
      <c r="AB525">
        <f t="shared" si="314"/>
        <v>4.4352198175043629</v>
      </c>
      <c r="AC525">
        <f t="shared" si="315"/>
        <v>71.252642398657073</v>
      </c>
      <c r="AD525">
        <f t="shared" si="316"/>
        <v>3.2395142725549411</v>
      </c>
      <c r="AE525">
        <f t="shared" si="317"/>
        <v>4.5465180848029823</v>
      </c>
      <c r="AF525">
        <f t="shared" si="318"/>
        <v>1.1957055449494218</v>
      </c>
      <c r="AG525">
        <f t="shared" si="319"/>
        <v>-2.1222052194399548</v>
      </c>
      <c r="AH525">
        <f t="shared" si="320"/>
        <v>52.616151863964852</v>
      </c>
      <c r="AI525">
        <f t="shared" si="321"/>
        <v>5.2551189311652644</v>
      </c>
      <c r="AJ525">
        <f t="shared" si="322"/>
        <v>55.74906557569016</v>
      </c>
      <c r="AK525">
        <v>-4.1091650104201898E-2</v>
      </c>
      <c r="AL525">
        <v>4.6128977068228202E-2</v>
      </c>
      <c r="AM525">
        <v>3.44910222822788</v>
      </c>
      <c r="AN525">
        <v>0</v>
      </c>
      <c r="AO525">
        <v>0</v>
      </c>
      <c r="AP525">
        <f t="shared" si="323"/>
        <v>1</v>
      </c>
      <c r="AQ525">
        <f t="shared" si="324"/>
        <v>0</v>
      </c>
      <c r="AR525">
        <f t="shared" si="325"/>
        <v>51685.374608253594</v>
      </c>
      <c r="AS525" t="s">
        <v>240</v>
      </c>
      <c r="AT525">
        <v>0</v>
      </c>
      <c r="AU525">
        <v>0</v>
      </c>
      <c r="AV525">
        <f t="shared" si="326"/>
        <v>0</v>
      </c>
      <c r="AW525" t="e">
        <f t="shared" si="327"/>
        <v>#DIV/0!</v>
      </c>
      <c r="AX525">
        <v>0</v>
      </c>
      <c r="AY525" t="s">
        <v>240</v>
      </c>
      <c r="AZ525">
        <v>0</v>
      </c>
      <c r="BA525">
        <v>0</v>
      </c>
      <c r="BB525" t="e">
        <f t="shared" si="328"/>
        <v>#DIV/0!</v>
      </c>
      <c r="BC525">
        <v>0.5</v>
      </c>
      <c r="BD525">
        <f t="shared" si="329"/>
        <v>0</v>
      </c>
      <c r="BE525">
        <f t="shared" si="330"/>
        <v>-1.8311508983550502</v>
      </c>
      <c r="BF525" t="e">
        <f t="shared" si="331"/>
        <v>#DIV/0!</v>
      </c>
      <c r="BG525" t="e">
        <f t="shared" si="332"/>
        <v>#DIV/0!</v>
      </c>
      <c r="BH525" t="e">
        <f t="shared" si="333"/>
        <v>#DIV/0!</v>
      </c>
      <c r="BI525" t="e">
        <f t="shared" si="334"/>
        <v>#DIV/0!</v>
      </c>
      <c r="BJ525" t="s">
        <v>240</v>
      </c>
      <c r="BK525">
        <v>0</v>
      </c>
      <c r="BL525">
        <f t="shared" si="335"/>
        <v>0</v>
      </c>
      <c r="BM525" t="e">
        <f t="shared" si="336"/>
        <v>#DIV/0!</v>
      </c>
      <c r="BN525" t="e">
        <f t="shared" si="337"/>
        <v>#DIV/0!</v>
      </c>
      <c r="BO525" t="e">
        <f t="shared" si="338"/>
        <v>#DIV/0!</v>
      </c>
      <c r="BP525" t="e">
        <f t="shared" si="339"/>
        <v>#DIV/0!</v>
      </c>
      <c r="BQ525">
        <f t="shared" si="340"/>
        <v>0</v>
      </c>
      <c r="BR525">
        <f t="shared" si="341"/>
        <v>0</v>
      </c>
      <c r="BS525">
        <f t="shared" si="342"/>
        <v>0</v>
      </c>
      <c r="BT525">
        <f t="shared" si="343"/>
        <v>0</v>
      </c>
      <c r="BU525">
        <v>6</v>
      </c>
      <c r="BV525">
        <v>0.5</v>
      </c>
      <c r="BW525" t="s">
        <v>241</v>
      </c>
      <c r="BX525">
        <v>1582056513.87097</v>
      </c>
      <c r="BY525">
        <v>403.11838709677397</v>
      </c>
      <c r="BZ525">
        <v>400.01267741935499</v>
      </c>
      <c r="CA525">
        <v>32.631480645161297</v>
      </c>
      <c r="CB525">
        <v>32.551680645161298</v>
      </c>
      <c r="CC525">
        <v>350.01696774193499</v>
      </c>
      <c r="CD525">
        <v>99.075748387096795</v>
      </c>
      <c r="CE525">
        <v>0.19998806451612899</v>
      </c>
      <c r="CF525">
        <v>31.136148387096799</v>
      </c>
      <c r="CG525">
        <v>30.701725806451599</v>
      </c>
      <c r="CH525">
        <v>999.9</v>
      </c>
      <c r="CI525">
        <v>0</v>
      </c>
      <c r="CJ525">
        <v>0</v>
      </c>
      <c r="CK525">
        <v>10001.8938709677</v>
      </c>
      <c r="CL525">
        <v>0</v>
      </c>
      <c r="CM525">
        <v>0.21165100000000001</v>
      </c>
      <c r="CN525">
        <v>0</v>
      </c>
      <c r="CO525">
        <v>0</v>
      </c>
      <c r="CP525">
        <v>0</v>
      </c>
      <c r="CQ525">
        <v>0</v>
      </c>
      <c r="CR525">
        <v>0.50967741935483901</v>
      </c>
      <c r="CS525">
        <v>0</v>
      </c>
      <c r="CT525">
        <v>26.0129032258065</v>
      </c>
      <c r="CU525">
        <v>-2.5225806451612902</v>
      </c>
      <c r="CV525">
        <v>37.491870967741903</v>
      </c>
      <c r="CW525">
        <v>42.650935483871002</v>
      </c>
      <c r="CX525">
        <v>40.042096774193503</v>
      </c>
      <c r="CY525">
        <v>41.336387096774203</v>
      </c>
      <c r="CZ525">
        <v>38.751935483871002</v>
      </c>
      <c r="DA525">
        <v>0</v>
      </c>
      <c r="DB525">
        <v>0</v>
      </c>
      <c r="DC525">
        <v>0</v>
      </c>
      <c r="DD525">
        <v>1582056525.5</v>
      </c>
      <c r="DE525">
        <v>-0.21923076923076901</v>
      </c>
      <c r="DF525">
        <v>10.266666229572399</v>
      </c>
      <c r="DG525">
        <v>-25.3880341293847</v>
      </c>
      <c r="DH525">
        <v>25.4153846153846</v>
      </c>
      <c r="DI525">
        <v>15</v>
      </c>
      <c r="DJ525">
        <v>100</v>
      </c>
      <c r="DK525">
        <v>100</v>
      </c>
      <c r="DL525">
        <v>2.89</v>
      </c>
      <c r="DM525">
        <v>0.52</v>
      </c>
      <c r="DN525">
        <v>2</v>
      </c>
      <c r="DO525">
        <v>343.09199999999998</v>
      </c>
      <c r="DP525">
        <v>686.41</v>
      </c>
      <c r="DQ525">
        <v>30.999400000000001</v>
      </c>
      <c r="DR525">
        <v>29.910900000000002</v>
      </c>
      <c r="DS525">
        <v>30.0001</v>
      </c>
      <c r="DT525">
        <v>29.835999999999999</v>
      </c>
      <c r="DU525">
        <v>29.843900000000001</v>
      </c>
      <c r="DV525">
        <v>21.092500000000001</v>
      </c>
      <c r="DW525">
        <v>10.976599999999999</v>
      </c>
      <c r="DX525">
        <v>100</v>
      </c>
      <c r="DY525">
        <v>31</v>
      </c>
      <c r="DZ525">
        <v>400</v>
      </c>
      <c r="EA525">
        <v>32.606699999999996</v>
      </c>
      <c r="EB525">
        <v>100.301</v>
      </c>
      <c r="EC525">
        <v>100.76900000000001</v>
      </c>
    </row>
    <row r="526" spans="1:133" x14ac:dyDescent="0.35">
      <c r="A526">
        <v>510</v>
      </c>
      <c r="B526">
        <v>1582056527.5</v>
      </c>
      <c r="C526">
        <v>2558</v>
      </c>
      <c r="D526" t="s">
        <v>1258</v>
      </c>
      <c r="E526" t="s">
        <v>1259</v>
      </c>
      <c r="F526" t="s">
        <v>232</v>
      </c>
      <c r="G526" t="s">
        <v>233</v>
      </c>
      <c r="H526" t="s">
        <v>234</v>
      </c>
      <c r="I526" t="s">
        <v>235</v>
      </c>
      <c r="J526" t="s">
        <v>236</v>
      </c>
      <c r="K526" t="s">
        <v>237</v>
      </c>
      <c r="L526" t="s">
        <v>238</v>
      </c>
      <c r="M526" t="s">
        <v>239</v>
      </c>
      <c r="N526">
        <v>1582056518.87097</v>
      </c>
      <c r="O526">
        <f t="shared" si="301"/>
        <v>5.0489522929609551E-5</v>
      </c>
      <c r="P526">
        <f t="shared" si="302"/>
        <v>-1.8317193214395866</v>
      </c>
      <c r="Q526">
        <f t="shared" si="303"/>
        <v>403.10458064516098</v>
      </c>
      <c r="R526">
        <f t="shared" si="304"/>
        <v>1114.9848656851127</v>
      </c>
      <c r="S526">
        <f t="shared" si="305"/>
        <v>110.69133798229493</v>
      </c>
      <c r="T526">
        <f t="shared" si="306"/>
        <v>40.018646666551383</v>
      </c>
      <c r="U526">
        <f t="shared" si="307"/>
        <v>4.0342226316543647E-3</v>
      </c>
      <c r="V526">
        <f t="shared" si="308"/>
        <v>2.2467693783853395</v>
      </c>
      <c r="W526">
        <f t="shared" si="309"/>
        <v>4.0302026773572563E-3</v>
      </c>
      <c r="X526">
        <f t="shared" si="310"/>
        <v>2.5192375082898856E-3</v>
      </c>
      <c r="Y526">
        <f t="shared" si="311"/>
        <v>0</v>
      </c>
      <c r="Z526">
        <f t="shared" si="312"/>
        <v>31.116964374599178</v>
      </c>
      <c r="AA526">
        <f t="shared" si="313"/>
        <v>30.699870967741901</v>
      </c>
      <c r="AB526">
        <f t="shared" si="314"/>
        <v>4.4347497469759531</v>
      </c>
      <c r="AC526">
        <f t="shared" si="315"/>
        <v>71.253752437448895</v>
      </c>
      <c r="AD526">
        <f t="shared" si="316"/>
        <v>3.239108212450867</v>
      </c>
      <c r="AE526">
        <f t="shared" si="317"/>
        <v>4.5458773771870664</v>
      </c>
      <c r="AF526">
        <f t="shared" si="318"/>
        <v>1.1956415345250861</v>
      </c>
      <c r="AG526">
        <f t="shared" si="319"/>
        <v>-2.2265879611957811</v>
      </c>
      <c r="AH526">
        <f t="shared" si="320"/>
        <v>52.54564370453771</v>
      </c>
      <c r="AI526">
        <f t="shared" si="321"/>
        <v>5.2475145975820645</v>
      </c>
      <c r="AJ526">
        <f t="shared" si="322"/>
        <v>55.566570340923995</v>
      </c>
      <c r="AK526">
        <v>-4.1096830715387299E-2</v>
      </c>
      <c r="AL526">
        <v>4.6134792758130302E-2</v>
      </c>
      <c r="AM526">
        <v>3.4494465275905002</v>
      </c>
      <c r="AN526">
        <v>0</v>
      </c>
      <c r="AO526">
        <v>0</v>
      </c>
      <c r="AP526">
        <f t="shared" si="323"/>
        <v>1</v>
      </c>
      <c r="AQ526">
        <f t="shared" si="324"/>
        <v>0</v>
      </c>
      <c r="AR526">
        <f t="shared" si="325"/>
        <v>51692.052105708724</v>
      </c>
      <c r="AS526" t="s">
        <v>240</v>
      </c>
      <c r="AT526">
        <v>0</v>
      </c>
      <c r="AU526">
        <v>0</v>
      </c>
      <c r="AV526">
        <f t="shared" si="326"/>
        <v>0</v>
      </c>
      <c r="AW526" t="e">
        <f t="shared" si="327"/>
        <v>#DIV/0!</v>
      </c>
      <c r="AX526">
        <v>0</v>
      </c>
      <c r="AY526" t="s">
        <v>240</v>
      </c>
      <c r="AZ526">
        <v>0</v>
      </c>
      <c r="BA526">
        <v>0</v>
      </c>
      <c r="BB526" t="e">
        <f t="shared" si="328"/>
        <v>#DIV/0!</v>
      </c>
      <c r="BC526">
        <v>0.5</v>
      </c>
      <c r="BD526">
        <f t="shared" si="329"/>
        <v>0</v>
      </c>
      <c r="BE526">
        <f t="shared" si="330"/>
        <v>-1.8317193214395866</v>
      </c>
      <c r="BF526" t="e">
        <f t="shared" si="331"/>
        <v>#DIV/0!</v>
      </c>
      <c r="BG526" t="e">
        <f t="shared" si="332"/>
        <v>#DIV/0!</v>
      </c>
      <c r="BH526" t="e">
        <f t="shared" si="333"/>
        <v>#DIV/0!</v>
      </c>
      <c r="BI526" t="e">
        <f t="shared" si="334"/>
        <v>#DIV/0!</v>
      </c>
      <c r="BJ526" t="s">
        <v>240</v>
      </c>
      <c r="BK526">
        <v>0</v>
      </c>
      <c r="BL526">
        <f t="shared" si="335"/>
        <v>0</v>
      </c>
      <c r="BM526" t="e">
        <f t="shared" si="336"/>
        <v>#DIV/0!</v>
      </c>
      <c r="BN526" t="e">
        <f t="shared" si="337"/>
        <v>#DIV/0!</v>
      </c>
      <c r="BO526" t="e">
        <f t="shared" si="338"/>
        <v>#DIV/0!</v>
      </c>
      <c r="BP526" t="e">
        <f t="shared" si="339"/>
        <v>#DIV/0!</v>
      </c>
      <c r="BQ526">
        <f t="shared" si="340"/>
        <v>0</v>
      </c>
      <c r="BR526">
        <f t="shared" si="341"/>
        <v>0</v>
      </c>
      <c r="BS526">
        <f t="shared" si="342"/>
        <v>0</v>
      </c>
      <c r="BT526">
        <f t="shared" si="343"/>
        <v>0</v>
      </c>
      <c r="BU526">
        <v>6</v>
      </c>
      <c r="BV526">
        <v>0.5</v>
      </c>
      <c r="BW526" t="s">
        <v>241</v>
      </c>
      <c r="BX526">
        <v>1582056518.87097</v>
      </c>
      <c r="BY526">
        <v>403.10458064516098</v>
      </c>
      <c r="BZ526">
        <v>399.99951612903197</v>
      </c>
      <c r="CA526">
        <v>32.627274193548402</v>
      </c>
      <c r="CB526">
        <v>32.543548387096799</v>
      </c>
      <c r="CC526">
        <v>350.015290322581</v>
      </c>
      <c r="CD526">
        <v>99.076099999999997</v>
      </c>
      <c r="CE526">
        <v>0.19999009677419399</v>
      </c>
      <c r="CF526">
        <v>31.133674193548401</v>
      </c>
      <c r="CG526">
        <v>30.699870967741901</v>
      </c>
      <c r="CH526">
        <v>999.9</v>
      </c>
      <c r="CI526">
        <v>0</v>
      </c>
      <c r="CJ526">
        <v>0</v>
      </c>
      <c r="CK526">
        <v>10003.1193548387</v>
      </c>
      <c r="CL526">
        <v>0</v>
      </c>
      <c r="CM526">
        <v>0.21165100000000001</v>
      </c>
      <c r="CN526">
        <v>0</v>
      </c>
      <c r="CO526">
        <v>0</v>
      </c>
      <c r="CP526">
        <v>0</v>
      </c>
      <c r="CQ526">
        <v>0</v>
      </c>
      <c r="CR526">
        <v>0.44838709677419403</v>
      </c>
      <c r="CS526">
        <v>0</v>
      </c>
      <c r="CT526">
        <v>26.6645161290323</v>
      </c>
      <c r="CU526">
        <v>-2.32258064516129</v>
      </c>
      <c r="CV526">
        <v>37.4898387096774</v>
      </c>
      <c r="CW526">
        <v>42.640935483870997</v>
      </c>
      <c r="CX526">
        <v>40.013838709677401</v>
      </c>
      <c r="CY526">
        <v>41.326225806451603</v>
      </c>
      <c r="CZ526">
        <v>38.749935483870999</v>
      </c>
      <c r="DA526">
        <v>0</v>
      </c>
      <c r="DB526">
        <v>0</v>
      </c>
      <c r="DC526">
        <v>0</v>
      </c>
      <c r="DD526">
        <v>1582056530.9000001</v>
      </c>
      <c r="DE526">
        <v>-2.3076923076922998E-2</v>
      </c>
      <c r="DF526">
        <v>2.8581192681881298</v>
      </c>
      <c r="DG526">
        <v>4.2598288061873202</v>
      </c>
      <c r="DH526">
        <v>25.638461538461499</v>
      </c>
      <c r="DI526">
        <v>15</v>
      </c>
      <c r="DJ526">
        <v>100</v>
      </c>
      <c r="DK526">
        <v>100</v>
      </c>
      <c r="DL526">
        <v>2.89</v>
      </c>
      <c r="DM526">
        <v>0.52</v>
      </c>
      <c r="DN526">
        <v>2</v>
      </c>
      <c r="DO526">
        <v>343.07600000000002</v>
      </c>
      <c r="DP526">
        <v>686.57299999999998</v>
      </c>
      <c r="DQ526">
        <v>30.999500000000001</v>
      </c>
      <c r="DR526">
        <v>29.908300000000001</v>
      </c>
      <c r="DS526">
        <v>30</v>
      </c>
      <c r="DT526">
        <v>29.835100000000001</v>
      </c>
      <c r="DU526">
        <v>29.843900000000001</v>
      </c>
      <c r="DV526">
        <v>21.091000000000001</v>
      </c>
      <c r="DW526">
        <v>10.976599999999999</v>
      </c>
      <c r="DX526">
        <v>100</v>
      </c>
      <c r="DY526">
        <v>31</v>
      </c>
      <c r="DZ526">
        <v>400</v>
      </c>
      <c r="EA526">
        <v>32.609699999999997</v>
      </c>
      <c r="EB526">
        <v>100.3</v>
      </c>
      <c r="EC526">
        <v>100.77200000000001</v>
      </c>
    </row>
    <row r="527" spans="1:133" x14ac:dyDescent="0.35">
      <c r="A527">
        <v>511</v>
      </c>
      <c r="B527">
        <v>1582056532.5</v>
      </c>
      <c r="C527">
        <v>2563</v>
      </c>
      <c r="D527" t="s">
        <v>1260</v>
      </c>
      <c r="E527" t="s">
        <v>1261</v>
      </c>
      <c r="F527" t="s">
        <v>232</v>
      </c>
      <c r="G527" t="s">
        <v>233</v>
      </c>
      <c r="H527" t="s">
        <v>234</v>
      </c>
      <c r="I527" t="s">
        <v>235</v>
      </c>
      <c r="J527" t="s">
        <v>236</v>
      </c>
      <c r="K527" t="s">
        <v>237</v>
      </c>
      <c r="L527" t="s">
        <v>238</v>
      </c>
      <c r="M527" t="s">
        <v>239</v>
      </c>
      <c r="N527">
        <v>1582056523.87097</v>
      </c>
      <c r="O527">
        <f t="shared" si="301"/>
        <v>5.2589310971215826E-5</v>
      </c>
      <c r="P527">
        <f t="shared" si="302"/>
        <v>-1.821783985945135</v>
      </c>
      <c r="Q527">
        <f t="shared" si="303"/>
        <v>403.10958064516097</v>
      </c>
      <c r="R527">
        <f t="shared" si="304"/>
        <v>1082.4510875634958</v>
      </c>
      <c r="S527">
        <f t="shared" si="305"/>
        <v>107.46217680812147</v>
      </c>
      <c r="T527">
        <f t="shared" si="306"/>
        <v>40.019390738333868</v>
      </c>
      <c r="U527">
        <f t="shared" si="307"/>
        <v>4.2024423829393042E-3</v>
      </c>
      <c r="V527">
        <f t="shared" si="308"/>
        <v>2.2457679422435923</v>
      </c>
      <c r="W527">
        <f t="shared" si="309"/>
        <v>4.1980784422129816E-3</v>
      </c>
      <c r="X527">
        <f t="shared" si="310"/>
        <v>2.6241907226580282E-3</v>
      </c>
      <c r="Y527">
        <f t="shared" si="311"/>
        <v>0</v>
      </c>
      <c r="Z527">
        <f t="shared" si="312"/>
        <v>31.114146219891069</v>
      </c>
      <c r="AA527">
        <f t="shared" si="313"/>
        <v>30.6976935483871</v>
      </c>
      <c r="AB527">
        <f t="shared" si="314"/>
        <v>4.4341979804328879</v>
      </c>
      <c r="AC527">
        <f t="shared" si="315"/>
        <v>71.251552126345914</v>
      </c>
      <c r="AD527">
        <f t="shared" si="316"/>
        <v>3.2386177859222771</v>
      </c>
      <c r="AE527">
        <f t="shared" si="317"/>
        <v>4.5453294549702425</v>
      </c>
      <c r="AF527">
        <f t="shared" si="318"/>
        <v>1.1955801945106108</v>
      </c>
      <c r="AG527">
        <f t="shared" si="319"/>
        <v>-2.3191886138306179</v>
      </c>
      <c r="AH527">
        <f t="shared" si="320"/>
        <v>52.529643572474065</v>
      </c>
      <c r="AI527">
        <f t="shared" si="321"/>
        <v>5.2481447833294572</v>
      </c>
      <c r="AJ527">
        <f t="shared" si="322"/>
        <v>55.458599741972904</v>
      </c>
      <c r="AK527">
        <v>-4.1069910945846499E-2</v>
      </c>
      <c r="AL527">
        <v>4.6104572958519399E-2</v>
      </c>
      <c r="AM527">
        <v>3.4476572985429499</v>
      </c>
      <c r="AN527">
        <v>0</v>
      </c>
      <c r="AO527">
        <v>0</v>
      </c>
      <c r="AP527">
        <f t="shared" si="323"/>
        <v>1</v>
      </c>
      <c r="AQ527">
        <f t="shared" si="324"/>
        <v>0</v>
      </c>
      <c r="AR527">
        <f t="shared" si="325"/>
        <v>51659.947573756537</v>
      </c>
      <c r="AS527" t="s">
        <v>240</v>
      </c>
      <c r="AT527">
        <v>0</v>
      </c>
      <c r="AU527">
        <v>0</v>
      </c>
      <c r="AV527">
        <f t="shared" si="326"/>
        <v>0</v>
      </c>
      <c r="AW527" t="e">
        <f t="shared" si="327"/>
        <v>#DIV/0!</v>
      </c>
      <c r="AX527">
        <v>0</v>
      </c>
      <c r="AY527" t="s">
        <v>240</v>
      </c>
      <c r="AZ527">
        <v>0</v>
      </c>
      <c r="BA527">
        <v>0</v>
      </c>
      <c r="BB527" t="e">
        <f t="shared" si="328"/>
        <v>#DIV/0!</v>
      </c>
      <c r="BC527">
        <v>0.5</v>
      </c>
      <c r="BD527">
        <f t="shared" si="329"/>
        <v>0</v>
      </c>
      <c r="BE527">
        <f t="shared" si="330"/>
        <v>-1.821783985945135</v>
      </c>
      <c r="BF527" t="e">
        <f t="shared" si="331"/>
        <v>#DIV/0!</v>
      </c>
      <c r="BG527" t="e">
        <f t="shared" si="332"/>
        <v>#DIV/0!</v>
      </c>
      <c r="BH527" t="e">
        <f t="shared" si="333"/>
        <v>#DIV/0!</v>
      </c>
      <c r="BI527" t="e">
        <f t="shared" si="334"/>
        <v>#DIV/0!</v>
      </c>
      <c r="BJ527" t="s">
        <v>240</v>
      </c>
      <c r="BK527">
        <v>0</v>
      </c>
      <c r="BL527">
        <f t="shared" si="335"/>
        <v>0</v>
      </c>
      <c r="BM527" t="e">
        <f t="shared" si="336"/>
        <v>#DIV/0!</v>
      </c>
      <c r="BN527" t="e">
        <f t="shared" si="337"/>
        <v>#DIV/0!</v>
      </c>
      <c r="BO527" t="e">
        <f t="shared" si="338"/>
        <v>#DIV/0!</v>
      </c>
      <c r="BP527" t="e">
        <f t="shared" si="339"/>
        <v>#DIV/0!</v>
      </c>
      <c r="BQ527">
        <f t="shared" si="340"/>
        <v>0</v>
      </c>
      <c r="BR527">
        <f t="shared" si="341"/>
        <v>0</v>
      </c>
      <c r="BS527">
        <f t="shared" si="342"/>
        <v>0</v>
      </c>
      <c r="BT527">
        <f t="shared" si="343"/>
        <v>0</v>
      </c>
      <c r="BU527">
        <v>6</v>
      </c>
      <c r="BV527">
        <v>0.5</v>
      </c>
      <c r="BW527" t="s">
        <v>241</v>
      </c>
      <c r="BX527">
        <v>1582056523.87097</v>
      </c>
      <c r="BY527">
        <v>403.10958064516097</v>
      </c>
      <c r="BZ527">
        <v>400.02306451612901</v>
      </c>
      <c r="CA527">
        <v>32.622132258064497</v>
      </c>
      <c r="CB527">
        <v>32.534925806451596</v>
      </c>
      <c r="CC527">
        <v>350.02274193548402</v>
      </c>
      <c r="CD527">
        <v>99.076693548387098</v>
      </c>
      <c r="CE527">
        <v>0.20001099999999999</v>
      </c>
      <c r="CF527">
        <v>31.131558064516099</v>
      </c>
      <c r="CG527">
        <v>30.6976935483871</v>
      </c>
      <c r="CH527">
        <v>999.9</v>
      </c>
      <c r="CI527">
        <v>0</v>
      </c>
      <c r="CJ527">
        <v>0</v>
      </c>
      <c r="CK527">
        <v>9996.5070967741904</v>
      </c>
      <c r="CL527">
        <v>0</v>
      </c>
      <c r="CM527">
        <v>0.21165100000000001</v>
      </c>
      <c r="CN527">
        <v>0</v>
      </c>
      <c r="CO527">
        <v>0</v>
      </c>
      <c r="CP527">
        <v>0</v>
      </c>
      <c r="CQ527">
        <v>0</v>
      </c>
      <c r="CR527">
        <v>1.0774193548387101</v>
      </c>
      <c r="CS527">
        <v>0</v>
      </c>
      <c r="CT527">
        <v>26.506451612903199</v>
      </c>
      <c r="CU527">
        <v>-2.4774193548387098</v>
      </c>
      <c r="CV527">
        <v>37.483741935483899</v>
      </c>
      <c r="CW527">
        <v>42.628935483870997</v>
      </c>
      <c r="CX527">
        <v>39.981548387096801</v>
      </c>
      <c r="CY527">
        <v>41.318096774193499</v>
      </c>
      <c r="CZ527">
        <v>38.753999999999998</v>
      </c>
      <c r="DA527">
        <v>0</v>
      </c>
      <c r="DB527">
        <v>0</v>
      </c>
      <c r="DC527">
        <v>0</v>
      </c>
      <c r="DD527">
        <v>1582056535.7</v>
      </c>
      <c r="DE527">
        <v>1.2538461538461501</v>
      </c>
      <c r="DF527">
        <v>14.8717947145512</v>
      </c>
      <c r="DG527">
        <v>-7.1965814538956199</v>
      </c>
      <c r="DH527">
        <v>25.957692307692302</v>
      </c>
      <c r="DI527">
        <v>15</v>
      </c>
      <c r="DJ527">
        <v>100</v>
      </c>
      <c r="DK527">
        <v>100</v>
      </c>
      <c r="DL527">
        <v>2.89</v>
      </c>
      <c r="DM527">
        <v>0.52</v>
      </c>
      <c r="DN527">
        <v>2</v>
      </c>
      <c r="DO527">
        <v>343.22</v>
      </c>
      <c r="DP527">
        <v>686.47900000000004</v>
      </c>
      <c r="DQ527">
        <v>30.999500000000001</v>
      </c>
      <c r="DR527">
        <v>29.908300000000001</v>
      </c>
      <c r="DS527">
        <v>30.0001</v>
      </c>
      <c r="DT527">
        <v>29.833400000000001</v>
      </c>
      <c r="DU527">
        <v>29.843900000000001</v>
      </c>
      <c r="DV527">
        <v>21.090299999999999</v>
      </c>
      <c r="DW527">
        <v>10.7043</v>
      </c>
      <c r="DX527">
        <v>100</v>
      </c>
      <c r="DY527">
        <v>31</v>
      </c>
      <c r="DZ527">
        <v>400</v>
      </c>
      <c r="EA527">
        <v>32.6126</v>
      </c>
      <c r="EB527">
        <v>100.298</v>
      </c>
      <c r="EC527">
        <v>100.77200000000001</v>
      </c>
    </row>
    <row r="528" spans="1:133" x14ac:dyDescent="0.35">
      <c r="A528">
        <v>512</v>
      </c>
      <c r="B528">
        <v>1582056537.5</v>
      </c>
      <c r="C528">
        <v>2568</v>
      </c>
      <c r="D528" t="s">
        <v>1262</v>
      </c>
      <c r="E528" t="s">
        <v>1263</v>
      </c>
      <c r="F528" t="s">
        <v>232</v>
      </c>
      <c r="G528" t="s">
        <v>233</v>
      </c>
      <c r="H528" t="s">
        <v>234</v>
      </c>
      <c r="I528" t="s">
        <v>235</v>
      </c>
      <c r="J528" t="s">
        <v>236</v>
      </c>
      <c r="K528" t="s">
        <v>237</v>
      </c>
      <c r="L528" t="s">
        <v>238</v>
      </c>
      <c r="M528" t="s">
        <v>239</v>
      </c>
      <c r="N528">
        <v>1582056528.87097</v>
      </c>
      <c r="O528">
        <f t="shared" si="301"/>
        <v>4.5638344474342354E-5</v>
      </c>
      <c r="P528">
        <f t="shared" si="302"/>
        <v>-1.8282887924540958</v>
      </c>
      <c r="Q528">
        <f t="shared" si="303"/>
        <v>403.09919354838701</v>
      </c>
      <c r="R528">
        <f t="shared" si="304"/>
        <v>1189.7198048491091</v>
      </c>
      <c r="S528">
        <f t="shared" si="305"/>
        <v>118.11201800483592</v>
      </c>
      <c r="T528">
        <f t="shared" si="306"/>
        <v>40.018548074990107</v>
      </c>
      <c r="U528">
        <f t="shared" si="307"/>
        <v>3.6476559669276084E-3</v>
      </c>
      <c r="V528">
        <f t="shared" si="308"/>
        <v>2.2466888945284191</v>
      </c>
      <c r="W528">
        <f t="shared" si="309"/>
        <v>3.6443690444651986E-3</v>
      </c>
      <c r="X528">
        <f t="shared" si="310"/>
        <v>2.2780257161377285E-3</v>
      </c>
      <c r="Y528">
        <f t="shared" si="311"/>
        <v>0</v>
      </c>
      <c r="Z528">
        <f t="shared" si="312"/>
        <v>31.114240319225384</v>
      </c>
      <c r="AA528">
        <f t="shared" si="313"/>
        <v>30.6946096774194</v>
      </c>
      <c r="AB528">
        <f t="shared" si="314"/>
        <v>4.4334166178555963</v>
      </c>
      <c r="AC528">
        <f t="shared" si="315"/>
        <v>71.251490943502048</v>
      </c>
      <c r="AD528">
        <f t="shared" si="316"/>
        <v>3.2382067922664084</v>
      </c>
      <c r="AE528">
        <f t="shared" si="317"/>
        <v>4.5447565368619482</v>
      </c>
      <c r="AF528">
        <f t="shared" si="318"/>
        <v>1.1952098255891879</v>
      </c>
      <c r="AG528">
        <f t="shared" si="319"/>
        <v>-2.0126509913184978</v>
      </c>
      <c r="AH528">
        <f t="shared" si="320"/>
        <v>52.656679764427125</v>
      </c>
      <c r="AI528">
        <f t="shared" si="321"/>
        <v>5.2585427849190092</v>
      </c>
      <c r="AJ528">
        <f t="shared" si="322"/>
        <v>55.902571558027638</v>
      </c>
      <c r="AK528">
        <v>-4.10946668163749E-2</v>
      </c>
      <c r="AL528">
        <v>4.6132363591920897E-2</v>
      </c>
      <c r="AM528">
        <v>3.4493027183663898</v>
      </c>
      <c r="AN528">
        <v>0</v>
      </c>
      <c r="AO528">
        <v>0</v>
      </c>
      <c r="AP528">
        <f t="shared" si="323"/>
        <v>1</v>
      </c>
      <c r="AQ528">
        <f t="shared" si="324"/>
        <v>0</v>
      </c>
      <c r="AR528">
        <f t="shared" si="325"/>
        <v>51690.2007329919</v>
      </c>
      <c r="AS528" t="s">
        <v>240</v>
      </c>
      <c r="AT528">
        <v>0</v>
      </c>
      <c r="AU528">
        <v>0</v>
      </c>
      <c r="AV528">
        <f t="shared" si="326"/>
        <v>0</v>
      </c>
      <c r="AW528" t="e">
        <f t="shared" si="327"/>
        <v>#DIV/0!</v>
      </c>
      <c r="AX528">
        <v>0</v>
      </c>
      <c r="AY528" t="s">
        <v>240</v>
      </c>
      <c r="AZ528">
        <v>0</v>
      </c>
      <c r="BA528">
        <v>0</v>
      </c>
      <c r="BB528" t="e">
        <f t="shared" si="328"/>
        <v>#DIV/0!</v>
      </c>
      <c r="BC528">
        <v>0.5</v>
      </c>
      <c r="BD528">
        <f t="shared" si="329"/>
        <v>0</v>
      </c>
      <c r="BE528">
        <f t="shared" si="330"/>
        <v>-1.8282887924540958</v>
      </c>
      <c r="BF528" t="e">
        <f t="shared" si="331"/>
        <v>#DIV/0!</v>
      </c>
      <c r="BG528" t="e">
        <f t="shared" si="332"/>
        <v>#DIV/0!</v>
      </c>
      <c r="BH528" t="e">
        <f t="shared" si="333"/>
        <v>#DIV/0!</v>
      </c>
      <c r="BI528" t="e">
        <f t="shared" si="334"/>
        <v>#DIV/0!</v>
      </c>
      <c r="BJ528" t="s">
        <v>240</v>
      </c>
      <c r="BK528">
        <v>0</v>
      </c>
      <c r="BL528">
        <f t="shared" si="335"/>
        <v>0</v>
      </c>
      <c r="BM528" t="e">
        <f t="shared" si="336"/>
        <v>#DIV/0!</v>
      </c>
      <c r="BN528" t="e">
        <f t="shared" si="337"/>
        <v>#DIV/0!</v>
      </c>
      <c r="BO528" t="e">
        <f t="shared" si="338"/>
        <v>#DIV/0!</v>
      </c>
      <c r="BP528" t="e">
        <f t="shared" si="339"/>
        <v>#DIV/0!</v>
      </c>
      <c r="BQ528">
        <f t="shared" si="340"/>
        <v>0</v>
      </c>
      <c r="BR528">
        <f t="shared" si="341"/>
        <v>0</v>
      </c>
      <c r="BS528">
        <f t="shared" si="342"/>
        <v>0</v>
      </c>
      <c r="BT528">
        <f t="shared" si="343"/>
        <v>0</v>
      </c>
      <c r="BU528">
        <v>6</v>
      </c>
      <c r="BV528">
        <v>0.5</v>
      </c>
      <c r="BW528" t="s">
        <v>241</v>
      </c>
      <c r="BX528">
        <v>1582056528.87097</v>
      </c>
      <c r="BY528">
        <v>403.09919354838701</v>
      </c>
      <c r="BZ528">
        <v>399.99670967741901</v>
      </c>
      <c r="CA528">
        <v>32.6178387096774</v>
      </c>
      <c r="CB528">
        <v>32.542158064516101</v>
      </c>
      <c r="CC528">
        <v>350.02122580645198</v>
      </c>
      <c r="CD528">
        <v>99.077187096774196</v>
      </c>
      <c r="CE528">
        <v>0.19998516129032301</v>
      </c>
      <c r="CF528">
        <v>31.129345161290299</v>
      </c>
      <c r="CG528">
        <v>30.6946096774194</v>
      </c>
      <c r="CH528">
        <v>999.9</v>
      </c>
      <c r="CI528">
        <v>0</v>
      </c>
      <c r="CJ528">
        <v>0</v>
      </c>
      <c r="CK528">
        <v>10002.4829032258</v>
      </c>
      <c r="CL528">
        <v>0</v>
      </c>
      <c r="CM528">
        <v>0.21165100000000001</v>
      </c>
      <c r="CN528">
        <v>0</v>
      </c>
      <c r="CO528">
        <v>0</v>
      </c>
      <c r="CP528">
        <v>0</v>
      </c>
      <c r="CQ528">
        <v>0</v>
      </c>
      <c r="CR528">
        <v>0.66451612903225799</v>
      </c>
      <c r="CS528">
        <v>0</v>
      </c>
      <c r="CT528">
        <v>26.5129032258065</v>
      </c>
      <c r="CU528">
        <v>-2.45161290322581</v>
      </c>
      <c r="CV528">
        <v>37.4796774193548</v>
      </c>
      <c r="CW528">
        <v>42.624935483870999</v>
      </c>
      <c r="CX528">
        <v>39.953322580645199</v>
      </c>
      <c r="CY528">
        <v>41.3241935483871</v>
      </c>
      <c r="CZ528">
        <v>38.75</v>
      </c>
      <c r="DA528">
        <v>0</v>
      </c>
      <c r="DB528">
        <v>0</v>
      </c>
      <c r="DC528">
        <v>0</v>
      </c>
      <c r="DD528">
        <v>1582056540.5</v>
      </c>
      <c r="DE528">
        <v>1.2423076923076899</v>
      </c>
      <c r="DF528">
        <v>-3.7299142040284998</v>
      </c>
      <c r="DG528">
        <v>-9.1384615527137996</v>
      </c>
      <c r="DH528">
        <v>26.280769230769199</v>
      </c>
      <c r="DI528">
        <v>15</v>
      </c>
      <c r="DJ528">
        <v>100</v>
      </c>
      <c r="DK528">
        <v>100</v>
      </c>
      <c r="DL528">
        <v>2.89</v>
      </c>
      <c r="DM528">
        <v>0.52</v>
      </c>
      <c r="DN528">
        <v>2</v>
      </c>
      <c r="DO528">
        <v>343.24400000000003</v>
      </c>
      <c r="DP528">
        <v>686.572</v>
      </c>
      <c r="DQ528">
        <v>30.999500000000001</v>
      </c>
      <c r="DR528">
        <v>29.908100000000001</v>
      </c>
      <c r="DS528">
        <v>30.0001</v>
      </c>
      <c r="DT528">
        <v>29.833400000000001</v>
      </c>
      <c r="DU528">
        <v>29.843900000000001</v>
      </c>
      <c r="DV528">
        <v>21.094100000000001</v>
      </c>
      <c r="DW528">
        <v>10.7043</v>
      </c>
      <c r="DX528">
        <v>100</v>
      </c>
      <c r="DY528">
        <v>31</v>
      </c>
      <c r="DZ528">
        <v>400</v>
      </c>
      <c r="EA528">
        <v>32.616999999999997</v>
      </c>
      <c r="EB528">
        <v>100.30200000000001</v>
      </c>
      <c r="EC528">
        <v>100.773</v>
      </c>
    </row>
    <row r="529" spans="1:133" x14ac:dyDescent="0.35">
      <c r="A529">
        <v>513</v>
      </c>
      <c r="B529">
        <v>1582056542.5</v>
      </c>
      <c r="C529">
        <v>2573</v>
      </c>
      <c r="D529" t="s">
        <v>1264</v>
      </c>
      <c r="E529" t="s">
        <v>1265</v>
      </c>
      <c r="F529" t="s">
        <v>232</v>
      </c>
      <c r="G529" t="s">
        <v>233</v>
      </c>
      <c r="H529" t="s">
        <v>234</v>
      </c>
      <c r="I529" t="s">
        <v>235</v>
      </c>
      <c r="J529" t="s">
        <v>236</v>
      </c>
      <c r="K529" t="s">
        <v>237</v>
      </c>
      <c r="L529" t="s">
        <v>238</v>
      </c>
      <c r="M529" t="s">
        <v>239</v>
      </c>
      <c r="N529">
        <v>1582056533.87097</v>
      </c>
      <c r="O529">
        <f t="shared" ref="O529:O555" si="344">CC529*AP529*(CA529-CB529)/(100*BU529*(1000-AP529*CA529))</f>
        <v>3.3320713270489153E-5</v>
      </c>
      <c r="P529">
        <f t="shared" ref="P529:P555" si="345">CC529*AP529*(BZ529-BY529*(1000-AP529*CB529)/(1000-AP529*CA529))/(100*BU529)</f>
        <v>-1.8340298003686955</v>
      </c>
      <c r="Q529">
        <f t="shared" ref="Q529:Q555" si="346">BY529 - IF(AP529&gt;1, P529*BU529*100/(AR529*CK529), 0)</f>
        <v>403.09232258064498</v>
      </c>
      <c r="R529">
        <f t="shared" ref="R529:R555" si="347">((X529-O529/2)*Q529-P529)/(X529+O529/2)</f>
        <v>1487.0851464661334</v>
      </c>
      <c r="S529">
        <f t="shared" ref="S529:S555" si="348">R529*(CD529+CE529)/1000</f>
        <v>147.63402424820455</v>
      </c>
      <c r="T529">
        <f t="shared" ref="T529:T555" si="349">(BY529 - IF(AP529&gt;1, P529*BU529*100/(AR529*CK529), 0))*(CD529+CE529)/1000</f>
        <v>40.017978706568499</v>
      </c>
      <c r="U529">
        <f t="shared" ref="U529:U555" si="350">2/((1/W529-1/V529)+SIGN(W529)*SQRT((1/W529-1/V529)*(1/W529-1/V529) + 4*BV529/((BV529+1)*(BV529+1))*(2*1/W529*1/V529-1/V529*1/V529)))</f>
        <v>2.662091618675312E-3</v>
      </c>
      <c r="V529">
        <f t="shared" ref="V529:V555" si="351">AM529+AL529*BU529+AK529*BU529*BU529</f>
        <v>2.2457817086525438</v>
      </c>
      <c r="W529">
        <f t="shared" ref="W529:W555" si="352">O529*(1000-(1000*0.61365*EXP(17.502*AA529/(240.97+AA529))/(CD529+CE529)+CA529)/2)/(1000*0.61365*EXP(17.502*AA529/(240.97+AA529))/(CD529+CE529)-CA529)</f>
        <v>2.6603397675738633E-3</v>
      </c>
      <c r="X529">
        <f t="shared" ref="X529:X555" si="353">1/((BV529+1)/(U529/1.6)+1/(V529/1.37)) + BV529/((BV529+1)/(U529/1.6) + BV529/(V529/1.37))</f>
        <v>1.6628696518205827E-3</v>
      </c>
      <c r="Y529">
        <f t="shared" ref="Y529:Y555" si="354">(BR529*BT529)</f>
        <v>0</v>
      </c>
      <c r="Z529">
        <f t="shared" ref="Z529:Z555" si="355">(CF529+(Y529+2*0.95*0.0000000567*(((CF529+$B$7)+273)^4-(CF529+273)^4)-44100*O529)/(1.84*29.3*V529+8*0.95*0.0000000567*(CF529+273)^3))</f>
        <v>31.116500093246604</v>
      </c>
      <c r="AA529">
        <f t="shared" ref="AA529:AA555" si="356">($C$7*CG529+$D$7*CH529+$E$7*Z529)</f>
        <v>30.6947193548387</v>
      </c>
      <c r="AB529">
        <f t="shared" ref="AB529:AB555" si="357">0.61365*EXP(17.502*AA529/(240.97+AA529))</f>
        <v>4.433444404843967</v>
      </c>
      <c r="AC529">
        <f t="shared" ref="AC529:AC555" si="358">(AD529/AE529*100)</f>
        <v>71.255146032528515</v>
      </c>
      <c r="AD529">
        <f t="shared" ref="AD529:AD555" si="359">CA529*(CD529+CE529)/1000</f>
        <v>3.2380384984295203</v>
      </c>
      <c r="AE529">
        <f t="shared" ref="AE529:AE555" si="360">0.61365*EXP(17.502*CF529/(240.97+CF529))</f>
        <v>4.5442872251659283</v>
      </c>
      <c r="AF529">
        <f t="shared" ref="AF529:AF555" si="361">(AB529-CA529*(CD529+CE529)/1000)</f>
        <v>1.1954059064144467</v>
      </c>
      <c r="AG529">
        <f t="shared" ref="AG529:AG555" si="362">(-O529*44100)</f>
        <v>-1.4694434552285716</v>
      </c>
      <c r="AH529">
        <f t="shared" ref="AH529:AH555" si="363">2*29.3*V529*0.92*(CF529-AA529)</f>
        <v>52.402641981481388</v>
      </c>
      <c r="AI529">
        <f t="shared" ref="AI529:AI555" si="364">2*0.95*0.0000000567*(((CF529+$B$7)+273)^4-(AA529+273)^4)</f>
        <v>5.2352432934081765</v>
      </c>
      <c r="AJ529">
        <f t="shared" ref="AJ529:AJ555" si="365">Y529+AI529+AG529+AH529</f>
        <v>56.168441819660991</v>
      </c>
      <c r="AK529">
        <v>-4.10702809297427E-2</v>
      </c>
      <c r="AL529">
        <v>4.6104988297855198E-2</v>
      </c>
      <c r="AM529">
        <v>3.4476818923361501</v>
      </c>
      <c r="AN529">
        <v>0</v>
      </c>
      <c r="AO529">
        <v>0</v>
      </c>
      <c r="AP529">
        <f t="shared" ref="AP529:AP555" si="366">IF(AN529*$H$13&gt;=AR529,1,(AR529/(AR529-AN529*$H$13)))</f>
        <v>1</v>
      </c>
      <c r="AQ529">
        <f t="shared" ref="AQ529:AQ555" si="367">(AP529-1)*100</f>
        <v>0</v>
      </c>
      <c r="AR529">
        <f t="shared" ref="AR529:AR555" si="368">MAX(0,($B$13+$C$13*CK529)/(1+$D$13*CK529)*CD529/(CF529+273)*$E$13)</f>
        <v>51661.094420355323</v>
      </c>
      <c r="AS529" t="s">
        <v>240</v>
      </c>
      <c r="AT529">
        <v>0</v>
      </c>
      <c r="AU529">
        <v>0</v>
      </c>
      <c r="AV529">
        <f t="shared" ref="AV529:AV555" si="369">AU529-AT529</f>
        <v>0</v>
      </c>
      <c r="AW529" t="e">
        <f t="shared" ref="AW529:AW555" si="370">AV529/AU529</f>
        <v>#DIV/0!</v>
      </c>
      <c r="AX529">
        <v>0</v>
      </c>
      <c r="AY529" t="s">
        <v>240</v>
      </c>
      <c r="AZ529">
        <v>0</v>
      </c>
      <c r="BA529">
        <v>0</v>
      </c>
      <c r="BB529" t="e">
        <f t="shared" ref="BB529:BB555" si="371">1-AZ529/BA529</f>
        <v>#DIV/0!</v>
      </c>
      <c r="BC529">
        <v>0.5</v>
      </c>
      <c r="BD529">
        <f t="shared" ref="BD529:BD555" si="372">BR529</f>
        <v>0</v>
      </c>
      <c r="BE529">
        <f t="shared" ref="BE529:BE555" si="373">P529</f>
        <v>-1.8340298003686955</v>
      </c>
      <c r="BF529" t="e">
        <f t="shared" ref="BF529:BF555" si="374">BB529*BC529*BD529</f>
        <v>#DIV/0!</v>
      </c>
      <c r="BG529" t="e">
        <f t="shared" ref="BG529:BG555" si="375">BL529/BA529</f>
        <v>#DIV/0!</v>
      </c>
      <c r="BH529" t="e">
        <f t="shared" ref="BH529:BH555" si="376">(BE529-AX529)/BD529</f>
        <v>#DIV/0!</v>
      </c>
      <c r="BI529" t="e">
        <f t="shared" ref="BI529:BI555" si="377">(AU529-BA529)/BA529</f>
        <v>#DIV/0!</v>
      </c>
      <c r="BJ529" t="s">
        <v>240</v>
      </c>
      <c r="BK529">
        <v>0</v>
      </c>
      <c r="BL529">
        <f t="shared" ref="BL529:BL555" si="378">BA529-BK529</f>
        <v>0</v>
      </c>
      <c r="BM529" t="e">
        <f t="shared" ref="BM529:BM555" si="379">(BA529-AZ529)/(BA529-BK529)</f>
        <v>#DIV/0!</v>
      </c>
      <c r="BN529" t="e">
        <f t="shared" ref="BN529:BN555" si="380">(AU529-BA529)/(AU529-BK529)</f>
        <v>#DIV/0!</v>
      </c>
      <c r="BO529" t="e">
        <f t="shared" ref="BO529:BO555" si="381">(BA529-AZ529)/(BA529-AT529)</f>
        <v>#DIV/0!</v>
      </c>
      <c r="BP529" t="e">
        <f t="shared" ref="BP529:BP555" si="382">(AU529-BA529)/(AU529-AT529)</f>
        <v>#DIV/0!</v>
      </c>
      <c r="BQ529">
        <f t="shared" ref="BQ529:BQ555" si="383">$B$11*CL529+$C$11*CM529+$F$11*CN529</f>
        <v>0</v>
      </c>
      <c r="BR529">
        <f t="shared" ref="BR529:BR555" si="384">BQ529*BS529</f>
        <v>0</v>
      </c>
      <c r="BS529">
        <f t="shared" ref="BS529:BS555" si="385">($B$11*$D$9+$C$11*$D$9+$F$11*((DA529+CS529)/MAX(DA529+CS529+DB529, 0.1)*$I$9+DB529/MAX(DA529+CS529+DB529, 0.1)*$J$9))/($B$11+$C$11+$F$11)</f>
        <v>0</v>
      </c>
      <c r="BT529">
        <f t="shared" ref="BT529:BT555" si="386">($B$11*$K$9+$C$11*$K$9+$F$11*((DA529+CS529)/MAX(DA529+CS529+DB529, 0.1)*$P$9+DB529/MAX(DA529+CS529+DB529, 0.1)*$Q$9))/($B$11+$C$11+$F$11)</f>
        <v>0</v>
      </c>
      <c r="BU529">
        <v>6</v>
      </c>
      <c r="BV529">
        <v>0.5</v>
      </c>
      <c r="BW529" t="s">
        <v>241</v>
      </c>
      <c r="BX529">
        <v>1582056533.87097</v>
      </c>
      <c r="BY529">
        <v>403.09232258064498</v>
      </c>
      <c r="BZ529">
        <v>399.97148387096797</v>
      </c>
      <c r="CA529">
        <v>32.616051612903199</v>
      </c>
      <c r="CB529">
        <v>32.560796774193498</v>
      </c>
      <c r="CC529">
        <v>350.02100000000002</v>
      </c>
      <c r="CD529">
        <v>99.077474193548397</v>
      </c>
      <c r="CE529">
        <v>0.199977806451613</v>
      </c>
      <c r="CF529">
        <v>31.127532258064502</v>
      </c>
      <c r="CG529">
        <v>30.6947193548387</v>
      </c>
      <c r="CH529">
        <v>999.9</v>
      </c>
      <c r="CI529">
        <v>0</v>
      </c>
      <c r="CJ529">
        <v>0</v>
      </c>
      <c r="CK529">
        <v>9996.5183870967703</v>
      </c>
      <c r="CL529">
        <v>0</v>
      </c>
      <c r="CM529">
        <v>0.21165100000000001</v>
      </c>
      <c r="CN529">
        <v>0</v>
      </c>
      <c r="CO529">
        <v>0</v>
      </c>
      <c r="CP529">
        <v>0</v>
      </c>
      <c r="CQ529">
        <v>0</v>
      </c>
      <c r="CR529">
        <v>0.47419354838709699</v>
      </c>
      <c r="CS529">
        <v>0</v>
      </c>
      <c r="CT529">
        <v>26.603225806451601</v>
      </c>
      <c r="CU529">
        <v>-2.2935483870967701</v>
      </c>
      <c r="CV529">
        <v>37.473580645161299</v>
      </c>
      <c r="CW529">
        <v>42.625</v>
      </c>
      <c r="CX529">
        <v>39.941225806451598</v>
      </c>
      <c r="CY529">
        <v>41.320129032258102</v>
      </c>
      <c r="CZ529">
        <v>38.75</v>
      </c>
      <c r="DA529">
        <v>0</v>
      </c>
      <c r="DB529">
        <v>0</v>
      </c>
      <c r="DC529">
        <v>0</v>
      </c>
      <c r="DD529">
        <v>1582056545.9000001</v>
      </c>
      <c r="DE529">
        <v>1.86153846153846</v>
      </c>
      <c r="DF529">
        <v>-9.7504269359338096</v>
      </c>
      <c r="DG529">
        <v>22.618803197338799</v>
      </c>
      <c r="DH529">
        <v>25.176923076923099</v>
      </c>
      <c r="DI529">
        <v>15</v>
      </c>
      <c r="DJ529">
        <v>100</v>
      </c>
      <c r="DK529">
        <v>100</v>
      </c>
      <c r="DL529">
        <v>2.89</v>
      </c>
      <c r="DM529">
        <v>0.52</v>
      </c>
      <c r="DN529">
        <v>2</v>
      </c>
      <c r="DO529">
        <v>343.09</v>
      </c>
      <c r="DP529">
        <v>686.726</v>
      </c>
      <c r="DQ529">
        <v>30.999400000000001</v>
      </c>
      <c r="DR529">
        <v>29.9057</v>
      </c>
      <c r="DS529">
        <v>30</v>
      </c>
      <c r="DT529">
        <v>29.833400000000001</v>
      </c>
      <c r="DU529">
        <v>29.8414</v>
      </c>
      <c r="DV529">
        <v>21.095500000000001</v>
      </c>
      <c r="DW529">
        <v>10.7043</v>
      </c>
      <c r="DX529">
        <v>100</v>
      </c>
      <c r="DY529">
        <v>31</v>
      </c>
      <c r="DZ529">
        <v>400</v>
      </c>
      <c r="EA529">
        <v>32.611600000000003</v>
      </c>
      <c r="EB529">
        <v>100.30200000000001</v>
      </c>
      <c r="EC529">
        <v>100.77200000000001</v>
      </c>
    </row>
    <row r="530" spans="1:133" x14ac:dyDescent="0.35">
      <c r="A530">
        <v>514</v>
      </c>
      <c r="B530">
        <v>1582056547.5</v>
      </c>
      <c r="C530">
        <v>2578</v>
      </c>
      <c r="D530" t="s">
        <v>1266</v>
      </c>
      <c r="E530" t="s">
        <v>1267</v>
      </c>
      <c r="F530" t="s">
        <v>232</v>
      </c>
      <c r="G530" t="s">
        <v>233</v>
      </c>
      <c r="H530" t="s">
        <v>234</v>
      </c>
      <c r="I530" t="s">
        <v>235</v>
      </c>
      <c r="J530" t="s">
        <v>236</v>
      </c>
      <c r="K530" t="s">
        <v>237</v>
      </c>
      <c r="L530" t="s">
        <v>238</v>
      </c>
      <c r="M530" t="s">
        <v>239</v>
      </c>
      <c r="N530">
        <v>1582056538.87097</v>
      </c>
      <c r="O530">
        <f t="shared" si="344"/>
        <v>2.2265540576717695E-5</v>
      </c>
      <c r="P530">
        <f t="shared" si="345"/>
        <v>-1.8325680928853039</v>
      </c>
      <c r="Q530">
        <f t="shared" si="346"/>
        <v>403.081032258064</v>
      </c>
      <c r="R530">
        <f t="shared" si="347"/>
        <v>2026.6004145154564</v>
      </c>
      <c r="S530">
        <f t="shared" si="348"/>
        <v>201.19492493344885</v>
      </c>
      <c r="T530">
        <f t="shared" si="349"/>
        <v>40.016698628105281</v>
      </c>
      <c r="U530">
        <f t="shared" si="350"/>
        <v>1.7800338587599864E-3</v>
      </c>
      <c r="V530">
        <f t="shared" si="351"/>
        <v>2.2460217403477838</v>
      </c>
      <c r="W530">
        <f t="shared" si="352"/>
        <v>1.7792504947669594E-3</v>
      </c>
      <c r="X530">
        <f t="shared" si="353"/>
        <v>1.1121019109448737E-3</v>
      </c>
      <c r="Y530">
        <f t="shared" si="354"/>
        <v>0</v>
      </c>
      <c r="Z530">
        <f t="shared" si="355"/>
        <v>31.118525575095713</v>
      </c>
      <c r="AA530">
        <f t="shared" si="356"/>
        <v>30.691454838709699</v>
      </c>
      <c r="AB530">
        <f t="shared" si="357"/>
        <v>4.4326173982542336</v>
      </c>
      <c r="AC530">
        <f t="shared" si="358"/>
        <v>71.266681512473852</v>
      </c>
      <c r="AD530">
        <f t="shared" si="359"/>
        <v>3.2382609988410085</v>
      </c>
      <c r="AE530">
        <f t="shared" si="360"/>
        <v>4.5438638787667047</v>
      </c>
      <c r="AF530">
        <f t="shared" si="361"/>
        <v>1.1943563994132251</v>
      </c>
      <c r="AG530">
        <f t="shared" si="362"/>
        <v>-0.98191033943325035</v>
      </c>
      <c r="AH530">
        <f t="shared" si="363"/>
        <v>52.605498318013424</v>
      </c>
      <c r="AI530">
        <f t="shared" si="364"/>
        <v>5.2548207676245902</v>
      </c>
      <c r="AJ530">
        <f t="shared" si="365"/>
        <v>56.878408746204762</v>
      </c>
      <c r="AK530">
        <v>-4.1076732312676702E-2</v>
      </c>
      <c r="AL530">
        <v>4.6112230540370898E-2</v>
      </c>
      <c r="AM530">
        <v>3.4481107203619201</v>
      </c>
      <c r="AN530">
        <v>0</v>
      </c>
      <c r="AO530">
        <v>0</v>
      </c>
      <c r="AP530">
        <f t="shared" si="366"/>
        <v>1</v>
      </c>
      <c r="AQ530">
        <f t="shared" si="367"/>
        <v>0</v>
      </c>
      <c r="AR530">
        <f t="shared" si="368"/>
        <v>51669.147310318178</v>
      </c>
      <c r="AS530" t="s">
        <v>240</v>
      </c>
      <c r="AT530">
        <v>0</v>
      </c>
      <c r="AU530">
        <v>0</v>
      </c>
      <c r="AV530">
        <f t="shared" si="369"/>
        <v>0</v>
      </c>
      <c r="AW530" t="e">
        <f t="shared" si="370"/>
        <v>#DIV/0!</v>
      </c>
      <c r="AX530">
        <v>0</v>
      </c>
      <c r="AY530" t="s">
        <v>240</v>
      </c>
      <c r="AZ530">
        <v>0</v>
      </c>
      <c r="BA530">
        <v>0</v>
      </c>
      <c r="BB530" t="e">
        <f t="shared" si="371"/>
        <v>#DIV/0!</v>
      </c>
      <c r="BC530">
        <v>0.5</v>
      </c>
      <c r="BD530">
        <f t="shared" si="372"/>
        <v>0</v>
      </c>
      <c r="BE530">
        <f t="shared" si="373"/>
        <v>-1.8325680928853039</v>
      </c>
      <c r="BF530" t="e">
        <f t="shared" si="374"/>
        <v>#DIV/0!</v>
      </c>
      <c r="BG530" t="e">
        <f t="shared" si="375"/>
        <v>#DIV/0!</v>
      </c>
      <c r="BH530" t="e">
        <f t="shared" si="376"/>
        <v>#DIV/0!</v>
      </c>
      <c r="BI530" t="e">
        <f t="shared" si="377"/>
        <v>#DIV/0!</v>
      </c>
      <c r="BJ530" t="s">
        <v>240</v>
      </c>
      <c r="BK530">
        <v>0</v>
      </c>
      <c r="BL530">
        <f t="shared" si="378"/>
        <v>0</v>
      </c>
      <c r="BM530" t="e">
        <f t="shared" si="379"/>
        <v>#DIV/0!</v>
      </c>
      <c r="BN530" t="e">
        <f t="shared" si="380"/>
        <v>#DIV/0!</v>
      </c>
      <c r="BO530" t="e">
        <f t="shared" si="381"/>
        <v>#DIV/0!</v>
      </c>
      <c r="BP530" t="e">
        <f t="shared" si="382"/>
        <v>#DIV/0!</v>
      </c>
      <c r="BQ530">
        <f t="shared" si="383"/>
        <v>0</v>
      </c>
      <c r="BR530">
        <f t="shared" si="384"/>
        <v>0</v>
      </c>
      <c r="BS530">
        <f t="shared" si="385"/>
        <v>0</v>
      </c>
      <c r="BT530">
        <f t="shared" si="386"/>
        <v>0</v>
      </c>
      <c r="BU530">
        <v>6</v>
      </c>
      <c r="BV530">
        <v>0.5</v>
      </c>
      <c r="BW530" t="s">
        <v>241</v>
      </c>
      <c r="BX530">
        <v>1582056538.87097</v>
      </c>
      <c r="BY530">
        <v>403.081032258064</v>
      </c>
      <c r="BZ530">
        <v>399.95503225806499</v>
      </c>
      <c r="CA530">
        <v>32.618422580645202</v>
      </c>
      <c r="CB530">
        <v>32.581499999999998</v>
      </c>
      <c r="CC530">
        <v>350.01790322580598</v>
      </c>
      <c r="CD530">
        <v>99.077061290322604</v>
      </c>
      <c r="CE530">
        <v>0.199995741935484</v>
      </c>
      <c r="CF530">
        <v>31.1258967741935</v>
      </c>
      <c r="CG530">
        <v>30.691454838709699</v>
      </c>
      <c r="CH530">
        <v>999.9</v>
      </c>
      <c r="CI530">
        <v>0</v>
      </c>
      <c r="CJ530">
        <v>0</v>
      </c>
      <c r="CK530">
        <v>9998.1303225806405</v>
      </c>
      <c r="CL530">
        <v>0</v>
      </c>
      <c r="CM530">
        <v>0.21165100000000001</v>
      </c>
      <c r="CN530">
        <v>0</v>
      </c>
      <c r="CO530">
        <v>0</v>
      </c>
      <c r="CP530">
        <v>0</v>
      </c>
      <c r="CQ530">
        <v>0</v>
      </c>
      <c r="CR530">
        <v>1.6225806451612901</v>
      </c>
      <c r="CS530">
        <v>0</v>
      </c>
      <c r="CT530">
        <v>25.6193548387097</v>
      </c>
      <c r="CU530">
        <v>-2.7516129032258099</v>
      </c>
      <c r="CV530">
        <v>37.477645161290297</v>
      </c>
      <c r="CW530">
        <v>42.628999999999998</v>
      </c>
      <c r="CX530">
        <v>39.939193548387102</v>
      </c>
      <c r="CY530">
        <v>41.316129032258097</v>
      </c>
      <c r="CZ530">
        <v>38.741870967741903</v>
      </c>
      <c r="DA530">
        <v>0</v>
      </c>
      <c r="DB530">
        <v>0</v>
      </c>
      <c r="DC530">
        <v>0</v>
      </c>
      <c r="DD530">
        <v>1582056550.7</v>
      </c>
      <c r="DE530">
        <v>1.0230769230769201</v>
      </c>
      <c r="DF530">
        <v>0.35555578792802101</v>
      </c>
      <c r="DG530">
        <v>20.0170940498239</v>
      </c>
      <c r="DH530">
        <v>26.3807692307692</v>
      </c>
      <c r="DI530">
        <v>15</v>
      </c>
      <c r="DJ530">
        <v>100</v>
      </c>
      <c r="DK530">
        <v>100</v>
      </c>
      <c r="DL530">
        <v>2.89</v>
      </c>
      <c r="DM530">
        <v>0.52</v>
      </c>
      <c r="DN530">
        <v>2</v>
      </c>
      <c r="DO530">
        <v>343.14100000000002</v>
      </c>
      <c r="DP530">
        <v>686.56399999999996</v>
      </c>
      <c r="DQ530">
        <v>30.999300000000002</v>
      </c>
      <c r="DR530">
        <v>29.9057</v>
      </c>
      <c r="DS530">
        <v>30</v>
      </c>
      <c r="DT530">
        <v>29.831900000000001</v>
      </c>
      <c r="DU530">
        <v>29.8414</v>
      </c>
      <c r="DV530">
        <v>21.0974</v>
      </c>
      <c r="DW530">
        <v>10.7043</v>
      </c>
      <c r="DX530">
        <v>100</v>
      </c>
      <c r="DY530">
        <v>31</v>
      </c>
      <c r="DZ530">
        <v>400</v>
      </c>
      <c r="EA530">
        <v>32.611600000000003</v>
      </c>
      <c r="EB530">
        <v>100.3</v>
      </c>
      <c r="EC530">
        <v>100.77</v>
      </c>
    </row>
    <row r="531" spans="1:133" x14ac:dyDescent="0.35">
      <c r="A531">
        <v>515</v>
      </c>
      <c r="B531">
        <v>1582056552.5</v>
      </c>
      <c r="C531">
        <v>2583</v>
      </c>
      <c r="D531" t="s">
        <v>1268</v>
      </c>
      <c r="E531" t="s">
        <v>1269</v>
      </c>
      <c r="F531" t="s">
        <v>232</v>
      </c>
      <c r="G531" t="s">
        <v>233</v>
      </c>
      <c r="H531" t="s">
        <v>234</v>
      </c>
      <c r="I531" t="s">
        <v>235</v>
      </c>
      <c r="J531" t="s">
        <v>236</v>
      </c>
      <c r="K531" t="s">
        <v>237</v>
      </c>
      <c r="L531" t="s">
        <v>238</v>
      </c>
      <c r="M531" t="s">
        <v>239</v>
      </c>
      <c r="N531">
        <v>1582056543.87097</v>
      </c>
      <c r="O531">
        <f t="shared" si="344"/>
        <v>1.6995593003032108E-5</v>
      </c>
      <c r="P531">
        <f t="shared" si="345"/>
        <v>-1.8283956924971063</v>
      </c>
      <c r="Q531">
        <f t="shared" si="346"/>
        <v>403.07764516128998</v>
      </c>
      <c r="R531">
        <f t="shared" si="347"/>
        <v>2526.4268179195633</v>
      </c>
      <c r="S531">
        <f t="shared" si="348"/>
        <v>250.81655832060608</v>
      </c>
      <c r="T531">
        <f t="shared" si="349"/>
        <v>40.016416457525125</v>
      </c>
      <c r="U531">
        <f t="shared" si="350"/>
        <v>1.3593773237336323E-3</v>
      </c>
      <c r="V531">
        <f t="shared" si="351"/>
        <v>2.2466419665947299</v>
      </c>
      <c r="W531">
        <f t="shared" si="352"/>
        <v>1.3589205343161972E-3</v>
      </c>
      <c r="X531">
        <f t="shared" si="353"/>
        <v>8.4936636086884267E-4</v>
      </c>
      <c r="Y531">
        <f t="shared" si="354"/>
        <v>0</v>
      </c>
      <c r="Z531">
        <f t="shared" si="355"/>
        <v>31.118839383361344</v>
      </c>
      <c r="AA531">
        <f t="shared" si="356"/>
        <v>30.691093548387101</v>
      </c>
      <c r="AB531">
        <f t="shared" si="357"/>
        <v>4.4325258800936549</v>
      </c>
      <c r="AC531">
        <f t="shared" si="358"/>
        <v>71.285879107456978</v>
      </c>
      <c r="AD531">
        <f t="shared" si="359"/>
        <v>3.2388690453953299</v>
      </c>
      <c r="AE531">
        <f t="shared" si="360"/>
        <v>4.5434931657545095</v>
      </c>
      <c r="AF531">
        <f t="shared" si="361"/>
        <v>1.193656834698325</v>
      </c>
      <c r="AG531">
        <f t="shared" si="362"/>
        <v>-0.74950565143371595</v>
      </c>
      <c r="AH531">
        <f t="shared" si="363"/>
        <v>52.490308387082266</v>
      </c>
      <c r="AI531">
        <f t="shared" si="364"/>
        <v>5.2418203912871766</v>
      </c>
      <c r="AJ531">
        <f t="shared" si="365"/>
        <v>56.982623126935728</v>
      </c>
      <c r="AK531">
        <v>-4.1093405138313902E-2</v>
      </c>
      <c r="AL531">
        <v>4.6130947247768402E-2</v>
      </c>
      <c r="AM531">
        <v>3.4492188680874198</v>
      </c>
      <c r="AN531">
        <v>0</v>
      </c>
      <c r="AO531">
        <v>0</v>
      </c>
      <c r="AP531">
        <f t="shared" si="366"/>
        <v>1</v>
      </c>
      <c r="AQ531">
        <f t="shared" si="367"/>
        <v>0</v>
      </c>
      <c r="AR531">
        <f t="shared" si="368"/>
        <v>51689.508283999501</v>
      </c>
      <c r="AS531" t="s">
        <v>240</v>
      </c>
      <c r="AT531">
        <v>0</v>
      </c>
      <c r="AU531">
        <v>0</v>
      </c>
      <c r="AV531">
        <f t="shared" si="369"/>
        <v>0</v>
      </c>
      <c r="AW531" t="e">
        <f t="shared" si="370"/>
        <v>#DIV/0!</v>
      </c>
      <c r="AX531">
        <v>0</v>
      </c>
      <c r="AY531" t="s">
        <v>240</v>
      </c>
      <c r="AZ531">
        <v>0</v>
      </c>
      <c r="BA531">
        <v>0</v>
      </c>
      <c r="BB531" t="e">
        <f t="shared" si="371"/>
        <v>#DIV/0!</v>
      </c>
      <c r="BC531">
        <v>0.5</v>
      </c>
      <c r="BD531">
        <f t="shared" si="372"/>
        <v>0</v>
      </c>
      <c r="BE531">
        <f t="shared" si="373"/>
        <v>-1.8283956924971063</v>
      </c>
      <c r="BF531" t="e">
        <f t="shared" si="374"/>
        <v>#DIV/0!</v>
      </c>
      <c r="BG531" t="e">
        <f t="shared" si="375"/>
        <v>#DIV/0!</v>
      </c>
      <c r="BH531" t="e">
        <f t="shared" si="376"/>
        <v>#DIV/0!</v>
      </c>
      <c r="BI531" t="e">
        <f t="shared" si="377"/>
        <v>#DIV/0!</v>
      </c>
      <c r="BJ531" t="s">
        <v>240</v>
      </c>
      <c r="BK531">
        <v>0</v>
      </c>
      <c r="BL531">
        <f t="shared" si="378"/>
        <v>0</v>
      </c>
      <c r="BM531" t="e">
        <f t="shared" si="379"/>
        <v>#DIV/0!</v>
      </c>
      <c r="BN531" t="e">
        <f t="shared" si="380"/>
        <v>#DIV/0!</v>
      </c>
      <c r="BO531" t="e">
        <f t="shared" si="381"/>
        <v>#DIV/0!</v>
      </c>
      <c r="BP531" t="e">
        <f t="shared" si="382"/>
        <v>#DIV/0!</v>
      </c>
      <c r="BQ531">
        <f t="shared" si="383"/>
        <v>0</v>
      </c>
      <c r="BR531">
        <f t="shared" si="384"/>
        <v>0</v>
      </c>
      <c r="BS531">
        <f t="shared" si="385"/>
        <v>0</v>
      </c>
      <c r="BT531">
        <f t="shared" si="386"/>
        <v>0</v>
      </c>
      <c r="BU531">
        <v>6</v>
      </c>
      <c r="BV531">
        <v>0.5</v>
      </c>
      <c r="BW531" t="s">
        <v>241</v>
      </c>
      <c r="BX531">
        <v>1582056543.87097</v>
      </c>
      <c r="BY531">
        <v>403.07764516128998</v>
      </c>
      <c r="BZ531">
        <v>399.95509677419398</v>
      </c>
      <c r="CA531">
        <v>32.6245032258065</v>
      </c>
      <c r="CB531">
        <v>32.596319354838698</v>
      </c>
      <c r="CC531">
        <v>350.01125806451603</v>
      </c>
      <c r="CD531">
        <v>99.077190322580606</v>
      </c>
      <c r="CE531">
        <v>0.20000090322580599</v>
      </c>
      <c r="CF531">
        <v>31.124464516128999</v>
      </c>
      <c r="CG531">
        <v>30.691093548387101</v>
      </c>
      <c r="CH531">
        <v>999.9</v>
      </c>
      <c r="CI531">
        <v>0</v>
      </c>
      <c r="CJ531">
        <v>0</v>
      </c>
      <c r="CK531">
        <v>10002.175483871</v>
      </c>
      <c r="CL531">
        <v>0</v>
      </c>
      <c r="CM531">
        <v>0.21165100000000001</v>
      </c>
      <c r="CN531">
        <v>0</v>
      </c>
      <c r="CO531">
        <v>0</v>
      </c>
      <c r="CP531">
        <v>0</v>
      </c>
      <c r="CQ531">
        <v>0</v>
      </c>
      <c r="CR531">
        <v>1.2</v>
      </c>
      <c r="CS531">
        <v>0</v>
      </c>
      <c r="CT531">
        <v>25.4258064516129</v>
      </c>
      <c r="CU531">
        <v>-2.7064516129032299</v>
      </c>
      <c r="CV531">
        <v>37.467483870967698</v>
      </c>
      <c r="CW531">
        <v>42.628999999999998</v>
      </c>
      <c r="CX531">
        <v>39.935225806451598</v>
      </c>
      <c r="CY531">
        <v>41.314096774193501</v>
      </c>
      <c r="CZ531">
        <v>38.741870967741903</v>
      </c>
      <c r="DA531">
        <v>0</v>
      </c>
      <c r="DB531">
        <v>0</v>
      </c>
      <c r="DC531">
        <v>0</v>
      </c>
      <c r="DD531">
        <v>1582056555.5</v>
      </c>
      <c r="DE531">
        <v>0.88076923076923097</v>
      </c>
      <c r="DF531">
        <v>7.6547007936881597</v>
      </c>
      <c r="DG531">
        <v>-8.2598291455389496</v>
      </c>
      <c r="DH531">
        <v>25.7</v>
      </c>
      <c r="DI531">
        <v>15</v>
      </c>
      <c r="DJ531">
        <v>100</v>
      </c>
      <c r="DK531">
        <v>100</v>
      </c>
      <c r="DL531">
        <v>2.89</v>
      </c>
      <c r="DM531">
        <v>0.52</v>
      </c>
      <c r="DN531">
        <v>2</v>
      </c>
      <c r="DO531">
        <v>343.041</v>
      </c>
      <c r="DP531">
        <v>686.67100000000005</v>
      </c>
      <c r="DQ531">
        <v>30.999300000000002</v>
      </c>
      <c r="DR531">
        <v>29.903199999999998</v>
      </c>
      <c r="DS531">
        <v>30</v>
      </c>
      <c r="DT531">
        <v>29.8308</v>
      </c>
      <c r="DU531">
        <v>29.838799999999999</v>
      </c>
      <c r="DV531">
        <v>21.094899999999999</v>
      </c>
      <c r="DW531">
        <v>10.7043</v>
      </c>
      <c r="DX531">
        <v>100</v>
      </c>
      <c r="DY531">
        <v>31</v>
      </c>
      <c r="DZ531">
        <v>400</v>
      </c>
      <c r="EA531">
        <v>32.611600000000003</v>
      </c>
      <c r="EB531">
        <v>100.301</v>
      </c>
      <c r="EC531">
        <v>100.771</v>
      </c>
    </row>
    <row r="532" spans="1:133" x14ac:dyDescent="0.35">
      <c r="A532">
        <v>516</v>
      </c>
      <c r="B532">
        <v>1582056557.5</v>
      </c>
      <c r="C532">
        <v>2588</v>
      </c>
      <c r="D532" t="s">
        <v>1270</v>
      </c>
      <c r="E532" t="s">
        <v>1271</v>
      </c>
      <c r="F532" t="s">
        <v>232</v>
      </c>
      <c r="G532" t="s">
        <v>233</v>
      </c>
      <c r="H532" t="s">
        <v>234</v>
      </c>
      <c r="I532" t="s">
        <v>235</v>
      </c>
      <c r="J532" t="s">
        <v>236</v>
      </c>
      <c r="K532" t="s">
        <v>237</v>
      </c>
      <c r="L532" t="s">
        <v>238</v>
      </c>
      <c r="M532" t="s">
        <v>239</v>
      </c>
      <c r="N532">
        <v>1582056548.87097</v>
      </c>
      <c r="O532">
        <f t="shared" si="344"/>
        <v>2.2210737563488006E-5</v>
      </c>
      <c r="P532">
        <f t="shared" si="345"/>
        <v>-1.8259835111070246</v>
      </c>
      <c r="Q532">
        <f t="shared" si="346"/>
        <v>403.10390322580702</v>
      </c>
      <c r="R532">
        <f t="shared" si="347"/>
        <v>2022.4215383839237</v>
      </c>
      <c r="S532">
        <f t="shared" si="348"/>
        <v>200.77933633967922</v>
      </c>
      <c r="T532">
        <f t="shared" si="349"/>
        <v>40.018825269377466</v>
      </c>
      <c r="U532">
        <f t="shared" si="350"/>
        <v>1.7782545742066002E-3</v>
      </c>
      <c r="V532">
        <f t="shared" si="351"/>
        <v>2.2471186826751457</v>
      </c>
      <c r="W532">
        <f t="shared" si="352"/>
        <v>1.7774731565859882E-3</v>
      </c>
      <c r="X532">
        <f t="shared" si="353"/>
        <v>1.1109908998260122E-3</v>
      </c>
      <c r="Y532">
        <f t="shared" si="354"/>
        <v>0</v>
      </c>
      <c r="Z532">
        <f t="shared" si="355"/>
        <v>31.115692123522042</v>
      </c>
      <c r="AA532">
        <f t="shared" si="356"/>
        <v>30.689574193548399</v>
      </c>
      <c r="AB532">
        <f t="shared" si="357"/>
        <v>4.4321410315601266</v>
      </c>
      <c r="AC532">
        <f t="shared" si="358"/>
        <v>71.306480093764037</v>
      </c>
      <c r="AD532">
        <f t="shared" si="359"/>
        <v>3.2395425120912922</v>
      </c>
      <c r="AE532">
        <f t="shared" si="360"/>
        <v>4.5431249836360941</v>
      </c>
      <c r="AF532">
        <f t="shared" si="361"/>
        <v>1.1925985194688344</v>
      </c>
      <c r="AG532">
        <f t="shared" si="362"/>
        <v>-0.97949352654982103</v>
      </c>
      <c r="AH532">
        <f t="shared" si="363"/>
        <v>52.513170202385687</v>
      </c>
      <c r="AI532">
        <f t="shared" si="364"/>
        <v>5.2429147900501007</v>
      </c>
      <c r="AJ532">
        <f t="shared" si="365"/>
        <v>56.776591465885964</v>
      </c>
      <c r="AK532">
        <v>-4.1106222963106398E-2</v>
      </c>
      <c r="AL532">
        <v>4.6145336379000999E-2</v>
      </c>
      <c r="AM532">
        <v>3.4500706910729702</v>
      </c>
      <c r="AN532">
        <v>0</v>
      </c>
      <c r="AO532">
        <v>0</v>
      </c>
      <c r="AP532">
        <f t="shared" si="366"/>
        <v>1</v>
      </c>
      <c r="AQ532">
        <f t="shared" si="367"/>
        <v>0</v>
      </c>
      <c r="AR532">
        <f t="shared" si="368"/>
        <v>51705.202756521983</v>
      </c>
      <c r="AS532" t="s">
        <v>240</v>
      </c>
      <c r="AT532">
        <v>0</v>
      </c>
      <c r="AU532">
        <v>0</v>
      </c>
      <c r="AV532">
        <f t="shared" si="369"/>
        <v>0</v>
      </c>
      <c r="AW532" t="e">
        <f t="shared" si="370"/>
        <v>#DIV/0!</v>
      </c>
      <c r="AX532">
        <v>0</v>
      </c>
      <c r="AY532" t="s">
        <v>240</v>
      </c>
      <c r="AZ532">
        <v>0</v>
      </c>
      <c r="BA532">
        <v>0</v>
      </c>
      <c r="BB532" t="e">
        <f t="shared" si="371"/>
        <v>#DIV/0!</v>
      </c>
      <c r="BC532">
        <v>0.5</v>
      </c>
      <c r="BD532">
        <f t="shared" si="372"/>
        <v>0</v>
      </c>
      <c r="BE532">
        <f t="shared" si="373"/>
        <v>-1.8259835111070246</v>
      </c>
      <c r="BF532" t="e">
        <f t="shared" si="374"/>
        <v>#DIV/0!</v>
      </c>
      <c r="BG532" t="e">
        <f t="shared" si="375"/>
        <v>#DIV/0!</v>
      </c>
      <c r="BH532" t="e">
        <f t="shared" si="376"/>
        <v>#DIV/0!</v>
      </c>
      <c r="BI532" t="e">
        <f t="shared" si="377"/>
        <v>#DIV/0!</v>
      </c>
      <c r="BJ532" t="s">
        <v>240</v>
      </c>
      <c r="BK532">
        <v>0</v>
      </c>
      <c r="BL532">
        <f t="shared" si="378"/>
        <v>0</v>
      </c>
      <c r="BM532" t="e">
        <f t="shared" si="379"/>
        <v>#DIV/0!</v>
      </c>
      <c r="BN532" t="e">
        <f t="shared" si="380"/>
        <v>#DIV/0!</v>
      </c>
      <c r="BO532" t="e">
        <f t="shared" si="381"/>
        <v>#DIV/0!</v>
      </c>
      <c r="BP532" t="e">
        <f t="shared" si="382"/>
        <v>#DIV/0!</v>
      </c>
      <c r="BQ532">
        <f t="shared" si="383"/>
        <v>0</v>
      </c>
      <c r="BR532">
        <f t="shared" si="384"/>
        <v>0</v>
      </c>
      <c r="BS532">
        <f t="shared" si="385"/>
        <v>0</v>
      </c>
      <c r="BT532">
        <f t="shared" si="386"/>
        <v>0</v>
      </c>
      <c r="BU532">
        <v>6</v>
      </c>
      <c r="BV532">
        <v>0.5</v>
      </c>
      <c r="BW532" t="s">
        <v>241</v>
      </c>
      <c r="BX532">
        <v>1582056548.87097</v>
      </c>
      <c r="BY532">
        <v>403.10390322580702</v>
      </c>
      <c r="BZ532">
        <v>399.98906451612902</v>
      </c>
      <c r="CA532">
        <v>32.631448387096803</v>
      </c>
      <c r="CB532">
        <v>32.594616129032303</v>
      </c>
      <c r="CC532">
        <v>350.00790322580599</v>
      </c>
      <c r="CD532">
        <v>99.076732258064496</v>
      </c>
      <c r="CE532">
        <v>0.199967741935484</v>
      </c>
      <c r="CF532">
        <v>31.123041935483901</v>
      </c>
      <c r="CG532">
        <v>30.689574193548399</v>
      </c>
      <c r="CH532">
        <v>999.9</v>
      </c>
      <c r="CI532">
        <v>0</v>
      </c>
      <c r="CJ532">
        <v>0</v>
      </c>
      <c r="CK532">
        <v>10005.341612903199</v>
      </c>
      <c r="CL532">
        <v>0</v>
      </c>
      <c r="CM532">
        <v>0.21165100000000001</v>
      </c>
      <c r="CN532">
        <v>0</v>
      </c>
      <c r="CO532">
        <v>0</v>
      </c>
      <c r="CP532">
        <v>0</v>
      </c>
      <c r="CQ532">
        <v>0</v>
      </c>
      <c r="CR532">
        <v>1.10645161290323</v>
      </c>
      <c r="CS532">
        <v>0</v>
      </c>
      <c r="CT532">
        <v>25.003225806451599</v>
      </c>
      <c r="CU532">
        <v>-2.9290322580645198</v>
      </c>
      <c r="CV532">
        <v>37.461387096774203</v>
      </c>
      <c r="CW532">
        <v>42.624935483870999</v>
      </c>
      <c r="CX532">
        <v>39.921096774193501</v>
      </c>
      <c r="CY532">
        <v>41.3080322580645</v>
      </c>
      <c r="CZ532">
        <v>38.741870967741903</v>
      </c>
      <c r="DA532">
        <v>0</v>
      </c>
      <c r="DB532">
        <v>0</v>
      </c>
      <c r="DC532">
        <v>0</v>
      </c>
      <c r="DD532">
        <v>1582056560.9000001</v>
      </c>
      <c r="DE532">
        <v>1.3230769230769199</v>
      </c>
      <c r="DF532">
        <v>-0.123076880967935</v>
      </c>
      <c r="DG532">
        <v>0.68034202259432297</v>
      </c>
      <c r="DH532">
        <v>25.411538461538498</v>
      </c>
      <c r="DI532">
        <v>15</v>
      </c>
      <c r="DJ532">
        <v>100</v>
      </c>
      <c r="DK532">
        <v>100</v>
      </c>
      <c r="DL532">
        <v>2.89</v>
      </c>
      <c r="DM532">
        <v>0.52</v>
      </c>
      <c r="DN532">
        <v>2</v>
      </c>
      <c r="DO532">
        <v>343.06400000000002</v>
      </c>
      <c r="DP532">
        <v>686.64800000000002</v>
      </c>
      <c r="DQ532">
        <v>30.999400000000001</v>
      </c>
      <c r="DR532">
        <v>29.902999999999999</v>
      </c>
      <c r="DS532">
        <v>29.9999</v>
      </c>
      <c r="DT532">
        <v>29.8306</v>
      </c>
      <c r="DU532">
        <v>29.838799999999999</v>
      </c>
      <c r="DV532">
        <v>21.094999999999999</v>
      </c>
      <c r="DW532">
        <v>10.7043</v>
      </c>
      <c r="DX532">
        <v>100</v>
      </c>
      <c r="DY532">
        <v>31</v>
      </c>
      <c r="DZ532">
        <v>400</v>
      </c>
      <c r="EA532">
        <v>32.611600000000003</v>
      </c>
      <c r="EB532">
        <v>100.303</v>
      </c>
      <c r="EC532">
        <v>100.77200000000001</v>
      </c>
    </row>
    <row r="533" spans="1:133" x14ac:dyDescent="0.35">
      <c r="A533">
        <v>517</v>
      </c>
      <c r="B533">
        <v>1582056562.5</v>
      </c>
      <c r="C533">
        <v>2593</v>
      </c>
      <c r="D533" t="s">
        <v>1272</v>
      </c>
      <c r="E533" t="s">
        <v>1273</v>
      </c>
      <c r="F533" t="s">
        <v>232</v>
      </c>
      <c r="G533" t="s">
        <v>233</v>
      </c>
      <c r="H533" t="s">
        <v>234</v>
      </c>
      <c r="I533" t="s">
        <v>235</v>
      </c>
      <c r="J533" t="s">
        <v>236</v>
      </c>
      <c r="K533" t="s">
        <v>237</v>
      </c>
      <c r="L533" t="s">
        <v>238</v>
      </c>
      <c r="M533" t="s">
        <v>239</v>
      </c>
      <c r="N533">
        <v>1582056553.87097</v>
      </c>
      <c r="O533">
        <f t="shared" si="344"/>
        <v>2.9179999882694965E-5</v>
      </c>
      <c r="P533">
        <f t="shared" si="345"/>
        <v>-1.8314461427237239</v>
      </c>
      <c r="Q533">
        <f t="shared" si="346"/>
        <v>403.13200000000001</v>
      </c>
      <c r="R533">
        <f t="shared" si="347"/>
        <v>1636.739699009283</v>
      </c>
      <c r="S533">
        <f t="shared" si="348"/>
        <v>162.48952098975914</v>
      </c>
      <c r="T533">
        <f t="shared" si="349"/>
        <v>40.021468053407354</v>
      </c>
      <c r="U533">
        <f t="shared" si="350"/>
        <v>2.3379577484456912E-3</v>
      </c>
      <c r="V533">
        <f t="shared" si="351"/>
        <v>2.2456144277723773</v>
      </c>
      <c r="W533">
        <f t="shared" si="352"/>
        <v>2.3366063157471569E-3</v>
      </c>
      <c r="X533">
        <f t="shared" si="353"/>
        <v>1.460500300218428E-3</v>
      </c>
      <c r="Y533">
        <f t="shared" si="354"/>
        <v>0</v>
      </c>
      <c r="Z533">
        <f t="shared" si="355"/>
        <v>31.112709053990397</v>
      </c>
      <c r="AA533">
        <f t="shared" si="356"/>
        <v>30.689564516129</v>
      </c>
      <c r="AB533">
        <f t="shared" si="357"/>
        <v>4.4321385803888687</v>
      </c>
      <c r="AC533">
        <f t="shared" si="358"/>
        <v>71.325073295951199</v>
      </c>
      <c r="AD533">
        <f t="shared" si="359"/>
        <v>3.2402633713402609</v>
      </c>
      <c r="AE533">
        <f t="shared" si="360"/>
        <v>4.542951337596727</v>
      </c>
      <c r="AF533">
        <f t="shared" si="361"/>
        <v>1.1918752090486078</v>
      </c>
      <c r="AG533">
        <f t="shared" si="362"/>
        <v>-1.286837994826848</v>
      </c>
      <c r="AH533">
        <f t="shared" si="363"/>
        <v>52.397957613173105</v>
      </c>
      <c r="AI533">
        <f t="shared" si="364"/>
        <v>5.2348987020906383</v>
      </c>
      <c r="AJ533">
        <f t="shared" si="365"/>
        <v>56.346018320436897</v>
      </c>
      <c r="AK533">
        <v>-4.1065785252658103E-2</v>
      </c>
      <c r="AL533">
        <v>4.6099941506484797E-2</v>
      </c>
      <c r="AM533">
        <v>3.4473830478291601</v>
      </c>
      <c r="AN533">
        <v>0</v>
      </c>
      <c r="AO533">
        <v>0</v>
      </c>
      <c r="AP533">
        <f t="shared" si="366"/>
        <v>1</v>
      </c>
      <c r="AQ533">
        <f t="shared" si="367"/>
        <v>0</v>
      </c>
      <c r="AR533">
        <f t="shared" si="368"/>
        <v>51656.52212353691</v>
      </c>
      <c r="AS533" t="s">
        <v>240</v>
      </c>
      <c r="AT533">
        <v>0</v>
      </c>
      <c r="AU533">
        <v>0</v>
      </c>
      <c r="AV533">
        <f t="shared" si="369"/>
        <v>0</v>
      </c>
      <c r="AW533" t="e">
        <f t="shared" si="370"/>
        <v>#DIV/0!</v>
      </c>
      <c r="AX533">
        <v>0</v>
      </c>
      <c r="AY533" t="s">
        <v>240</v>
      </c>
      <c r="AZ533">
        <v>0</v>
      </c>
      <c r="BA533">
        <v>0</v>
      </c>
      <c r="BB533" t="e">
        <f t="shared" si="371"/>
        <v>#DIV/0!</v>
      </c>
      <c r="BC533">
        <v>0.5</v>
      </c>
      <c r="BD533">
        <f t="shared" si="372"/>
        <v>0</v>
      </c>
      <c r="BE533">
        <f t="shared" si="373"/>
        <v>-1.8314461427237239</v>
      </c>
      <c r="BF533" t="e">
        <f t="shared" si="374"/>
        <v>#DIV/0!</v>
      </c>
      <c r="BG533" t="e">
        <f t="shared" si="375"/>
        <v>#DIV/0!</v>
      </c>
      <c r="BH533" t="e">
        <f t="shared" si="376"/>
        <v>#DIV/0!</v>
      </c>
      <c r="BI533" t="e">
        <f t="shared" si="377"/>
        <v>#DIV/0!</v>
      </c>
      <c r="BJ533" t="s">
        <v>240</v>
      </c>
      <c r="BK533">
        <v>0</v>
      </c>
      <c r="BL533">
        <f t="shared" si="378"/>
        <v>0</v>
      </c>
      <c r="BM533" t="e">
        <f t="shared" si="379"/>
        <v>#DIV/0!</v>
      </c>
      <c r="BN533" t="e">
        <f t="shared" si="380"/>
        <v>#DIV/0!</v>
      </c>
      <c r="BO533" t="e">
        <f t="shared" si="381"/>
        <v>#DIV/0!</v>
      </c>
      <c r="BP533" t="e">
        <f t="shared" si="382"/>
        <v>#DIV/0!</v>
      </c>
      <c r="BQ533">
        <f t="shared" si="383"/>
        <v>0</v>
      </c>
      <c r="BR533">
        <f t="shared" si="384"/>
        <v>0</v>
      </c>
      <c r="BS533">
        <f t="shared" si="385"/>
        <v>0</v>
      </c>
      <c r="BT533">
        <f t="shared" si="386"/>
        <v>0</v>
      </c>
      <c r="BU533">
        <v>6</v>
      </c>
      <c r="BV533">
        <v>0.5</v>
      </c>
      <c r="BW533" t="s">
        <v>241</v>
      </c>
      <c r="BX533">
        <v>1582056553.87097</v>
      </c>
      <c r="BY533">
        <v>403.13200000000001</v>
      </c>
      <c r="BZ533">
        <v>400.01274193548397</v>
      </c>
      <c r="CA533">
        <v>32.638829032258101</v>
      </c>
      <c r="CB533">
        <v>32.590441935483902</v>
      </c>
      <c r="CC533">
        <v>350.02222580645201</v>
      </c>
      <c r="CD533">
        <v>99.076319354838702</v>
      </c>
      <c r="CE533">
        <v>0.200017064516129</v>
      </c>
      <c r="CF533">
        <v>31.122370967741901</v>
      </c>
      <c r="CG533">
        <v>30.689564516129</v>
      </c>
      <c r="CH533">
        <v>999.9</v>
      </c>
      <c r="CI533">
        <v>0</v>
      </c>
      <c r="CJ533">
        <v>0</v>
      </c>
      <c r="CK533">
        <v>9995.5406451612907</v>
      </c>
      <c r="CL533">
        <v>0</v>
      </c>
      <c r="CM533">
        <v>0.21165100000000001</v>
      </c>
      <c r="CN533">
        <v>0</v>
      </c>
      <c r="CO533">
        <v>0</v>
      </c>
      <c r="CP533">
        <v>0</v>
      </c>
      <c r="CQ533">
        <v>0</v>
      </c>
      <c r="CR533">
        <v>0.86129032258064497</v>
      </c>
      <c r="CS533">
        <v>0</v>
      </c>
      <c r="CT533">
        <v>24.693548387096801</v>
      </c>
      <c r="CU533">
        <v>-2.8967741935483899</v>
      </c>
      <c r="CV533">
        <v>37.453258064516099</v>
      </c>
      <c r="CW533">
        <v>42.616870967741903</v>
      </c>
      <c r="CX533">
        <v>39.894870967741902</v>
      </c>
      <c r="CY533">
        <v>41.300032258064498</v>
      </c>
      <c r="CZ533">
        <v>38.745935483871001</v>
      </c>
      <c r="DA533">
        <v>0</v>
      </c>
      <c r="DB533">
        <v>0</v>
      </c>
      <c r="DC533">
        <v>0</v>
      </c>
      <c r="DD533">
        <v>1582056565.7</v>
      </c>
      <c r="DE533">
        <v>1.32692307692308</v>
      </c>
      <c r="DF533">
        <v>24.639316411188702</v>
      </c>
      <c r="DG533">
        <v>-1.45641011801659</v>
      </c>
      <c r="DH533">
        <v>25.3692307692308</v>
      </c>
      <c r="DI533">
        <v>15</v>
      </c>
      <c r="DJ533">
        <v>100</v>
      </c>
      <c r="DK533">
        <v>100</v>
      </c>
      <c r="DL533">
        <v>2.89</v>
      </c>
      <c r="DM533">
        <v>0.52</v>
      </c>
      <c r="DN533">
        <v>2</v>
      </c>
      <c r="DO533">
        <v>343.12099999999998</v>
      </c>
      <c r="DP533">
        <v>686.64700000000005</v>
      </c>
      <c r="DQ533">
        <v>30.999500000000001</v>
      </c>
      <c r="DR533">
        <v>29.900600000000001</v>
      </c>
      <c r="DS533">
        <v>30</v>
      </c>
      <c r="DT533">
        <v>29.828199999999999</v>
      </c>
      <c r="DU533">
        <v>29.8368</v>
      </c>
      <c r="DV533">
        <v>21.094200000000001</v>
      </c>
      <c r="DW533">
        <v>10.7043</v>
      </c>
      <c r="DX533">
        <v>100</v>
      </c>
      <c r="DY533">
        <v>31</v>
      </c>
      <c r="DZ533">
        <v>400</v>
      </c>
      <c r="EA533">
        <v>32.611600000000003</v>
      </c>
      <c r="EB533">
        <v>100.303</v>
      </c>
      <c r="EC533">
        <v>100.771</v>
      </c>
    </row>
    <row r="534" spans="1:133" x14ac:dyDescent="0.35">
      <c r="A534">
        <v>518</v>
      </c>
      <c r="B534">
        <v>1582056567.5</v>
      </c>
      <c r="C534">
        <v>2598</v>
      </c>
      <c r="D534" t="s">
        <v>1274</v>
      </c>
      <c r="E534" t="s">
        <v>1275</v>
      </c>
      <c r="F534" t="s">
        <v>232</v>
      </c>
      <c r="G534" t="s">
        <v>233</v>
      </c>
      <c r="H534" t="s">
        <v>234</v>
      </c>
      <c r="I534" t="s">
        <v>235</v>
      </c>
      <c r="J534" t="s">
        <v>236</v>
      </c>
      <c r="K534" t="s">
        <v>237</v>
      </c>
      <c r="L534" t="s">
        <v>238</v>
      </c>
      <c r="M534" t="s">
        <v>239</v>
      </c>
      <c r="N534">
        <v>1582056558.87097</v>
      </c>
      <c r="O534">
        <f t="shared" si="344"/>
        <v>3.4729291988534045E-5</v>
      </c>
      <c r="P534">
        <f t="shared" si="345"/>
        <v>-1.8394683756348598</v>
      </c>
      <c r="Q534">
        <f t="shared" si="346"/>
        <v>403.14806451612901</v>
      </c>
      <c r="R534">
        <f t="shared" si="347"/>
        <v>1442.5488963937566</v>
      </c>
      <c r="S534">
        <f t="shared" si="348"/>
        <v>143.20951168122747</v>
      </c>
      <c r="T534">
        <f t="shared" si="349"/>
        <v>40.022655453079103</v>
      </c>
      <c r="U534">
        <f t="shared" si="350"/>
        <v>2.7838870551866028E-3</v>
      </c>
      <c r="V534">
        <f t="shared" si="351"/>
        <v>2.2461263696960305</v>
      </c>
      <c r="W534">
        <f t="shared" si="352"/>
        <v>2.7819715924826704E-3</v>
      </c>
      <c r="X534">
        <f t="shared" si="353"/>
        <v>1.738904228151281E-3</v>
      </c>
      <c r="Y534">
        <f t="shared" si="354"/>
        <v>0</v>
      </c>
      <c r="Z534">
        <f t="shared" si="355"/>
        <v>31.110812695826287</v>
      </c>
      <c r="AA534">
        <f t="shared" si="356"/>
        <v>30.689758064516099</v>
      </c>
      <c r="AB534">
        <f t="shared" si="357"/>
        <v>4.4321876040381776</v>
      </c>
      <c r="AC534">
        <f t="shared" si="358"/>
        <v>71.336206368044074</v>
      </c>
      <c r="AD534">
        <f t="shared" si="359"/>
        <v>3.2407578263172159</v>
      </c>
      <c r="AE534">
        <f t="shared" si="360"/>
        <v>4.5429354759870622</v>
      </c>
      <c r="AF534">
        <f t="shared" si="361"/>
        <v>1.1914297777209617</v>
      </c>
      <c r="AG534">
        <f t="shared" si="362"/>
        <v>-1.5315617766943515</v>
      </c>
      <c r="AH534">
        <f t="shared" si="363"/>
        <v>52.379043764427472</v>
      </c>
      <c r="AI534">
        <f t="shared" si="364"/>
        <v>5.2318197784270097</v>
      </c>
      <c r="AJ534">
        <f t="shared" si="365"/>
        <v>56.079301766160128</v>
      </c>
      <c r="AK534">
        <v>-4.1079544652056502E-2</v>
      </c>
      <c r="AL534">
        <v>4.6115387637699103E-2</v>
      </c>
      <c r="AM534">
        <v>3.4482976513438701</v>
      </c>
      <c r="AN534">
        <v>0</v>
      </c>
      <c r="AO534">
        <v>0</v>
      </c>
      <c r="AP534">
        <f t="shared" si="366"/>
        <v>1</v>
      </c>
      <c r="AQ534">
        <f t="shared" si="367"/>
        <v>0</v>
      </c>
      <c r="AR534">
        <f t="shared" si="368"/>
        <v>51673.112833541309</v>
      </c>
      <c r="AS534" t="s">
        <v>240</v>
      </c>
      <c r="AT534">
        <v>0</v>
      </c>
      <c r="AU534">
        <v>0</v>
      </c>
      <c r="AV534">
        <f t="shared" si="369"/>
        <v>0</v>
      </c>
      <c r="AW534" t="e">
        <f t="shared" si="370"/>
        <v>#DIV/0!</v>
      </c>
      <c r="AX534">
        <v>0</v>
      </c>
      <c r="AY534" t="s">
        <v>240</v>
      </c>
      <c r="AZ534">
        <v>0</v>
      </c>
      <c r="BA534">
        <v>0</v>
      </c>
      <c r="BB534" t="e">
        <f t="shared" si="371"/>
        <v>#DIV/0!</v>
      </c>
      <c r="BC534">
        <v>0.5</v>
      </c>
      <c r="BD534">
        <f t="shared" si="372"/>
        <v>0</v>
      </c>
      <c r="BE534">
        <f t="shared" si="373"/>
        <v>-1.8394683756348598</v>
      </c>
      <c r="BF534" t="e">
        <f t="shared" si="374"/>
        <v>#DIV/0!</v>
      </c>
      <c r="BG534" t="e">
        <f t="shared" si="375"/>
        <v>#DIV/0!</v>
      </c>
      <c r="BH534" t="e">
        <f t="shared" si="376"/>
        <v>#DIV/0!</v>
      </c>
      <c r="BI534" t="e">
        <f t="shared" si="377"/>
        <v>#DIV/0!</v>
      </c>
      <c r="BJ534" t="s">
        <v>240</v>
      </c>
      <c r="BK534">
        <v>0</v>
      </c>
      <c r="BL534">
        <f t="shared" si="378"/>
        <v>0</v>
      </c>
      <c r="BM534" t="e">
        <f t="shared" si="379"/>
        <v>#DIV/0!</v>
      </c>
      <c r="BN534" t="e">
        <f t="shared" si="380"/>
        <v>#DIV/0!</v>
      </c>
      <c r="BO534" t="e">
        <f t="shared" si="381"/>
        <v>#DIV/0!</v>
      </c>
      <c r="BP534" t="e">
        <f t="shared" si="382"/>
        <v>#DIV/0!</v>
      </c>
      <c r="BQ534">
        <f t="shared" si="383"/>
        <v>0</v>
      </c>
      <c r="BR534">
        <f t="shared" si="384"/>
        <v>0</v>
      </c>
      <c r="BS534">
        <f t="shared" si="385"/>
        <v>0</v>
      </c>
      <c r="BT534">
        <f t="shared" si="386"/>
        <v>0</v>
      </c>
      <c r="BU534">
        <v>6</v>
      </c>
      <c r="BV534">
        <v>0.5</v>
      </c>
      <c r="BW534" t="s">
        <v>241</v>
      </c>
      <c r="BX534">
        <v>1582056558.87097</v>
      </c>
      <c r="BY534">
        <v>403.14806451612901</v>
      </c>
      <c r="BZ534">
        <v>400.01880645161299</v>
      </c>
      <c r="CA534">
        <v>32.644141935483901</v>
      </c>
      <c r="CB534">
        <v>32.5865516129032</v>
      </c>
      <c r="CC534">
        <v>350.01280645161302</v>
      </c>
      <c r="CD534">
        <v>99.075322580645206</v>
      </c>
      <c r="CE534">
        <v>0.200003225806452</v>
      </c>
      <c r="CF534">
        <v>31.122309677419398</v>
      </c>
      <c r="CG534">
        <v>30.689758064516099</v>
      </c>
      <c r="CH534">
        <v>999.9</v>
      </c>
      <c r="CI534">
        <v>0</v>
      </c>
      <c r="CJ534">
        <v>0</v>
      </c>
      <c r="CK534">
        <v>9998.9903225806393</v>
      </c>
      <c r="CL534">
        <v>0</v>
      </c>
      <c r="CM534">
        <v>0.21165100000000001</v>
      </c>
      <c r="CN534">
        <v>0</v>
      </c>
      <c r="CO534">
        <v>0</v>
      </c>
      <c r="CP534">
        <v>0</v>
      </c>
      <c r="CQ534">
        <v>0</v>
      </c>
      <c r="CR534">
        <v>1.2322580645161301</v>
      </c>
      <c r="CS534">
        <v>0</v>
      </c>
      <c r="CT534">
        <v>24.4677419354839</v>
      </c>
      <c r="CU534">
        <v>-2.7032258064516101</v>
      </c>
      <c r="CV534">
        <v>37.453258064516099</v>
      </c>
      <c r="CW534">
        <v>42.616870967741903</v>
      </c>
      <c r="CX534">
        <v>39.874741935483897</v>
      </c>
      <c r="CY534">
        <v>41.302</v>
      </c>
      <c r="CZ534">
        <v>38.745935483871001</v>
      </c>
      <c r="DA534">
        <v>0</v>
      </c>
      <c r="DB534">
        <v>0</v>
      </c>
      <c r="DC534">
        <v>0</v>
      </c>
      <c r="DD534">
        <v>1582056570.5</v>
      </c>
      <c r="DE534">
        <v>2.16923076923077</v>
      </c>
      <c r="DF534">
        <v>14.605128525707199</v>
      </c>
      <c r="DG534">
        <v>10.191452995828801</v>
      </c>
      <c r="DH534">
        <v>25.634615384615401</v>
      </c>
      <c r="DI534">
        <v>15</v>
      </c>
      <c r="DJ534">
        <v>100</v>
      </c>
      <c r="DK534">
        <v>100</v>
      </c>
      <c r="DL534">
        <v>2.89</v>
      </c>
      <c r="DM534">
        <v>0.52</v>
      </c>
      <c r="DN534">
        <v>2</v>
      </c>
      <c r="DO534">
        <v>343.18099999999998</v>
      </c>
      <c r="DP534">
        <v>686.61599999999999</v>
      </c>
      <c r="DQ534">
        <v>30.9998</v>
      </c>
      <c r="DR534">
        <v>29.898499999999999</v>
      </c>
      <c r="DS534">
        <v>30</v>
      </c>
      <c r="DT534">
        <v>29.828199999999999</v>
      </c>
      <c r="DU534">
        <v>29.836200000000002</v>
      </c>
      <c r="DV534">
        <v>21.095500000000001</v>
      </c>
      <c r="DW534">
        <v>10.7043</v>
      </c>
      <c r="DX534">
        <v>100</v>
      </c>
      <c r="DY534">
        <v>31</v>
      </c>
      <c r="DZ534">
        <v>400</v>
      </c>
      <c r="EA534">
        <v>32.611600000000003</v>
      </c>
      <c r="EB534">
        <v>100.304</v>
      </c>
      <c r="EC534">
        <v>100.76900000000001</v>
      </c>
    </row>
    <row r="535" spans="1:133" x14ac:dyDescent="0.35">
      <c r="A535">
        <v>519</v>
      </c>
      <c r="B535">
        <v>1582056572.5</v>
      </c>
      <c r="C535">
        <v>2603</v>
      </c>
      <c r="D535" t="s">
        <v>1276</v>
      </c>
      <c r="E535" t="s">
        <v>1277</v>
      </c>
      <c r="F535" t="s">
        <v>232</v>
      </c>
      <c r="G535" t="s">
        <v>233</v>
      </c>
      <c r="H535" t="s">
        <v>234</v>
      </c>
      <c r="I535" t="s">
        <v>235</v>
      </c>
      <c r="J535" t="s">
        <v>236</v>
      </c>
      <c r="K535" t="s">
        <v>237</v>
      </c>
      <c r="L535" t="s">
        <v>238</v>
      </c>
      <c r="M535" t="s">
        <v>239</v>
      </c>
      <c r="N535">
        <v>1582056563.87097</v>
      </c>
      <c r="O535">
        <f t="shared" si="344"/>
        <v>3.8249550368051974E-5</v>
      </c>
      <c r="P535">
        <f t="shared" si="345"/>
        <v>-1.8469049571210527</v>
      </c>
      <c r="Q535">
        <f t="shared" si="346"/>
        <v>403.15164516128999</v>
      </c>
      <c r="R535">
        <f t="shared" si="347"/>
        <v>1349.7995636608248</v>
      </c>
      <c r="S535">
        <f t="shared" si="348"/>
        <v>134.00068244309634</v>
      </c>
      <c r="T535">
        <f t="shared" si="349"/>
        <v>40.022679688200412</v>
      </c>
      <c r="U535">
        <f t="shared" si="350"/>
        <v>3.0669188379116794E-3</v>
      </c>
      <c r="V535">
        <f t="shared" si="351"/>
        <v>2.2465573320366148</v>
      </c>
      <c r="W535">
        <f t="shared" si="352"/>
        <v>3.0645947155733743E-3</v>
      </c>
      <c r="X535">
        <f t="shared" si="353"/>
        <v>1.9155803587652996E-3</v>
      </c>
      <c r="Y535">
        <f t="shared" si="354"/>
        <v>0</v>
      </c>
      <c r="Z535">
        <f t="shared" si="355"/>
        <v>31.11021083431503</v>
      </c>
      <c r="AA535">
        <f t="shared" si="356"/>
        <v>30.690016129032301</v>
      </c>
      <c r="AB535">
        <f t="shared" si="357"/>
        <v>4.4322529696387738</v>
      </c>
      <c r="AC535">
        <f t="shared" si="358"/>
        <v>71.341074860211663</v>
      </c>
      <c r="AD535">
        <f t="shared" si="359"/>
        <v>3.2410826293580244</v>
      </c>
      <c r="AE535">
        <f t="shared" si="360"/>
        <v>4.5430807367406807</v>
      </c>
      <c r="AF535">
        <f t="shared" si="361"/>
        <v>1.1911703402807494</v>
      </c>
      <c r="AG535">
        <f t="shared" si="362"/>
        <v>-1.6868051712310921</v>
      </c>
      <c r="AH535">
        <f t="shared" si="363"/>
        <v>52.425819304349311</v>
      </c>
      <c r="AI535">
        <f t="shared" si="364"/>
        <v>5.2355085469543932</v>
      </c>
      <c r="AJ535">
        <f t="shared" si="365"/>
        <v>55.97452268007261</v>
      </c>
      <c r="AK535">
        <v>-4.1091129761120698E-2</v>
      </c>
      <c r="AL535">
        <v>4.6128392937534998E-2</v>
      </c>
      <c r="AM535">
        <v>3.4490676458117502</v>
      </c>
      <c r="AN535">
        <v>0</v>
      </c>
      <c r="AO535">
        <v>0</v>
      </c>
      <c r="AP535">
        <f t="shared" si="366"/>
        <v>1</v>
      </c>
      <c r="AQ535">
        <f t="shared" si="367"/>
        <v>0</v>
      </c>
      <c r="AR535">
        <f t="shared" si="368"/>
        <v>51686.977118081209</v>
      </c>
      <c r="AS535" t="s">
        <v>240</v>
      </c>
      <c r="AT535">
        <v>0</v>
      </c>
      <c r="AU535">
        <v>0</v>
      </c>
      <c r="AV535">
        <f t="shared" si="369"/>
        <v>0</v>
      </c>
      <c r="AW535" t="e">
        <f t="shared" si="370"/>
        <v>#DIV/0!</v>
      </c>
      <c r="AX535">
        <v>0</v>
      </c>
      <c r="AY535" t="s">
        <v>240</v>
      </c>
      <c r="AZ535">
        <v>0</v>
      </c>
      <c r="BA535">
        <v>0</v>
      </c>
      <c r="BB535" t="e">
        <f t="shared" si="371"/>
        <v>#DIV/0!</v>
      </c>
      <c r="BC535">
        <v>0.5</v>
      </c>
      <c r="BD535">
        <f t="shared" si="372"/>
        <v>0</v>
      </c>
      <c r="BE535">
        <f t="shared" si="373"/>
        <v>-1.8469049571210527</v>
      </c>
      <c r="BF535" t="e">
        <f t="shared" si="374"/>
        <v>#DIV/0!</v>
      </c>
      <c r="BG535" t="e">
        <f t="shared" si="375"/>
        <v>#DIV/0!</v>
      </c>
      <c r="BH535" t="e">
        <f t="shared" si="376"/>
        <v>#DIV/0!</v>
      </c>
      <c r="BI535" t="e">
        <f t="shared" si="377"/>
        <v>#DIV/0!</v>
      </c>
      <c r="BJ535" t="s">
        <v>240</v>
      </c>
      <c r="BK535">
        <v>0</v>
      </c>
      <c r="BL535">
        <f t="shared" si="378"/>
        <v>0</v>
      </c>
      <c r="BM535" t="e">
        <f t="shared" si="379"/>
        <v>#DIV/0!</v>
      </c>
      <c r="BN535" t="e">
        <f t="shared" si="380"/>
        <v>#DIV/0!</v>
      </c>
      <c r="BO535" t="e">
        <f t="shared" si="381"/>
        <v>#DIV/0!</v>
      </c>
      <c r="BP535" t="e">
        <f t="shared" si="382"/>
        <v>#DIV/0!</v>
      </c>
      <c r="BQ535">
        <f t="shared" si="383"/>
        <v>0</v>
      </c>
      <c r="BR535">
        <f t="shared" si="384"/>
        <v>0</v>
      </c>
      <c r="BS535">
        <f t="shared" si="385"/>
        <v>0</v>
      </c>
      <c r="BT535">
        <f t="shared" si="386"/>
        <v>0</v>
      </c>
      <c r="BU535">
        <v>6</v>
      </c>
      <c r="BV535">
        <v>0.5</v>
      </c>
      <c r="BW535" t="s">
        <v>241</v>
      </c>
      <c r="BX535">
        <v>1582056563.87097</v>
      </c>
      <c r="BY535">
        <v>403.15164516128999</v>
      </c>
      <c r="BZ535">
        <v>400.01216129032298</v>
      </c>
      <c r="CA535">
        <v>32.647683870967697</v>
      </c>
      <c r="CB535">
        <v>32.584258064516099</v>
      </c>
      <c r="CC535">
        <v>350.02274193548402</v>
      </c>
      <c r="CD535">
        <v>99.074519354838699</v>
      </c>
      <c r="CE535">
        <v>0.19998483870967701</v>
      </c>
      <c r="CF535">
        <v>31.1228709677419</v>
      </c>
      <c r="CG535">
        <v>30.690016129032301</v>
      </c>
      <c r="CH535">
        <v>999.9</v>
      </c>
      <c r="CI535">
        <v>0</v>
      </c>
      <c r="CJ535">
        <v>0</v>
      </c>
      <c r="CK535">
        <v>10001.891290322599</v>
      </c>
      <c r="CL535">
        <v>0</v>
      </c>
      <c r="CM535">
        <v>0.21165100000000001</v>
      </c>
      <c r="CN535">
        <v>0</v>
      </c>
      <c r="CO535">
        <v>0</v>
      </c>
      <c r="CP535">
        <v>0</v>
      </c>
      <c r="CQ535">
        <v>0</v>
      </c>
      <c r="CR535">
        <v>1.34516129032258</v>
      </c>
      <c r="CS535">
        <v>0</v>
      </c>
      <c r="CT535">
        <v>25.358064516129001</v>
      </c>
      <c r="CU535">
        <v>-2.37096774193548</v>
      </c>
      <c r="CV535">
        <v>37.451225806451603</v>
      </c>
      <c r="CW535">
        <v>42.620935483871001</v>
      </c>
      <c r="CX535">
        <v>39.884903225806397</v>
      </c>
      <c r="CY535">
        <v>41.304000000000002</v>
      </c>
      <c r="CZ535">
        <v>38.7398387096774</v>
      </c>
      <c r="DA535">
        <v>0</v>
      </c>
      <c r="DB535">
        <v>0</v>
      </c>
      <c r="DC535">
        <v>0</v>
      </c>
      <c r="DD535">
        <v>1582056575.9000001</v>
      </c>
      <c r="DE535">
        <v>2.9269230769230798</v>
      </c>
      <c r="DF535">
        <v>1.5760687876823001</v>
      </c>
      <c r="DG535">
        <v>-8.4376065989634093</v>
      </c>
      <c r="DH535">
        <v>25.8923076923077</v>
      </c>
      <c r="DI535">
        <v>15</v>
      </c>
      <c r="DJ535">
        <v>100</v>
      </c>
      <c r="DK535">
        <v>100</v>
      </c>
      <c r="DL535">
        <v>2.89</v>
      </c>
      <c r="DM535">
        <v>0.52</v>
      </c>
      <c r="DN535">
        <v>2</v>
      </c>
      <c r="DO535">
        <v>343.072</v>
      </c>
      <c r="DP535">
        <v>686.70100000000002</v>
      </c>
      <c r="DQ535">
        <v>30.9998</v>
      </c>
      <c r="DR535">
        <v>29.898</v>
      </c>
      <c r="DS535">
        <v>30</v>
      </c>
      <c r="DT535">
        <v>29.825600000000001</v>
      </c>
      <c r="DU535">
        <v>29.8355</v>
      </c>
      <c r="DV535">
        <v>21.094000000000001</v>
      </c>
      <c r="DW535">
        <v>10.7043</v>
      </c>
      <c r="DX535">
        <v>100</v>
      </c>
      <c r="DY535">
        <v>31</v>
      </c>
      <c r="DZ535">
        <v>400</v>
      </c>
      <c r="EA535">
        <v>32.611600000000003</v>
      </c>
      <c r="EB535">
        <v>100.306</v>
      </c>
      <c r="EC535">
        <v>100.77200000000001</v>
      </c>
    </row>
    <row r="536" spans="1:133" x14ac:dyDescent="0.35">
      <c r="A536">
        <v>520</v>
      </c>
      <c r="B536">
        <v>1582056577.5</v>
      </c>
      <c r="C536">
        <v>2608</v>
      </c>
      <c r="D536" t="s">
        <v>1278</v>
      </c>
      <c r="E536" t="s">
        <v>1279</v>
      </c>
      <c r="F536" t="s">
        <v>232</v>
      </c>
      <c r="G536" t="s">
        <v>233</v>
      </c>
      <c r="H536" t="s">
        <v>234</v>
      </c>
      <c r="I536" t="s">
        <v>235</v>
      </c>
      <c r="J536" t="s">
        <v>236</v>
      </c>
      <c r="K536" t="s">
        <v>237</v>
      </c>
      <c r="L536" t="s">
        <v>238</v>
      </c>
      <c r="M536" t="s">
        <v>239</v>
      </c>
      <c r="N536">
        <v>1582056568.87097</v>
      </c>
      <c r="O536">
        <f t="shared" si="344"/>
        <v>4.0087974795194878E-5</v>
      </c>
      <c r="P536">
        <f t="shared" si="345"/>
        <v>-1.8512601414858447</v>
      </c>
      <c r="Q536">
        <f t="shared" si="346"/>
        <v>403.14412903225798</v>
      </c>
      <c r="R536">
        <f t="shared" si="347"/>
        <v>1308.8963755388297</v>
      </c>
      <c r="S536">
        <f t="shared" si="348"/>
        <v>129.93954712620464</v>
      </c>
      <c r="T536">
        <f t="shared" si="349"/>
        <v>40.021782115085223</v>
      </c>
      <c r="U536">
        <f t="shared" si="350"/>
        <v>3.211791330993623E-3</v>
      </c>
      <c r="V536">
        <f t="shared" si="351"/>
        <v>2.2467554362014237</v>
      </c>
      <c r="W536">
        <f t="shared" si="352"/>
        <v>3.2092427759872508E-3</v>
      </c>
      <c r="X536">
        <f t="shared" si="353"/>
        <v>2.0060055387065086E-3</v>
      </c>
      <c r="Y536">
        <f t="shared" si="354"/>
        <v>0</v>
      </c>
      <c r="Z536">
        <f t="shared" si="355"/>
        <v>31.110106633624056</v>
      </c>
      <c r="AA536">
        <f t="shared" si="356"/>
        <v>30.694170967741901</v>
      </c>
      <c r="AB536">
        <f t="shared" si="357"/>
        <v>4.4333054714192324</v>
      </c>
      <c r="AC536">
        <f t="shared" si="358"/>
        <v>71.34081811128749</v>
      </c>
      <c r="AD536">
        <f t="shared" si="359"/>
        <v>3.2411638773442268</v>
      </c>
      <c r="AE536">
        <f t="shared" si="360"/>
        <v>4.5432109739591171</v>
      </c>
      <c r="AF536">
        <f t="shared" si="361"/>
        <v>1.1921415940750055</v>
      </c>
      <c r="AG536">
        <f t="shared" si="362"/>
        <v>-1.7678796884680941</v>
      </c>
      <c r="AH536">
        <f t="shared" si="363"/>
        <v>51.988133072149012</v>
      </c>
      <c r="AI536">
        <f t="shared" si="364"/>
        <v>5.1914605088182526</v>
      </c>
      <c r="AJ536">
        <f t="shared" si="365"/>
        <v>55.411713892499172</v>
      </c>
      <c r="AK536">
        <v>-4.1096455859093099E-2</v>
      </c>
      <c r="AL536">
        <v>4.6134371949100902E-2</v>
      </c>
      <c r="AM536">
        <v>3.4494216154341699</v>
      </c>
      <c r="AN536">
        <v>0</v>
      </c>
      <c r="AO536">
        <v>0</v>
      </c>
      <c r="AP536">
        <f t="shared" si="366"/>
        <v>1</v>
      </c>
      <c r="AQ536">
        <f t="shared" si="367"/>
        <v>0</v>
      </c>
      <c r="AR536">
        <f t="shared" si="368"/>
        <v>51693.308830950824</v>
      </c>
      <c r="AS536" t="s">
        <v>240</v>
      </c>
      <c r="AT536">
        <v>0</v>
      </c>
      <c r="AU536">
        <v>0</v>
      </c>
      <c r="AV536">
        <f t="shared" si="369"/>
        <v>0</v>
      </c>
      <c r="AW536" t="e">
        <f t="shared" si="370"/>
        <v>#DIV/0!</v>
      </c>
      <c r="AX536">
        <v>0</v>
      </c>
      <c r="AY536" t="s">
        <v>240</v>
      </c>
      <c r="AZ536">
        <v>0</v>
      </c>
      <c r="BA536">
        <v>0</v>
      </c>
      <c r="BB536" t="e">
        <f t="shared" si="371"/>
        <v>#DIV/0!</v>
      </c>
      <c r="BC536">
        <v>0.5</v>
      </c>
      <c r="BD536">
        <f t="shared" si="372"/>
        <v>0</v>
      </c>
      <c r="BE536">
        <f t="shared" si="373"/>
        <v>-1.8512601414858447</v>
      </c>
      <c r="BF536" t="e">
        <f t="shared" si="374"/>
        <v>#DIV/0!</v>
      </c>
      <c r="BG536" t="e">
        <f t="shared" si="375"/>
        <v>#DIV/0!</v>
      </c>
      <c r="BH536" t="e">
        <f t="shared" si="376"/>
        <v>#DIV/0!</v>
      </c>
      <c r="BI536" t="e">
        <f t="shared" si="377"/>
        <v>#DIV/0!</v>
      </c>
      <c r="BJ536" t="s">
        <v>240</v>
      </c>
      <c r="BK536">
        <v>0</v>
      </c>
      <c r="BL536">
        <f t="shared" si="378"/>
        <v>0</v>
      </c>
      <c r="BM536" t="e">
        <f t="shared" si="379"/>
        <v>#DIV/0!</v>
      </c>
      <c r="BN536" t="e">
        <f t="shared" si="380"/>
        <v>#DIV/0!</v>
      </c>
      <c r="BO536" t="e">
        <f t="shared" si="381"/>
        <v>#DIV/0!</v>
      </c>
      <c r="BP536" t="e">
        <f t="shared" si="382"/>
        <v>#DIV/0!</v>
      </c>
      <c r="BQ536">
        <f t="shared" si="383"/>
        <v>0</v>
      </c>
      <c r="BR536">
        <f t="shared" si="384"/>
        <v>0</v>
      </c>
      <c r="BS536">
        <f t="shared" si="385"/>
        <v>0</v>
      </c>
      <c r="BT536">
        <f t="shared" si="386"/>
        <v>0</v>
      </c>
      <c r="BU536">
        <v>6</v>
      </c>
      <c r="BV536">
        <v>0.5</v>
      </c>
      <c r="BW536" t="s">
        <v>241</v>
      </c>
      <c r="BX536">
        <v>1582056568.87097</v>
      </c>
      <c r="BY536">
        <v>403.14412903225798</v>
      </c>
      <c r="BZ536">
        <v>399.99845161290301</v>
      </c>
      <c r="CA536">
        <v>32.648625806451598</v>
      </c>
      <c r="CB536">
        <v>32.582151612903203</v>
      </c>
      <c r="CC536">
        <v>350.02296774193502</v>
      </c>
      <c r="CD536">
        <v>99.074145161290303</v>
      </c>
      <c r="CE536">
        <v>0.19998345161290301</v>
      </c>
      <c r="CF536">
        <v>31.123374193548401</v>
      </c>
      <c r="CG536">
        <v>30.694170967741901</v>
      </c>
      <c r="CH536">
        <v>999.9</v>
      </c>
      <c r="CI536">
        <v>0</v>
      </c>
      <c r="CJ536">
        <v>0</v>
      </c>
      <c r="CK536">
        <v>10003.225483871</v>
      </c>
      <c r="CL536">
        <v>0</v>
      </c>
      <c r="CM536">
        <v>0.21165100000000001</v>
      </c>
      <c r="CN536">
        <v>0</v>
      </c>
      <c r="CO536">
        <v>0</v>
      </c>
      <c r="CP536">
        <v>0</v>
      </c>
      <c r="CQ536">
        <v>0</v>
      </c>
      <c r="CR536">
        <v>1.3419354838709701</v>
      </c>
      <c r="CS536">
        <v>0</v>
      </c>
      <c r="CT536">
        <v>26.2870967741935</v>
      </c>
      <c r="CU536">
        <v>-2.1032258064516101</v>
      </c>
      <c r="CV536">
        <v>37.447161290322597</v>
      </c>
      <c r="CW536">
        <v>42.616870967741903</v>
      </c>
      <c r="CX536">
        <v>39.874806451612898</v>
      </c>
      <c r="CY536">
        <v>41.308</v>
      </c>
      <c r="CZ536">
        <v>38.735774193548401</v>
      </c>
      <c r="DA536">
        <v>0</v>
      </c>
      <c r="DB536">
        <v>0</v>
      </c>
      <c r="DC536">
        <v>0</v>
      </c>
      <c r="DD536">
        <v>1582056580.7</v>
      </c>
      <c r="DE536">
        <v>1.6615384615384601</v>
      </c>
      <c r="DF536">
        <v>-11.8358971273801</v>
      </c>
      <c r="DG536">
        <v>18.2803421493476</v>
      </c>
      <c r="DH536">
        <v>26.765384615384601</v>
      </c>
      <c r="DI536">
        <v>15</v>
      </c>
      <c r="DJ536">
        <v>100</v>
      </c>
      <c r="DK536">
        <v>100</v>
      </c>
      <c r="DL536">
        <v>2.89</v>
      </c>
      <c r="DM536">
        <v>0.52</v>
      </c>
      <c r="DN536">
        <v>2</v>
      </c>
      <c r="DO536">
        <v>343.13200000000001</v>
      </c>
      <c r="DP536">
        <v>686.81600000000003</v>
      </c>
      <c r="DQ536">
        <v>30.9998</v>
      </c>
      <c r="DR536">
        <v>29.895399999999999</v>
      </c>
      <c r="DS536">
        <v>30</v>
      </c>
      <c r="DT536">
        <v>29.825600000000001</v>
      </c>
      <c r="DU536">
        <v>29.833600000000001</v>
      </c>
      <c r="DV536">
        <v>21.095700000000001</v>
      </c>
      <c r="DW536">
        <v>10.7043</v>
      </c>
      <c r="DX536">
        <v>100</v>
      </c>
      <c r="DY536">
        <v>31</v>
      </c>
      <c r="DZ536">
        <v>400</v>
      </c>
      <c r="EA536">
        <v>32.611600000000003</v>
      </c>
      <c r="EB536">
        <v>100.30800000000001</v>
      </c>
      <c r="EC536">
        <v>100.771</v>
      </c>
    </row>
    <row r="537" spans="1:133" x14ac:dyDescent="0.35">
      <c r="A537">
        <v>521</v>
      </c>
      <c r="B537">
        <v>1582056582.5</v>
      </c>
      <c r="C537">
        <v>2613</v>
      </c>
      <c r="D537" t="s">
        <v>1280</v>
      </c>
      <c r="E537" t="s">
        <v>1281</v>
      </c>
      <c r="F537" t="s">
        <v>232</v>
      </c>
      <c r="G537" t="s">
        <v>233</v>
      </c>
      <c r="H537" t="s">
        <v>234</v>
      </c>
      <c r="I537" t="s">
        <v>235</v>
      </c>
      <c r="J537" t="s">
        <v>236</v>
      </c>
      <c r="K537" t="s">
        <v>237</v>
      </c>
      <c r="L537" t="s">
        <v>238</v>
      </c>
      <c r="M537" t="s">
        <v>239</v>
      </c>
      <c r="N537">
        <v>1582056573.87097</v>
      </c>
      <c r="O537">
        <f t="shared" si="344"/>
        <v>4.1067510659384331E-5</v>
      </c>
      <c r="P537">
        <f t="shared" si="345"/>
        <v>-1.8544757384400012</v>
      </c>
      <c r="Q537">
        <f t="shared" si="346"/>
        <v>403.14258064516099</v>
      </c>
      <c r="R537">
        <f t="shared" si="347"/>
        <v>1288.7673775095557</v>
      </c>
      <c r="S537">
        <f t="shared" si="348"/>
        <v>127.94174612309037</v>
      </c>
      <c r="T537">
        <f t="shared" si="349"/>
        <v>40.021780970265318</v>
      </c>
      <c r="U537">
        <f t="shared" si="350"/>
        <v>3.2898839906778101E-3</v>
      </c>
      <c r="V537">
        <f t="shared" si="351"/>
        <v>2.2470476735044977</v>
      </c>
      <c r="W537">
        <f t="shared" si="352"/>
        <v>3.2872103991764103E-3</v>
      </c>
      <c r="X537">
        <f t="shared" si="353"/>
        <v>2.0547465244449533E-3</v>
      </c>
      <c r="Y537">
        <f t="shared" si="354"/>
        <v>0</v>
      </c>
      <c r="Z537">
        <f t="shared" si="355"/>
        <v>31.110100185131369</v>
      </c>
      <c r="AA537">
        <f t="shared" si="356"/>
        <v>30.694525806451601</v>
      </c>
      <c r="AB537">
        <f t="shared" si="357"/>
        <v>4.4333953690844803</v>
      </c>
      <c r="AC537">
        <f t="shared" si="358"/>
        <v>71.337824670491941</v>
      </c>
      <c r="AD537">
        <f t="shared" si="359"/>
        <v>3.241086245732276</v>
      </c>
      <c r="AE537">
        <f t="shared" si="360"/>
        <v>4.5432927913106296</v>
      </c>
      <c r="AF537">
        <f t="shared" si="361"/>
        <v>1.1923091233522043</v>
      </c>
      <c r="AG537">
        <f t="shared" si="362"/>
        <v>-1.811077220078849</v>
      </c>
      <c r="AH537">
        <f t="shared" si="363"/>
        <v>51.990205810769353</v>
      </c>
      <c r="AI537">
        <f t="shared" si="364"/>
        <v>5.1910094834509763</v>
      </c>
      <c r="AJ537">
        <f t="shared" si="365"/>
        <v>55.370138074141479</v>
      </c>
      <c r="AK537">
        <v>-4.1104313530715003E-2</v>
      </c>
      <c r="AL537">
        <v>4.6143192873866298E-2</v>
      </c>
      <c r="AM537">
        <v>3.4499438033670402</v>
      </c>
      <c r="AN537">
        <v>0</v>
      </c>
      <c r="AO537">
        <v>0</v>
      </c>
      <c r="AP537">
        <f t="shared" si="366"/>
        <v>1</v>
      </c>
      <c r="AQ537">
        <f t="shared" si="367"/>
        <v>0</v>
      </c>
      <c r="AR537">
        <f t="shared" si="368"/>
        <v>51702.74181142696</v>
      </c>
      <c r="AS537" t="s">
        <v>240</v>
      </c>
      <c r="AT537">
        <v>0</v>
      </c>
      <c r="AU537">
        <v>0</v>
      </c>
      <c r="AV537">
        <f t="shared" si="369"/>
        <v>0</v>
      </c>
      <c r="AW537" t="e">
        <f t="shared" si="370"/>
        <v>#DIV/0!</v>
      </c>
      <c r="AX537">
        <v>0</v>
      </c>
      <c r="AY537" t="s">
        <v>240</v>
      </c>
      <c r="AZ537">
        <v>0</v>
      </c>
      <c r="BA537">
        <v>0</v>
      </c>
      <c r="BB537" t="e">
        <f t="shared" si="371"/>
        <v>#DIV/0!</v>
      </c>
      <c r="BC537">
        <v>0.5</v>
      </c>
      <c r="BD537">
        <f t="shared" si="372"/>
        <v>0</v>
      </c>
      <c r="BE537">
        <f t="shared" si="373"/>
        <v>-1.8544757384400012</v>
      </c>
      <c r="BF537" t="e">
        <f t="shared" si="374"/>
        <v>#DIV/0!</v>
      </c>
      <c r="BG537" t="e">
        <f t="shared" si="375"/>
        <v>#DIV/0!</v>
      </c>
      <c r="BH537" t="e">
        <f t="shared" si="376"/>
        <v>#DIV/0!</v>
      </c>
      <c r="BI537" t="e">
        <f t="shared" si="377"/>
        <v>#DIV/0!</v>
      </c>
      <c r="BJ537" t="s">
        <v>240</v>
      </c>
      <c r="BK537">
        <v>0</v>
      </c>
      <c r="BL537">
        <f t="shared" si="378"/>
        <v>0</v>
      </c>
      <c r="BM537" t="e">
        <f t="shared" si="379"/>
        <v>#DIV/0!</v>
      </c>
      <c r="BN537" t="e">
        <f t="shared" si="380"/>
        <v>#DIV/0!</v>
      </c>
      <c r="BO537" t="e">
        <f t="shared" si="381"/>
        <v>#DIV/0!</v>
      </c>
      <c r="BP537" t="e">
        <f t="shared" si="382"/>
        <v>#DIV/0!</v>
      </c>
      <c r="BQ537">
        <f t="shared" si="383"/>
        <v>0</v>
      </c>
      <c r="BR537">
        <f t="shared" si="384"/>
        <v>0</v>
      </c>
      <c r="BS537">
        <f t="shared" si="385"/>
        <v>0</v>
      </c>
      <c r="BT537">
        <f t="shared" si="386"/>
        <v>0</v>
      </c>
      <c r="BU537">
        <v>6</v>
      </c>
      <c r="BV537">
        <v>0.5</v>
      </c>
      <c r="BW537" t="s">
        <v>241</v>
      </c>
      <c r="BX537">
        <v>1582056573.87097</v>
      </c>
      <c r="BY537">
        <v>403.14258064516099</v>
      </c>
      <c r="BZ537">
        <v>399.99200000000002</v>
      </c>
      <c r="CA537">
        <v>32.647719354838699</v>
      </c>
      <c r="CB537">
        <v>32.579619354838698</v>
      </c>
      <c r="CC537">
        <v>350.01541935483903</v>
      </c>
      <c r="CD537">
        <v>99.074516129032304</v>
      </c>
      <c r="CE537">
        <v>0.19999093548387101</v>
      </c>
      <c r="CF537">
        <v>31.1236903225806</v>
      </c>
      <c r="CG537">
        <v>30.694525806451601</v>
      </c>
      <c r="CH537">
        <v>999.9</v>
      </c>
      <c r="CI537">
        <v>0</v>
      </c>
      <c r="CJ537">
        <v>0</v>
      </c>
      <c r="CK537">
        <v>10005.100645161299</v>
      </c>
      <c r="CL537">
        <v>0</v>
      </c>
      <c r="CM537">
        <v>0.21165100000000001</v>
      </c>
      <c r="CN537">
        <v>0</v>
      </c>
      <c r="CO537">
        <v>0</v>
      </c>
      <c r="CP537">
        <v>0</v>
      </c>
      <c r="CQ537">
        <v>0</v>
      </c>
      <c r="CR537">
        <v>2.54193548387097</v>
      </c>
      <c r="CS537">
        <v>0</v>
      </c>
      <c r="CT537">
        <v>25.170967741935499</v>
      </c>
      <c r="CU537">
        <v>-2.4741935483870998</v>
      </c>
      <c r="CV537">
        <v>37.445129032258102</v>
      </c>
      <c r="CW537">
        <v>42.616870967741903</v>
      </c>
      <c r="CX537">
        <v>39.878838709677403</v>
      </c>
      <c r="CY537">
        <v>41.304000000000002</v>
      </c>
      <c r="CZ537">
        <v>38.735774193548401</v>
      </c>
      <c r="DA537">
        <v>0</v>
      </c>
      <c r="DB537">
        <v>0</v>
      </c>
      <c r="DC537">
        <v>0</v>
      </c>
      <c r="DD537">
        <v>1582056585.5</v>
      </c>
      <c r="DE537">
        <v>2.0769230769230802</v>
      </c>
      <c r="DF537">
        <v>9.4769230120372399</v>
      </c>
      <c r="DG537">
        <v>-11.4666662556468</v>
      </c>
      <c r="DH537">
        <v>25.307692307692299</v>
      </c>
      <c r="DI537">
        <v>15</v>
      </c>
      <c r="DJ537">
        <v>100</v>
      </c>
      <c r="DK537">
        <v>100</v>
      </c>
      <c r="DL537">
        <v>2.89</v>
      </c>
      <c r="DM537">
        <v>0.52</v>
      </c>
      <c r="DN537">
        <v>2</v>
      </c>
      <c r="DO537">
        <v>343.03800000000001</v>
      </c>
      <c r="DP537">
        <v>687.048</v>
      </c>
      <c r="DQ537">
        <v>30.999700000000001</v>
      </c>
      <c r="DR537">
        <v>29.895199999999999</v>
      </c>
      <c r="DS537">
        <v>29.9999</v>
      </c>
      <c r="DT537">
        <v>29.823499999999999</v>
      </c>
      <c r="DU537">
        <v>29.833500000000001</v>
      </c>
      <c r="DV537">
        <v>21.095099999999999</v>
      </c>
      <c r="DW537">
        <v>10.7043</v>
      </c>
      <c r="DX537">
        <v>100</v>
      </c>
      <c r="DY537">
        <v>31</v>
      </c>
      <c r="DZ537">
        <v>400</v>
      </c>
      <c r="EA537">
        <v>32.611600000000003</v>
      </c>
      <c r="EB537">
        <v>100.30800000000001</v>
      </c>
      <c r="EC537">
        <v>100.77200000000001</v>
      </c>
    </row>
    <row r="538" spans="1:133" x14ac:dyDescent="0.35">
      <c r="A538">
        <v>522</v>
      </c>
      <c r="B538">
        <v>1582056587.5</v>
      </c>
      <c r="C538">
        <v>2618</v>
      </c>
      <c r="D538" t="s">
        <v>1282</v>
      </c>
      <c r="E538" t="s">
        <v>1283</v>
      </c>
      <c r="F538" t="s">
        <v>232</v>
      </c>
      <c r="G538" t="s">
        <v>233</v>
      </c>
      <c r="H538" t="s">
        <v>234</v>
      </c>
      <c r="I538" t="s">
        <v>235</v>
      </c>
      <c r="J538" t="s">
        <v>236</v>
      </c>
      <c r="K538" t="s">
        <v>237</v>
      </c>
      <c r="L538" t="s">
        <v>238</v>
      </c>
      <c r="M538" t="s">
        <v>239</v>
      </c>
      <c r="N538">
        <v>1582056578.87097</v>
      </c>
      <c r="O538">
        <f t="shared" si="344"/>
        <v>4.1586175228342596E-5</v>
      </c>
      <c r="P538">
        <f t="shared" si="345"/>
        <v>-1.8582122925952502</v>
      </c>
      <c r="Q538">
        <f t="shared" si="346"/>
        <v>403.15580645161299</v>
      </c>
      <c r="R538">
        <f t="shared" si="347"/>
        <v>1279.7024770794071</v>
      </c>
      <c r="S538">
        <f t="shared" si="348"/>
        <v>127.04163408229148</v>
      </c>
      <c r="T538">
        <f t="shared" si="349"/>
        <v>40.02303141451123</v>
      </c>
      <c r="U538">
        <f t="shared" si="350"/>
        <v>3.3303533328107784E-3</v>
      </c>
      <c r="V538">
        <f t="shared" si="351"/>
        <v>2.246160650929514</v>
      </c>
      <c r="W538">
        <f t="shared" si="352"/>
        <v>3.3276125088668737E-3</v>
      </c>
      <c r="X538">
        <f t="shared" si="353"/>
        <v>2.0800038765280363E-3</v>
      </c>
      <c r="Y538">
        <f t="shared" si="354"/>
        <v>0</v>
      </c>
      <c r="Z538">
        <f t="shared" si="355"/>
        <v>31.109471989080522</v>
      </c>
      <c r="AA538">
        <f t="shared" si="356"/>
        <v>30.695493548387098</v>
      </c>
      <c r="AB538">
        <f t="shared" si="357"/>
        <v>4.4336405526068523</v>
      </c>
      <c r="AC538">
        <f t="shared" si="358"/>
        <v>71.336327183424999</v>
      </c>
      <c r="AD538">
        <f t="shared" si="359"/>
        <v>3.2409348315140192</v>
      </c>
      <c r="AE538">
        <f t="shared" si="360"/>
        <v>4.5431759097727289</v>
      </c>
      <c r="AF538">
        <f t="shared" si="361"/>
        <v>1.1927057210928331</v>
      </c>
      <c r="AG538">
        <f t="shared" si="362"/>
        <v>-1.8339503275699085</v>
      </c>
      <c r="AH538">
        <f t="shared" si="363"/>
        <v>51.797805872659019</v>
      </c>
      <c r="AI538">
        <f t="shared" si="364"/>
        <v>5.1738546744586147</v>
      </c>
      <c r="AJ538">
        <f t="shared" si="365"/>
        <v>55.137710219547728</v>
      </c>
      <c r="AK538">
        <v>-4.1080466125306102E-2</v>
      </c>
      <c r="AL538">
        <v>4.6116422072147299E-2</v>
      </c>
      <c r="AM538">
        <v>3.4483588990076499</v>
      </c>
      <c r="AN538">
        <v>0</v>
      </c>
      <c r="AO538">
        <v>0</v>
      </c>
      <c r="AP538">
        <f t="shared" si="366"/>
        <v>1</v>
      </c>
      <c r="AQ538">
        <f t="shared" si="367"/>
        <v>0</v>
      </c>
      <c r="AR538">
        <f t="shared" si="368"/>
        <v>51674.046728260284</v>
      </c>
      <c r="AS538" t="s">
        <v>240</v>
      </c>
      <c r="AT538">
        <v>0</v>
      </c>
      <c r="AU538">
        <v>0</v>
      </c>
      <c r="AV538">
        <f t="shared" si="369"/>
        <v>0</v>
      </c>
      <c r="AW538" t="e">
        <f t="shared" si="370"/>
        <v>#DIV/0!</v>
      </c>
      <c r="AX538">
        <v>0</v>
      </c>
      <c r="AY538" t="s">
        <v>240</v>
      </c>
      <c r="AZ538">
        <v>0</v>
      </c>
      <c r="BA538">
        <v>0</v>
      </c>
      <c r="BB538" t="e">
        <f t="shared" si="371"/>
        <v>#DIV/0!</v>
      </c>
      <c r="BC538">
        <v>0.5</v>
      </c>
      <c r="BD538">
        <f t="shared" si="372"/>
        <v>0</v>
      </c>
      <c r="BE538">
        <f t="shared" si="373"/>
        <v>-1.8582122925952502</v>
      </c>
      <c r="BF538" t="e">
        <f t="shared" si="374"/>
        <v>#DIV/0!</v>
      </c>
      <c r="BG538" t="e">
        <f t="shared" si="375"/>
        <v>#DIV/0!</v>
      </c>
      <c r="BH538" t="e">
        <f t="shared" si="376"/>
        <v>#DIV/0!</v>
      </c>
      <c r="BI538" t="e">
        <f t="shared" si="377"/>
        <v>#DIV/0!</v>
      </c>
      <c r="BJ538" t="s">
        <v>240</v>
      </c>
      <c r="BK538">
        <v>0</v>
      </c>
      <c r="BL538">
        <f t="shared" si="378"/>
        <v>0</v>
      </c>
      <c r="BM538" t="e">
        <f t="shared" si="379"/>
        <v>#DIV/0!</v>
      </c>
      <c r="BN538" t="e">
        <f t="shared" si="380"/>
        <v>#DIV/0!</v>
      </c>
      <c r="BO538" t="e">
        <f t="shared" si="381"/>
        <v>#DIV/0!</v>
      </c>
      <c r="BP538" t="e">
        <f t="shared" si="382"/>
        <v>#DIV/0!</v>
      </c>
      <c r="BQ538">
        <f t="shared" si="383"/>
        <v>0</v>
      </c>
      <c r="BR538">
        <f t="shared" si="384"/>
        <v>0</v>
      </c>
      <c r="BS538">
        <f t="shared" si="385"/>
        <v>0</v>
      </c>
      <c r="BT538">
        <f t="shared" si="386"/>
        <v>0</v>
      </c>
      <c r="BU538">
        <v>6</v>
      </c>
      <c r="BV538">
        <v>0.5</v>
      </c>
      <c r="BW538" t="s">
        <v>241</v>
      </c>
      <c r="BX538">
        <v>1582056578.87097</v>
      </c>
      <c r="BY538">
        <v>403.15580645161299</v>
      </c>
      <c r="BZ538">
        <v>399.999129032258</v>
      </c>
      <c r="CA538">
        <v>32.646245161290302</v>
      </c>
      <c r="CB538">
        <v>32.577283870967698</v>
      </c>
      <c r="CC538">
        <v>350.00977419354803</v>
      </c>
      <c r="CD538">
        <v>99.074383870967694</v>
      </c>
      <c r="CE538">
        <v>0.199968064516129</v>
      </c>
      <c r="CF538">
        <v>31.123238709677398</v>
      </c>
      <c r="CG538">
        <v>30.695493548387098</v>
      </c>
      <c r="CH538">
        <v>999.9</v>
      </c>
      <c r="CI538">
        <v>0</v>
      </c>
      <c r="CJ538">
        <v>0</v>
      </c>
      <c r="CK538">
        <v>9999.3093548387096</v>
      </c>
      <c r="CL538">
        <v>0</v>
      </c>
      <c r="CM538">
        <v>0.21165100000000001</v>
      </c>
      <c r="CN538">
        <v>0</v>
      </c>
      <c r="CO538">
        <v>0</v>
      </c>
      <c r="CP538">
        <v>0</v>
      </c>
      <c r="CQ538">
        <v>0</v>
      </c>
      <c r="CR538">
        <v>0.95161290322580705</v>
      </c>
      <c r="CS538">
        <v>0</v>
      </c>
      <c r="CT538">
        <v>25.145161290322601</v>
      </c>
      <c r="CU538">
        <v>-2.5967741935483901</v>
      </c>
      <c r="CV538">
        <v>37.443096774193499</v>
      </c>
      <c r="CW538">
        <v>42.616870967741903</v>
      </c>
      <c r="CX538">
        <v>39.882838709677401</v>
      </c>
      <c r="CY538">
        <v>41.293999999999997</v>
      </c>
      <c r="CZ538">
        <v>38.7296774193548</v>
      </c>
      <c r="DA538">
        <v>0</v>
      </c>
      <c r="DB538">
        <v>0</v>
      </c>
      <c r="DC538">
        <v>0</v>
      </c>
      <c r="DD538">
        <v>1582056590.9000001</v>
      </c>
      <c r="DE538">
        <v>0.42307692307692302</v>
      </c>
      <c r="DF538">
        <v>2.7760684573168399</v>
      </c>
      <c r="DG538">
        <v>-32.540170574094198</v>
      </c>
      <c r="DH538">
        <v>25.5615384615385</v>
      </c>
      <c r="DI538">
        <v>15</v>
      </c>
      <c r="DJ538">
        <v>100</v>
      </c>
      <c r="DK538">
        <v>100</v>
      </c>
      <c r="DL538">
        <v>2.89</v>
      </c>
      <c r="DM538">
        <v>0.52</v>
      </c>
      <c r="DN538">
        <v>2</v>
      </c>
      <c r="DO538">
        <v>343.07100000000003</v>
      </c>
      <c r="DP538">
        <v>687.11</v>
      </c>
      <c r="DQ538">
        <v>30.9998</v>
      </c>
      <c r="DR538">
        <v>29.892900000000001</v>
      </c>
      <c r="DS538">
        <v>30.0001</v>
      </c>
      <c r="DT538">
        <v>29.823</v>
      </c>
      <c r="DU538">
        <v>29.831</v>
      </c>
      <c r="DV538">
        <v>21.094899999999999</v>
      </c>
      <c r="DW538">
        <v>10.7043</v>
      </c>
      <c r="DX538">
        <v>100</v>
      </c>
      <c r="DY538">
        <v>31</v>
      </c>
      <c r="DZ538">
        <v>400</v>
      </c>
      <c r="EA538">
        <v>32.611600000000003</v>
      </c>
      <c r="EB538">
        <v>100.307</v>
      </c>
      <c r="EC538">
        <v>100.77200000000001</v>
      </c>
    </row>
    <row r="539" spans="1:133" x14ac:dyDescent="0.35">
      <c r="A539">
        <v>523</v>
      </c>
      <c r="B539">
        <v>1582056592.5</v>
      </c>
      <c r="C539">
        <v>2623</v>
      </c>
      <c r="D539" t="s">
        <v>1284</v>
      </c>
      <c r="E539" t="s">
        <v>1285</v>
      </c>
      <c r="F539" t="s">
        <v>232</v>
      </c>
      <c r="G539" t="s">
        <v>233</v>
      </c>
      <c r="H539" t="s">
        <v>234</v>
      </c>
      <c r="I539" t="s">
        <v>235</v>
      </c>
      <c r="J539" t="s">
        <v>236</v>
      </c>
      <c r="K539" t="s">
        <v>237</v>
      </c>
      <c r="L539" t="s">
        <v>238</v>
      </c>
      <c r="M539" t="s">
        <v>239</v>
      </c>
      <c r="N539">
        <v>1582056583.87097</v>
      </c>
      <c r="O539">
        <f t="shared" si="344"/>
        <v>4.2762941181579058E-5</v>
      </c>
      <c r="P539">
        <f t="shared" si="345"/>
        <v>-1.8593805436629998</v>
      </c>
      <c r="Q539">
        <f t="shared" si="346"/>
        <v>403.14674193548399</v>
      </c>
      <c r="R539">
        <f t="shared" si="347"/>
        <v>1256.2724520392594</v>
      </c>
      <c r="S539">
        <f t="shared" si="348"/>
        <v>124.71637371822244</v>
      </c>
      <c r="T539">
        <f t="shared" si="349"/>
        <v>40.022369072006327</v>
      </c>
      <c r="U539">
        <f t="shared" si="350"/>
        <v>3.4231239319142924E-3</v>
      </c>
      <c r="V539">
        <f t="shared" si="351"/>
        <v>2.2461419968941474</v>
      </c>
      <c r="W539">
        <f t="shared" si="352"/>
        <v>3.420228331617833E-3</v>
      </c>
      <c r="X539">
        <f t="shared" si="353"/>
        <v>2.1379026553394759E-3</v>
      </c>
      <c r="Y539">
        <f t="shared" si="354"/>
        <v>0</v>
      </c>
      <c r="Z539">
        <f t="shared" si="355"/>
        <v>31.109075872977019</v>
      </c>
      <c r="AA539">
        <f t="shared" si="356"/>
        <v>30.6970064516129</v>
      </c>
      <c r="AB539">
        <f t="shared" si="357"/>
        <v>4.4340238798489571</v>
      </c>
      <c r="AC539">
        <f t="shared" si="358"/>
        <v>71.332794179719826</v>
      </c>
      <c r="AD539">
        <f t="shared" si="359"/>
        <v>3.2407731298848024</v>
      </c>
      <c r="AE539">
        <f t="shared" si="360"/>
        <v>4.5431742400554471</v>
      </c>
      <c r="AF539">
        <f t="shared" si="361"/>
        <v>1.1932507499641547</v>
      </c>
      <c r="AG539">
        <f t="shared" si="362"/>
        <v>-1.8858457061076366</v>
      </c>
      <c r="AH539">
        <f t="shared" si="363"/>
        <v>51.613390933480233</v>
      </c>
      <c r="AI539">
        <f t="shared" si="364"/>
        <v>5.1555154087965329</v>
      </c>
      <c r="AJ539">
        <f t="shared" si="365"/>
        <v>54.883060636169127</v>
      </c>
      <c r="AK539">
        <v>-4.1079964706697399E-2</v>
      </c>
      <c r="AL539">
        <v>4.6115859185832303E-2</v>
      </c>
      <c r="AM539">
        <v>3.4483255712202601</v>
      </c>
      <c r="AN539">
        <v>0</v>
      </c>
      <c r="AO539">
        <v>0</v>
      </c>
      <c r="AP539">
        <f t="shared" si="366"/>
        <v>1</v>
      </c>
      <c r="AQ539">
        <f t="shared" si="367"/>
        <v>0</v>
      </c>
      <c r="AR539">
        <f t="shared" si="368"/>
        <v>51673.455105153967</v>
      </c>
      <c r="AS539" t="s">
        <v>240</v>
      </c>
      <c r="AT539">
        <v>0</v>
      </c>
      <c r="AU539">
        <v>0</v>
      </c>
      <c r="AV539">
        <f t="shared" si="369"/>
        <v>0</v>
      </c>
      <c r="AW539" t="e">
        <f t="shared" si="370"/>
        <v>#DIV/0!</v>
      </c>
      <c r="AX539">
        <v>0</v>
      </c>
      <c r="AY539" t="s">
        <v>240</v>
      </c>
      <c r="AZ539">
        <v>0</v>
      </c>
      <c r="BA539">
        <v>0</v>
      </c>
      <c r="BB539" t="e">
        <f t="shared" si="371"/>
        <v>#DIV/0!</v>
      </c>
      <c r="BC539">
        <v>0.5</v>
      </c>
      <c r="BD539">
        <f t="shared" si="372"/>
        <v>0</v>
      </c>
      <c r="BE539">
        <f t="shared" si="373"/>
        <v>-1.8593805436629998</v>
      </c>
      <c r="BF539" t="e">
        <f t="shared" si="374"/>
        <v>#DIV/0!</v>
      </c>
      <c r="BG539" t="e">
        <f t="shared" si="375"/>
        <v>#DIV/0!</v>
      </c>
      <c r="BH539" t="e">
        <f t="shared" si="376"/>
        <v>#DIV/0!</v>
      </c>
      <c r="BI539" t="e">
        <f t="shared" si="377"/>
        <v>#DIV/0!</v>
      </c>
      <c r="BJ539" t="s">
        <v>240</v>
      </c>
      <c r="BK539">
        <v>0</v>
      </c>
      <c r="BL539">
        <f t="shared" si="378"/>
        <v>0</v>
      </c>
      <c r="BM539" t="e">
        <f t="shared" si="379"/>
        <v>#DIV/0!</v>
      </c>
      <c r="BN539" t="e">
        <f t="shared" si="380"/>
        <v>#DIV/0!</v>
      </c>
      <c r="BO539" t="e">
        <f t="shared" si="381"/>
        <v>#DIV/0!</v>
      </c>
      <c r="BP539" t="e">
        <f t="shared" si="382"/>
        <v>#DIV/0!</v>
      </c>
      <c r="BQ539">
        <f t="shared" si="383"/>
        <v>0</v>
      </c>
      <c r="BR539">
        <f t="shared" si="384"/>
        <v>0</v>
      </c>
      <c r="BS539">
        <f t="shared" si="385"/>
        <v>0</v>
      </c>
      <c r="BT539">
        <f t="shared" si="386"/>
        <v>0</v>
      </c>
      <c r="BU539">
        <v>6</v>
      </c>
      <c r="BV539">
        <v>0.5</v>
      </c>
      <c r="BW539" t="s">
        <v>241</v>
      </c>
      <c r="BX539">
        <v>1582056583.87097</v>
      </c>
      <c r="BY539">
        <v>403.14674193548399</v>
      </c>
      <c r="BZ539">
        <v>399.988870967742</v>
      </c>
      <c r="CA539">
        <v>32.644422580645198</v>
      </c>
      <c r="CB539">
        <v>32.573509677419402</v>
      </c>
      <c r="CC539">
        <v>350.00938709677399</v>
      </c>
      <c r="CD539">
        <v>99.074958064516096</v>
      </c>
      <c r="CE539">
        <v>0.19998306451612899</v>
      </c>
      <c r="CF539">
        <v>31.123232258064501</v>
      </c>
      <c r="CG539">
        <v>30.6970064516129</v>
      </c>
      <c r="CH539">
        <v>999.9</v>
      </c>
      <c r="CI539">
        <v>0</v>
      </c>
      <c r="CJ539">
        <v>0</v>
      </c>
      <c r="CK539">
        <v>9999.1293548387093</v>
      </c>
      <c r="CL539">
        <v>0</v>
      </c>
      <c r="CM539">
        <v>0.21165100000000001</v>
      </c>
      <c r="CN539">
        <v>0</v>
      </c>
      <c r="CO539">
        <v>0</v>
      </c>
      <c r="CP539">
        <v>0</v>
      </c>
      <c r="CQ539">
        <v>0</v>
      </c>
      <c r="CR539">
        <v>1.35161290322581</v>
      </c>
      <c r="CS539">
        <v>0</v>
      </c>
      <c r="CT539">
        <v>23.8032258064516</v>
      </c>
      <c r="CU539">
        <v>-3.1612903225806499</v>
      </c>
      <c r="CV539">
        <v>37.4491935483871</v>
      </c>
      <c r="CW539">
        <v>42.608741935483899</v>
      </c>
      <c r="CX539">
        <v>39.876741935483899</v>
      </c>
      <c r="CY539">
        <v>41.28</v>
      </c>
      <c r="CZ539">
        <v>38.7296774193548</v>
      </c>
      <c r="DA539">
        <v>0</v>
      </c>
      <c r="DB539">
        <v>0</v>
      </c>
      <c r="DC539">
        <v>0</v>
      </c>
      <c r="DD539">
        <v>1582056595.7</v>
      </c>
      <c r="DE539">
        <v>0.99615384615384595</v>
      </c>
      <c r="DF539">
        <v>-7.8529915826478103</v>
      </c>
      <c r="DG539">
        <v>5.0324788568430296</v>
      </c>
      <c r="DH539">
        <v>23.8692307692308</v>
      </c>
      <c r="DI539">
        <v>15</v>
      </c>
      <c r="DJ539">
        <v>100</v>
      </c>
      <c r="DK539">
        <v>100</v>
      </c>
      <c r="DL539">
        <v>2.89</v>
      </c>
      <c r="DM539">
        <v>0.52</v>
      </c>
      <c r="DN539">
        <v>2</v>
      </c>
      <c r="DO539">
        <v>343.16699999999997</v>
      </c>
      <c r="DP539">
        <v>686.73800000000006</v>
      </c>
      <c r="DQ539">
        <v>30.9998</v>
      </c>
      <c r="DR539">
        <v>29.891300000000001</v>
      </c>
      <c r="DS539">
        <v>30.0001</v>
      </c>
      <c r="DT539">
        <v>29.820900000000002</v>
      </c>
      <c r="DU539">
        <v>29.831</v>
      </c>
      <c r="DV539">
        <v>21.093299999999999</v>
      </c>
      <c r="DW539">
        <v>10.7043</v>
      </c>
      <c r="DX539">
        <v>100</v>
      </c>
      <c r="DY539">
        <v>31</v>
      </c>
      <c r="DZ539">
        <v>400</v>
      </c>
      <c r="EA539">
        <v>32.611600000000003</v>
      </c>
      <c r="EB539">
        <v>100.306</v>
      </c>
      <c r="EC539">
        <v>100.77200000000001</v>
      </c>
    </row>
    <row r="540" spans="1:133" x14ac:dyDescent="0.35">
      <c r="A540">
        <v>524</v>
      </c>
      <c r="B540">
        <v>1582056597.5</v>
      </c>
      <c r="C540">
        <v>2628</v>
      </c>
      <c r="D540" t="s">
        <v>1286</v>
      </c>
      <c r="E540" t="s">
        <v>1287</v>
      </c>
      <c r="F540" t="s">
        <v>232</v>
      </c>
      <c r="G540" t="s">
        <v>233</v>
      </c>
      <c r="H540" t="s">
        <v>234</v>
      </c>
      <c r="I540" t="s">
        <v>235</v>
      </c>
      <c r="J540" t="s">
        <v>236</v>
      </c>
      <c r="K540" t="s">
        <v>237</v>
      </c>
      <c r="L540" t="s">
        <v>238</v>
      </c>
      <c r="M540" t="s">
        <v>239</v>
      </c>
      <c r="N540">
        <v>1582056588.87097</v>
      </c>
      <c r="O540">
        <f t="shared" si="344"/>
        <v>4.3894277049813758E-5</v>
      </c>
      <c r="P540">
        <f t="shared" si="345"/>
        <v>-1.8380598029583435</v>
      </c>
      <c r="Q540">
        <f t="shared" si="346"/>
        <v>403.13990322580702</v>
      </c>
      <c r="R540">
        <f t="shared" si="347"/>
        <v>1224.4473925762184</v>
      </c>
      <c r="S540">
        <f t="shared" si="348"/>
        <v>121.55767451966393</v>
      </c>
      <c r="T540">
        <f t="shared" si="349"/>
        <v>40.021931068109211</v>
      </c>
      <c r="U540">
        <f t="shared" si="350"/>
        <v>3.5137741830587581E-3</v>
      </c>
      <c r="V540">
        <f t="shared" si="351"/>
        <v>2.245146086192702</v>
      </c>
      <c r="W540">
        <f t="shared" si="352"/>
        <v>3.5107219128412866E-3</v>
      </c>
      <c r="X540">
        <f t="shared" si="353"/>
        <v>2.1944752026327001E-3</v>
      </c>
      <c r="Y540">
        <f t="shared" si="354"/>
        <v>0</v>
      </c>
      <c r="Z540">
        <f t="shared" si="355"/>
        <v>31.108530974592973</v>
      </c>
      <c r="AA540">
        <f t="shared" si="356"/>
        <v>30.6960612903226</v>
      </c>
      <c r="AB540">
        <f t="shared" si="357"/>
        <v>4.4337843991044714</v>
      </c>
      <c r="AC540">
        <f t="shared" si="358"/>
        <v>71.328020302978928</v>
      </c>
      <c r="AD540">
        <f t="shared" si="359"/>
        <v>3.240525874580086</v>
      </c>
      <c r="AE540">
        <f t="shared" si="360"/>
        <v>4.5431316624453535</v>
      </c>
      <c r="AF540">
        <f t="shared" si="361"/>
        <v>1.1932585245243854</v>
      </c>
      <c r="AG540">
        <f t="shared" si="362"/>
        <v>-1.9357376178967867</v>
      </c>
      <c r="AH540">
        <f t="shared" si="363"/>
        <v>51.684995751359423</v>
      </c>
      <c r="AI540">
        <f t="shared" si="364"/>
        <v>5.1649296085270873</v>
      </c>
      <c r="AJ540">
        <f t="shared" si="365"/>
        <v>54.914187741989721</v>
      </c>
      <c r="AK540">
        <v>-4.1053200164746603E-2</v>
      </c>
      <c r="AL540">
        <v>4.6085813642789998E-2</v>
      </c>
      <c r="AM540">
        <v>3.4465464102668402</v>
      </c>
      <c r="AN540">
        <v>0</v>
      </c>
      <c r="AO540">
        <v>0</v>
      </c>
      <c r="AP540">
        <f t="shared" si="366"/>
        <v>1</v>
      </c>
      <c r="AQ540">
        <f t="shared" si="367"/>
        <v>0</v>
      </c>
      <c r="AR540">
        <f t="shared" si="368"/>
        <v>51641.201174626331</v>
      </c>
      <c r="AS540" t="s">
        <v>240</v>
      </c>
      <c r="AT540">
        <v>0</v>
      </c>
      <c r="AU540">
        <v>0</v>
      </c>
      <c r="AV540">
        <f t="shared" si="369"/>
        <v>0</v>
      </c>
      <c r="AW540" t="e">
        <f t="shared" si="370"/>
        <v>#DIV/0!</v>
      </c>
      <c r="AX540">
        <v>0</v>
      </c>
      <c r="AY540" t="s">
        <v>240</v>
      </c>
      <c r="AZ540">
        <v>0</v>
      </c>
      <c r="BA540">
        <v>0</v>
      </c>
      <c r="BB540" t="e">
        <f t="shared" si="371"/>
        <v>#DIV/0!</v>
      </c>
      <c r="BC540">
        <v>0.5</v>
      </c>
      <c r="BD540">
        <f t="shared" si="372"/>
        <v>0</v>
      </c>
      <c r="BE540">
        <f t="shared" si="373"/>
        <v>-1.8380598029583435</v>
      </c>
      <c r="BF540" t="e">
        <f t="shared" si="374"/>
        <v>#DIV/0!</v>
      </c>
      <c r="BG540" t="e">
        <f t="shared" si="375"/>
        <v>#DIV/0!</v>
      </c>
      <c r="BH540" t="e">
        <f t="shared" si="376"/>
        <v>#DIV/0!</v>
      </c>
      <c r="BI540" t="e">
        <f t="shared" si="377"/>
        <v>#DIV/0!</v>
      </c>
      <c r="BJ540" t="s">
        <v>240</v>
      </c>
      <c r="BK540">
        <v>0</v>
      </c>
      <c r="BL540">
        <f t="shared" si="378"/>
        <v>0</v>
      </c>
      <c r="BM540" t="e">
        <f t="shared" si="379"/>
        <v>#DIV/0!</v>
      </c>
      <c r="BN540" t="e">
        <f t="shared" si="380"/>
        <v>#DIV/0!</v>
      </c>
      <c r="BO540" t="e">
        <f t="shared" si="381"/>
        <v>#DIV/0!</v>
      </c>
      <c r="BP540" t="e">
        <f t="shared" si="382"/>
        <v>#DIV/0!</v>
      </c>
      <c r="BQ540">
        <f t="shared" si="383"/>
        <v>0</v>
      </c>
      <c r="BR540">
        <f t="shared" si="384"/>
        <v>0</v>
      </c>
      <c r="BS540">
        <f t="shared" si="385"/>
        <v>0</v>
      </c>
      <c r="BT540">
        <f t="shared" si="386"/>
        <v>0</v>
      </c>
      <c r="BU540">
        <v>6</v>
      </c>
      <c r="BV540">
        <v>0.5</v>
      </c>
      <c r="BW540" t="s">
        <v>241</v>
      </c>
      <c r="BX540">
        <v>1582056588.87097</v>
      </c>
      <c r="BY540">
        <v>403.13990322580702</v>
      </c>
      <c r="BZ540">
        <v>400.01945161290303</v>
      </c>
      <c r="CA540">
        <v>32.641735483871003</v>
      </c>
      <c r="CB540">
        <v>32.568948387096803</v>
      </c>
      <c r="CC540">
        <v>350.01938709677398</v>
      </c>
      <c r="CD540">
        <v>99.075538709677403</v>
      </c>
      <c r="CE540">
        <v>0.2</v>
      </c>
      <c r="CF540">
        <v>31.1230677419355</v>
      </c>
      <c r="CG540">
        <v>30.6960612903226</v>
      </c>
      <c r="CH540">
        <v>999.9</v>
      </c>
      <c r="CI540">
        <v>0</v>
      </c>
      <c r="CJ540">
        <v>0</v>
      </c>
      <c r="CK540">
        <v>9992.5561290322603</v>
      </c>
      <c r="CL540">
        <v>0</v>
      </c>
      <c r="CM540">
        <v>0.21165100000000001</v>
      </c>
      <c r="CN540">
        <v>0</v>
      </c>
      <c r="CO540">
        <v>0</v>
      </c>
      <c r="CP540">
        <v>0</v>
      </c>
      <c r="CQ540">
        <v>0</v>
      </c>
      <c r="CR540">
        <v>0.88709677419354804</v>
      </c>
      <c r="CS540">
        <v>0</v>
      </c>
      <c r="CT540">
        <v>22.8483870967742</v>
      </c>
      <c r="CU540">
        <v>-3.2774193548387101</v>
      </c>
      <c r="CV540">
        <v>37.447161290322597</v>
      </c>
      <c r="CW540">
        <v>42.608741935483899</v>
      </c>
      <c r="CX540">
        <v>39.868709677419403</v>
      </c>
      <c r="CY540">
        <v>41.274000000000001</v>
      </c>
      <c r="CZ540">
        <v>38.719516129032201</v>
      </c>
      <c r="DA540">
        <v>0</v>
      </c>
      <c r="DB540">
        <v>0</v>
      </c>
      <c r="DC540">
        <v>0</v>
      </c>
      <c r="DD540">
        <v>1582056600.5</v>
      </c>
      <c r="DE540">
        <v>0.507692307692308</v>
      </c>
      <c r="DF540">
        <v>25.162393140214299</v>
      </c>
      <c r="DG540">
        <v>-25.603418411078799</v>
      </c>
      <c r="DH540">
        <v>23.842307692307699</v>
      </c>
      <c r="DI540">
        <v>15</v>
      </c>
      <c r="DJ540">
        <v>100</v>
      </c>
      <c r="DK540">
        <v>100</v>
      </c>
      <c r="DL540">
        <v>2.89</v>
      </c>
      <c r="DM540">
        <v>0.52</v>
      </c>
      <c r="DN540">
        <v>2</v>
      </c>
      <c r="DO540">
        <v>343.05700000000002</v>
      </c>
      <c r="DP540">
        <v>686.87699999999995</v>
      </c>
      <c r="DQ540">
        <v>30.999700000000001</v>
      </c>
      <c r="DR540">
        <v>29.8902</v>
      </c>
      <c r="DS540">
        <v>30</v>
      </c>
      <c r="DT540">
        <v>29.820499999999999</v>
      </c>
      <c r="DU540">
        <v>29.8291</v>
      </c>
      <c r="DV540">
        <v>21.093399999999999</v>
      </c>
      <c r="DW540">
        <v>10.7043</v>
      </c>
      <c r="DX540">
        <v>100</v>
      </c>
      <c r="DY540">
        <v>31</v>
      </c>
      <c r="DZ540">
        <v>400</v>
      </c>
      <c r="EA540">
        <v>32.611600000000003</v>
      </c>
      <c r="EB540">
        <v>100.306</v>
      </c>
      <c r="EC540">
        <v>100.774</v>
      </c>
    </row>
    <row r="541" spans="1:133" x14ac:dyDescent="0.35">
      <c r="A541">
        <v>525</v>
      </c>
      <c r="B541">
        <v>1582056602.5</v>
      </c>
      <c r="C541">
        <v>2633</v>
      </c>
      <c r="D541" t="s">
        <v>1288</v>
      </c>
      <c r="E541" t="s">
        <v>1289</v>
      </c>
      <c r="F541" t="s">
        <v>232</v>
      </c>
      <c r="G541" t="s">
        <v>233</v>
      </c>
      <c r="H541" t="s">
        <v>234</v>
      </c>
      <c r="I541" t="s">
        <v>235</v>
      </c>
      <c r="J541" t="s">
        <v>236</v>
      </c>
      <c r="K541" t="s">
        <v>237</v>
      </c>
      <c r="L541" t="s">
        <v>238</v>
      </c>
      <c r="M541" t="s">
        <v>239</v>
      </c>
      <c r="N541">
        <v>1582056593.87097</v>
      </c>
      <c r="O541">
        <f t="shared" si="344"/>
        <v>4.6562505109837521E-5</v>
      </c>
      <c r="P541">
        <f t="shared" si="345"/>
        <v>-1.8372650069870486</v>
      </c>
      <c r="Q541">
        <f t="shared" si="346"/>
        <v>403.12319354838701</v>
      </c>
      <c r="R541">
        <f t="shared" si="347"/>
        <v>1176.8990409258645</v>
      </c>
      <c r="S541">
        <f t="shared" si="348"/>
        <v>116.83810609991107</v>
      </c>
      <c r="T541">
        <f t="shared" si="349"/>
        <v>40.02055301369591</v>
      </c>
      <c r="U541">
        <f t="shared" si="350"/>
        <v>3.7259385284670568E-3</v>
      </c>
      <c r="V541">
        <f t="shared" si="351"/>
        <v>2.2461186611787918</v>
      </c>
      <c r="W541">
        <f t="shared" si="352"/>
        <v>3.7225082122814301E-3</v>
      </c>
      <c r="X541">
        <f t="shared" si="353"/>
        <v>2.3268755627435908E-3</v>
      </c>
      <c r="Y541">
        <f t="shared" si="354"/>
        <v>0</v>
      </c>
      <c r="Z541">
        <f t="shared" si="355"/>
        <v>31.107901779358802</v>
      </c>
      <c r="AA541">
        <f t="shared" si="356"/>
        <v>30.697541935483901</v>
      </c>
      <c r="AB541">
        <f t="shared" si="357"/>
        <v>4.4341595633600699</v>
      </c>
      <c r="AC541">
        <f t="shared" si="358"/>
        <v>71.323662816279381</v>
      </c>
      <c r="AD541">
        <f t="shared" si="359"/>
        <v>3.2403737579087668</v>
      </c>
      <c r="AE541">
        <f t="shared" si="360"/>
        <v>4.5431959464218137</v>
      </c>
      <c r="AF541">
        <f t="shared" si="361"/>
        <v>1.1937858054513031</v>
      </c>
      <c r="AG541">
        <f t="shared" si="362"/>
        <v>-2.0534064753438348</v>
      </c>
      <c r="AH541">
        <f t="shared" si="363"/>
        <v>51.558167661361345</v>
      </c>
      <c r="AI541">
        <f t="shared" si="364"/>
        <v>5.1500685557358716</v>
      </c>
      <c r="AJ541">
        <f t="shared" si="365"/>
        <v>54.654829741753382</v>
      </c>
      <c r="AK541">
        <v>-4.1079337450274103E-2</v>
      </c>
      <c r="AL541">
        <v>4.6115155035546501E-2</v>
      </c>
      <c r="AM541">
        <v>3.44828387917538</v>
      </c>
      <c r="AN541">
        <v>0</v>
      </c>
      <c r="AO541">
        <v>0</v>
      </c>
      <c r="AP541">
        <f t="shared" si="366"/>
        <v>1</v>
      </c>
      <c r="AQ541">
        <f t="shared" si="367"/>
        <v>0</v>
      </c>
      <c r="AR541">
        <f t="shared" si="368"/>
        <v>51672.711632558334</v>
      </c>
      <c r="AS541" t="s">
        <v>240</v>
      </c>
      <c r="AT541">
        <v>0</v>
      </c>
      <c r="AU541">
        <v>0</v>
      </c>
      <c r="AV541">
        <f t="shared" si="369"/>
        <v>0</v>
      </c>
      <c r="AW541" t="e">
        <f t="shared" si="370"/>
        <v>#DIV/0!</v>
      </c>
      <c r="AX541">
        <v>0</v>
      </c>
      <c r="AY541" t="s">
        <v>240</v>
      </c>
      <c r="AZ541">
        <v>0</v>
      </c>
      <c r="BA541">
        <v>0</v>
      </c>
      <c r="BB541" t="e">
        <f t="shared" si="371"/>
        <v>#DIV/0!</v>
      </c>
      <c r="BC541">
        <v>0.5</v>
      </c>
      <c r="BD541">
        <f t="shared" si="372"/>
        <v>0</v>
      </c>
      <c r="BE541">
        <f t="shared" si="373"/>
        <v>-1.8372650069870486</v>
      </c>
      <c r="BF541" t="e">
        <f t="shared" si="374"/>
        <v>#DIV/0!</v>
      </c>
      <c r="BG541" t="e">
        <f t="shared" si="375"/>
        <v>#DIV/0!</v>
      </c>
      <c r="BH541" t="e">
        <f t="shared" si="376"/>
        <v>#DIV/0!</v>
      </c>
      <c r="BI541" t="e">
        <f t="shared" si="377"/>
        <v>#DIV/0!</v>
      </c>
      <c r="BJ541" t="s">
        <v>240</v>
      </c>
      <c r="BK541">
        <v>0</v>
      </c>
      <c r="BL541">
        <f t="shared" si="378"/>
        <v>0</v>
      </c>
      <c r="BM541" t="e">
        <f t="shared" si="379"/>
        <v>#DIV/0!</v>
      </c>
      <c r="BN541" t="e">
        <f t="shared" si="380"/>
        <v>#DIV/0!</v>
      </c>
      <c r="BO541" t="e">
        <f t="shared" si="381"/>
        <v>#DIV/0!</v>
      </c>
      <c r="BP541" t="e">
        <f t="shared" si="382"/>
        <v>#DIV/0!</v>
      </c>
      <c r="BQ541">
        <f t="shared" si="383"/>
        <v>0</v>
      </c>
      <c r="BR541">
        <f t="shared" si="384"/>
        <v>0</v>
      </c>
      <c r="BS541">
        <f t="shared" si="385"/>
        <v>0</v>
      </c>
      <c r="BT541">
        <f t="shared" si="386"/>
        <v>0</v>
      </c>
      <c r="BU541">
        <v>6</v>
      </c>
      <c r="BV541">
        <v>0.5</v>
      </c>
      <c r="BW541" t="s">
        <v>241</v>
      </c>
      <c r="BX541">
        <v>1582056593.87097</v>
      </c>
      <c r="BY541">
        <v>403.12319354838701</v>
      </c>
      <c r="BZ541">
        <v>400.00603225806498</v>
      </c>
      <c r="CA541">
        <v>32.639974193548397</v>
      </c>
      <c r="CB541">
        <v>32.562764516129</v>
      </c>
      <c r="CC541">
        <v>350.02896774193499</v>
      </c>
      <c r="CD541">
        <v>99.076251612903206</v>
      </c>
      <c r="CE541">
        <v>0.19998367741935499</v>
      </c>
      <c r="CF541">
        <v>31.1233161290323</v>
      </c>
      <c r="CG541">
        <v>30.697541935483901</v>
      </c>
      <c r="CH541">
        <v>999.9</v>
      </c>
      <c r="CI541">
        <v>0</v>
      </c>
      <c r="CJ541">
        <v>0</v>
      </c>
      <c r="CK541">
        <v>9998.8461290322593</v>
      </c>
      <c r="CL541">
        <v>0</v>
      </c>
      <c r="CM541">
        <v>0.21165100000000001</v>
      </c>
      <c r="CN541">
        <v>0</v>
      </c>
      <c r="CO541">
        <v>0</v>
      </c>
      <c r="CP541">
        <v>0</v>
      </c>
      <c r="CQ541">
        <v>0</v>
      </c>
      <c r="CR541">
        <v>0.190322580645161</v>
      </c>
      <c r="CS541">
        <v>0</v>
      </c>
      <c r="CT541">
        <v>23.764516129032302</v>
      </c>
      <c r="CU541">
        <v>-3.08709677419355</v>
      </c>
      <c r="CV541">
        <v>37.451225806451603</v>
      </c>
      <c r="CW541">
        <v>42.600612903225802</v>
      </c>
      <c r="CX541">
        <v>39.862645161290303</v>
      </c>
      <c r="CY541">
        <v>41.265999999999998</v>
      </c>
      <c r="CZ541">
        <v>38.711387096774203</v>
      </c>
      <c r="DA541">
        <v>0</v>
      </c>
      <c r="DB541">
        <v>0</v>
      </c>
      <c r="DC541">
        <v>0</v>
      </c>
      <c r="DD541">
        <v>1582056605.9000001</v>
      </c>
      <c r="DE541">
        <v>0.63846153846153897</v>
      </c>
      <c r="DF541">
        <v>-21.6752139011511</v>
      </c>
      <c r="DG541">
        <v>5.4974366070485399</v>
      </c>
      <c r="DH541">
        <v>24.207692307692302</v>
      </c>
      <c r="DI541">
        <v>15</v>
      </c>
      <c r="DJ541">
        <v>100</v>
      </c>
      <c r="DK541">
        <v>100</v>
      </c>
      <c r="DL541">
        <v>2.89</v>
      </c>
      <c r="DM541">
        <v>0.52</v>
      </c>
      <c r="DN541">
        <v>2</v>
      </c>
      <c r="DO541">
        <v>343.08800000000002</v>
      </c>
      <c r="DP541">
        <v>686.75300000000004</v>
      </c>
      <c r="DQ541">
        <v>30.999700000000001</v>
      </c>
      <c r="DR541">
        <v>29.888100000000001</v>
      </c>
      <c r="DS541">
        <v>30</v>
      </c>
      <c r="DT541">
        <v>29.819600000000001</v>
      </c>
      <c r="DU541">
        <v>29.828499999999998</v>
      </c>
      <c r="DV541">
        <v>21.094899999999999</v>
      </c>
      <c r="DW541">
        <v>10.7043</v>
      </c>
      <c r="DX541">
        <v>100</v>
      </c>
      <c r="DY541">
        <v>31</v>
      </c>
      <c r="DZ541">
        <v>400</v>
      </c>
      <c r="EA541">
        <v>32.611600000000003</v>
      </c>
      <c r="EB541">
        <v>100.306</v>
      </c>
      <c r="EC541">
        <v>100.77500000000001</v>
      </c>
    </row>
    <row r="542" spans="1:133" x14ac:dyDescent="0.35">
      <c r="A542">
        <v>526</v>
      </c>
      <c r="B542">
        <v>1582056607.5</v>
      </c>
      <c r="C542">
        <v>2638</v>
      </c>
      <c r="D542" t="s">
        <v>1290</v>
      </c>
      <c r="E542" t="s">
        <v>1291</v>
      </c>
      <c r="F542" t="s">
        <v>232</v>
      </c>
      <c r="G542" t="s">
        <v>233</v>
      </c>
      <c r="H542" t="s">
        <v>234</v>
      </c>
      <c r="I542" t="s">
        <v>235</v>
      </c>
      <c r="J542" t="s">
        <v>236</v>
      </c>
      <c r="K542" t="s">
        <v>237</v>
      </c>
      <c r="L542" t="s">
        <v>238</v>
      </c>
      <c r="M542" t="s">
        <v>239</v>
      </c>
      <c r="N542">
        <v>1582056598.87097</v>
      </c>
      <c r="O542">
        <f t="shared" si="344"/>
        <v>4.8843549435007114E-5</v>
      </c>
      <c r="P542">
        <f t="shared" si="345"/>
        <v>-1.824552307180854</v>
      </c>
      <c r="Q542">
        <f t="shared" si="346"/>
        <v>403.09603225806501</v>
      </c>
      <c r="R542">
        <f t="shared" si="347"/>
        <v>1135.150750957228</v>
      </c>
      <c r="S542">
        <f t="shared" si="348"/>
        <v>112.69465503358973</v>
      </c>
      <c r="T542">
        <f t="shared" si="349"/>
        <v>40.018269170350088</v>
      </c>
      <c r="U542">
        <f t="shared" si="350"/>
        <v>3.9089208315344348E-3</v>
      </c>
      <c r="V542">
        <f t="shared" si="351"/>
        <v>2.2459495293270022</v>
      </c>
      <c r="W542">
        <f t="shared" si="352"/>
        <v>3.9051452139882703E-3</v>
      </c>
      <c r="X542">
        <f t="shared" si="353"/>
        <v>2.4410546713730086E-3</v>
      </c>
      <c r="Y542">
        <f t="shared" si="354"/>
        <v>0</v>
      </c>
      <c r="Z542">
        <f t="shared" si="355"/>
        <v>31.106851988354251</v>
      </c>
      <c r="AA542">
        <f t="shared" si="356"/>
        <v>30.695835483871001</v>
      </c>
      <c r="AB542">
        <f t="shared" si="357"/>
        <v>4.4337271869423374</v>
      </c>
      <c r="AC542">
        <f t="shared" si="358"/>
        <v>71.316800723756145</v>
      </c>
      <c r="AD542">
        <f t="shared" si="359"/>
        <v>3.2400078188801142</v>
      </c>
      <c r="AE542">
        <f t="shared" si="360"/>
        <v>4.5431199745347577</v>
      </c>
      <c r="AF542">
        <f t="shared" si="361"/>
        <v>1.1937193680622231</v>
      </c>
      <c r="AG542">
        <f t="shared" si="362"/>
        <v>-2.1540005300838136</v>
      </c>
      <c r="AH542">
        <f t="shared" si="363"/>
        <v>51.725364804480947</v>
      </c>
      <c r="AI542">
        <f t="shared" si="364"/>
        <v>5.167107724602106</v>
      </c>
      <c r="AJ542">
        <f t="shared" si="365"/>
        <v>54.738471998999238</v>
      </c>
      <c r="AK542">
        <v>-4.1074791416477498E-2</v>
      </c>
      <c r="AL542">
        <v>4.61100517143554E-2</v>
      </c>
      <c r="AM542">
        <v>3.44798171003406</v>
      </c>
      <c r="AN542">
        <v>0</v>
      </c>
      <c r="AO542">
        <v>0</v>
      </c>
      <c r="AP542">
        <f t="shared" si="366"/>
        <v>1</v>
      </c>
      <c r="AQ542">
        <f t="shared" si="367"/>
        <v>0</v>
      </c>
      <c r="AR542">
        <f t="shared" si="368"/>
        <v>51667.297713093787</v>
      </c>
      <c r="AS542" t="s">
        <v>240</v>
      </c>
      <c r="AT542">
        <v>0</v>
      </c>
      <c r="AU542">
        <v>0</v>
      </c>
      <c r="AV542">
        <f t="shared" si="369"/>
        <v>0</v>
      </c>
      <c r="AW542" t="e">
        <f t="shared" si="370"/>
        <v>#DIV/0!</v>
      </c>
      <c r="AX542">
        <v>0</v>
      </c>
      <c r="AY542" t="s">
        <v>240</v>
      </c>
      <c r="AZ542">
        <v>0</v>
      </c>
      <c r="BA542">
        <v>0</v>
      </c>
      <c r="BB542" t="e">
        <f t="shared" si="371"/>
        <v>#DIV/0!</v>
      </c>
      <c r="BC542">
        <v>0.5</v>
      </c>
      <c r="BD542">
        <f t="shared" si="372"/>
        <v>0</v>
      </c>
      <c r="BE542">
        <f t="shared" si="373"/>
        <v>-1.824552307180854</v>
      </c>
      <c r="BF542" t="e">
        <f t="shared" si="374"/>
        <v>#DIV/0!</v>
      </c>
      <c r="BG542" t="e">
        <f t="shared" si="375"/>
        <v>#DIV/0!</v>
      </c>
      <c r="BH542" t="e">
        <f t="shared" si="376"/>
        <v>#DIV/0!</v>
      </c>
      <c r="BI542" t="e">
        <f t="shared" si="377"/>
        <v>#DIV/0!</v>
      </c>
      <c r="BJ542" t="s">
        <v>240</v>
      </c>
      <c r="BK542">
        <v>0</v>
      </c>
      <c r="BL542">
        <f t="shared" si="378"/>
        <v>0</v>
      </c>
      <c r="BM542" t="e">
        <f t="shared" si="379"/>
        <v>#DIV/0!</v>
      </c>
      <c r="BN542" t="e">
        <f t="shared" si="380"/>
        <v>#DIV/0!</v>
      </c>
      <c r="BO542" t="e">
        <f t="shared" si="381"/>
        <v>#DIV/0!</v>
      </c>
      <c r="BP542" t="e">
        <f t="shared" si="382"/>
        <v>#DIV/0!</v>
      </c>
      <c r="BQ542">
        <f t="shared" si="383"/>
        <v>0</v>
      </c>
      <c r="BR542">
        <f t="shared" si="384"/>
        <v>0</v>
      </c>
      <c r="BS542">
        <f t="shared" si="385"/>
        <v>0</v>
      </c>
      <c r="BT542">
        <f t="shared" si="386"/>
        <v>0</v>
      </c>
      <c r="BU542">
        <v>6</v>
      </c>
      <c r="BV542">
        <v>0.5</v>
      </c>
      <c r="BW542" t="s">
        <v>241</v>
      </c>
      <c r="BX542">
        <v>1582056598.87097</v>
      </c>
      <c r="BY542">
        <v>403.09603225806501</v>
      </c>
      <c r="BZ542">
        <v>400.00219354838703</v>
      </c>
      <c r="CA542">
        <v>32.635951612903199</v>
      </c>
      <c r="CB542">
        <v>32.5549580645161</v>
      </c>
      <c r="CC542">
        <v>350.02412903225797</v>
      </c>
      <c r="CD542">
        <v>99.077241935483897</v>
      </c>
      <c r="CE542">
        <v>0.200017</v>
      </c>
      <c r="CF542">
        <v>31.123022580645198</v>
      </c>
      <c r="CG542">
        <v>30.695835483871001</v>
      </c>
      <c r="CH542">
        <v>999.9</v>
      </c>
      <c r="CI542">
        <v>0</v>
      </c>
      <c r="CJ542">
        <v>0</v>
      </c>
      <c r="CK542">
        <v>9997.6396774193508</v>
      </c>
      <c r="CL542">
        <v>0</v>
      </c>
      <c r="CM542">
        <v>0.21165100000000001</v>
      </c>
      <c r="CN542">
        <v>0</v>
      </c>
      <c r="CO542">
        <v>0</v>
      </c>
      <c r="CP542">
        <v>0</v>
      </c>
      <c r="CQ542">
        <v>0</v>
      </c>
      <c r="CR542">
        <v>-0.59032258064516097</v>
      </c>
      <c r="CS542">
        <v>0</v>
      </c>
      <c r="CT542">
        <v>23.719354838709702</v>
      </c>
      <c r="CU542">
        <v>-3.08709677419355</v>
      </c>
      <c r="CV542">
        <v>37.4491935483871</v>
      </c>
      <c r="CW542">
        <v>42.592483870967698</v>
      </c>
      <c r="CX542">
        <v>39.884741935483902</v>
      </c>
      <c r="CY542">
        <v>41.265999999999998</v>
      </c>
      <c r="CZ542">
        <v>38.711387096774203</v>
      </c>
      <c r="DA542">
        <v>0</v>
      </c>
      <c r="DB542">
        <v>0</v>
      </c>
      <c r="DC542">
        <v>0</v>
      </c>
      <c r="DD542">
        <v>1582056610.7</v>
      </c>
      <c r="DE542">
        <v>-5.7692307692307598E-2</v>
      </c>
      <c r="DF542">
        <v>-8.5504274617073399</v>
      </c>
      <c r="DG542">
        <v>16.2974361948622</v>
      </c>
      <c r="DH542">
        <v>24.3346153846154</v>
      </c>
      <c r="DI542">
        <v>15</v>
      </c>
      <c r="DJ542">
        <v>100</v>
      </c>
      <c r="DK542">
        <v>100</v>
      </c>
      <c r="DL542">
        <v>2.89</v>
      </c>
      <c r="DM542">
        <v>0.52</v>
      </c>
      <c r="DN542">
        <v>2</v>
      </c>
      <c r="DO542">
        <v>343.07900000000001</v>
      </c>
      <c r="DP542">
        <v>686.94600000000003</v>
      </c>
      <c r="DQ542">
        <v>30.999700000000001</v>
      </c>
      <c r="DR542">
        <v>29.887499999999999</v>
      </c>
      <c r="DS542">
        <v>29.9999</v>
      </c>
      <c r="DT542">
        <v>29.817900000000002</v>
      </c>
      <c r="DU542">
        <v>29.827100000000002</v>
      </c>
      <c r="DV542">
        <v>21.093699999999998</v>
      </c>
      <c r="DW542">
        <v>10.7043</v>
      </c>
      <c r="DX542">
        <v>100</v>
      </c>
      <c r="DY542">
        <v>31</v>
      </c>
      <c r="DZ542">
        <v>400</v>
      </c>
      <c r="EA542">
        <v>32.614100000000001</v>
      </c>
      <c r="EB542">
        <v>100.30200000000001</v>
      </c>
      <c r="EC542">
        <v>100.774</v>
      </c>
    </row>
    <row r="543" spans="1:133" x14ac:dyDescent="0.35">
      <c r="A543">
        <v>527</v>
      </c>
      <c r="B543">
        <v>1582056612.5</v>
      </c>
      <c r="C543">
        <v>2643</v>
      </c>
      <c r="D543" t="s">
        <v>1292</v>
      </c>
      <c r="E543" t="s">
        <v>1293</v>
      </c>
      <c r="F543" t="s">
        <v>232</v>
      </c>
      <c r="G543" t="s">
        <v>233</v>
      </c>
      <c r="H543" t="s">
        <v>234</v>
      </c>
      <c r="I543" t="s">
        <v>235</v>
      </c>
      <c r="J543" t="s">
        <v>236</v>
      </c>
      <c r="K543" t="s">
        <v>237</v>
      </c>
      <c r="L543" t="s">
        <v>238</v>
      </c>
      <c r="M543" t="s">
        <v>239</v>
      </c>
      <c r="N543">
        <v>1582056603.87097</v>
      </c>
      <c r="O543">
        <f t="shared" si="344"/>
        <v>5.052886518519853E-5</v>
      </c>
      <c r="P543">
        <f t="shared" si="345"/>
        <v>-1.8164249274119848</v>
      </c>
      <c r="Q543">
        <f t="shared" si="346"/>
        <v>403.08832258064501</v>
      </c>
      <c r="R543">
        <f t="shared" si="347"/>
        <v>1107.2742990220677</v>
      </c>
      <c r="S543">
        <f t="shared" si="348"/>
        <v>109.92762428062619</v>
      </c>
      <c r="T543">
        <f t="shared" si="349"/>
        <v>40.017673773957881</v>
      </c>
      <c r="U543">
        <f t="shared" si="350"/>
        <v>4.0439070590476351E-3</v>
      </c>
      <c r="V543">
        <f t="shared" si="351"/>
        <v>2.2464063508917338</v>
      </c>
      <c r="W543">
        <f t="shared" si="352"/>
        <v>4.0398671396119808E-3</v>
      </c>
      <c r="X543">
        <f t="shared" si="353"/>
        <v>2.5252795884327661E-3</v>
      </c>
      <c r="Y543">
        <f t="shared" si="354"/>
        <v>0</v>
      </c>
      <c r="Z543">
        <f t="shared" si="355"/>
        <v>31.10539388530119</v>
      </c>
      <c r="AA543">
        <f t="shared" si="356"/>
        <v>30.6940548387097</v>
      </c>
      <c r="AB543">
        <f t="shared" si="357"/>
        <v>4.4332760507100755</v>
      </c>
      <c r="AC543">
        <f t="shared" si="358"/>
        <v>71.31014969381485</v>
      </c>
      <c r="AD543">
        <f t="shared" si="359"/>
        <v>3.2395389652011852</v>
      </c>
      <c r="AE543">
        <f t="shared" si="360"/>
        <v>4.5428862218223189</v>
      </c>
      <c r="AF543">
        <f t="shared" si="361"/>
        <v>1.1937370855088902</v>
      </c>
      <c r="AG543">
        <f t="shared" si="362"/>
        <v>-2.2283229546672554</v>
      </c>
      <c r="AH543">
        <f t="shared" si="363"/>
        <v>51.842148369082373</v>
      </c>
      <c r="AI543">
        <f t="shared" si="364"/>
        <v>5.1776521093399612</v>
      </c>
      <c r="AJ543">
        <f t="shared" si="365"/>
        <v>54.791477523755077</v>
      </c>
      <c r="AK543">
        <v>-4.1087070865525897E-2</v>
      </c>
      <c r="AL543">
        <v>4.6123836471650997E-2</v>
      </c>
      <c r="AM543">
        <v>3.44879788322076</v>
      </c>
      <c r="AN543">
        <v>0</v>
      </c>
      <c r="AO543">
        <v>0</v>
      </c>
      <c r="AP543">
        <f t="shared" si="366"/>
        <v>1</v>
      </c>
      <c r="AQ543">
        <f t="shared" si="367"/>
        <v>0</v>
      </c>
      <c r="AR543">
        <f t="shared" si="368"/>
        <v>51682.276272891191</v>
      </c>
      <c r="AS543" t="s">
        <v>240</v>
      </c>
      <c r="AT543">
        <v>0</v>
      </c>
      <c r="AU543">
        <v>0</v>
      </c>
      <c r="AV543">
        <f t="shared" si="369"/>
        <v>0</v>
      </c>
      <c r="AW543" t="e">
        <f t="shared" si="370"/>
        <v>#DIV/0!</v>
      </c>
      <c r="AX543">
        <v>0</v>
      </c>
      <c r="AY543" t="s">
        <v>240</v>
      </c>
      <c r="AZ543">
        <v>0</v>
      </c>
      <c r="BA543">
        <v>0</v>
      </c>
      <c r="BB543" t="e">
        <f t="shared" si="371"/>
        <v>#DIV/0!</v>
      </c>
      <c r="BC543">
        <v>0.5</v>
      </c>
      <c r="BD543">
        <f t="shared" si="372"/>
        <v>0</v>
      </c>
      <c r="BE543">
        <f t="shared" si="373"/>
        <v>-1.8164249274119848</v>
      </c>
      <c r="BF543" t="e">
        <f t="shared" si="374"/>
        <v>#DIV/0!</v>
      </c>
      <c r="BG543" t="e">
        <f t="shared" si="375"/>
        <v>#DIV/0!</v>
      </c>
      <c r="BH543" t="e">
        <f t="shared" si="376"/>
        <v>#DIV/0!</v>
      </c>
      <c r="BI543" t="e">
        <f t="shared" si="377"/>
        <v>#DIV/0!</v>
      </c>
      <c r="BJ543" t="s">
        <v>240</v>
      </c>
      <c r="BK543">
        <v>0</v>
      </c>
      <c r="BL543">
        <f t="shared" si="378"/>
        <v>0</v>
      </c>
      <c r="BM543" t="e">
        <f t="shared" si="379"/>
        <v>#DIV/0!</v>
      </c>
      <c r="BN543" t="e">
        <f t="shared" si="380"/>
        <v>#DIV/0!</v>
      </c>
      <c r="BO543" t="e">
        <f t="shared" si="381"/>
        <v>#DIV/0!</v>
      </c>
      <c r="BP543" t="e">
        <f t="shared" si="382"/>
        <v>#DIV/0!</v>
      </c>
      <c r="BQ543">
        <f t="shared" si="383"/>
        <v>0</v>
      </c>
      <c r="BR543">
        <f t="shared" si="384"/>
        <v>0</v>
      </c>
      <c r="BS543">
        <f t="shared" si="385"/>
        <v>0</v>
      </c>
      <c r="BT543">
        <f t="shared" si="386"/>
        <v>0</v>
      </c>
      <c r="BU543">
        <v>6</v>
      </c>
      <c r="BV543">
        <v>0.5</v>
      </c>
      <c r="BW543" t="s">
        <v>241</v>
      </c>
      <c r="BX543">
        <v>1582056603.87097</v>
      </c>
      <c r="BY543">
        <v>403.08832258064501</v>
      </c>
      <c r="BZ543">
        <v>400.00951612903202</v>
      </c>
      <c r="CA543">
        <v>32.631090322580597</v>
      </c>
      <c r="CB543">
        <v>32.5473</v>
      </c>
      <c r="CC543">
        <v>350.01693548387101</v>
      </c>
      <c r="CD543">
        <v>99.077712903225802</v>
      </c>
      <c r="CE543">
        <v>0.199967774193548</v>
      </c>
      <c r="CF543">
        <v>31.122119354838699</v>
      </c>
      <c r="CG543">
        <v>30.6940548387097</v>
      </c>
      <c r="CH543">
        <v>999.9</v>
      </c>
      <c r="CI543">
        <v>0</v>
      </c>
      <c r="CJ543">
        <v>0</v>
      </c>
      <c r="CK543">
        <v>10000.5809677419</v>
      </c>
      <c r="CL543">
        <v>0</v>
      </c>
      <c r="CM543">
        <v>0.21165100000000001</v>
      </c>
      <c r="CN543">
        <v>0</v>
      </c>
      <c r="CO543">
        <v>0</v>
      </c>
      <c r="CP543">
        <v>0</v>
      </c>
      <c r="CQ543">
        <v>0</v>
      </c>
      <c r="CR543">
        <v>-0.190322580645161</v>
      </c>
      <c r="CS543">
        <v>0</v>
      </c>
      <c r="CT543">
        <v>25.638709677419399</v>
      </c>
      <c r="CU543">
        <v>-2.6677419354838698</v>
      </c>
      <c r="CV543">
        <v>37.445129032258102</v>
      </c>
      <c r="CW543">
        <v>42.588419354838699</v>
      </c>
      <c r="CX543">
        <v>39.8988709677419</v>
      </c>
      <c r="CY543">
        <v>41.258000000000003</v>
      </c>
      <c r="CZ543">
        <v>38.713419354838699</v>
      </c>
      <c r="DA543">
        <v>0</v>
      </c>
      <c r="DB543">
        <v>0</v>
      </c>
      <c r="DC543">
        <v>0</v>
      </c>
      <c r="DD543">
        <v>1582056615.5</v>
      </c>
      <c r="DE543">
        <v>-0.230769230769231</v>
      </c>
      <c r="DF543">
        <v>8.4786325751107903</v>
      </c>
      <c r="DG543">
        <v>30.772649570049399</v>
      </c>
      <c r="DH543">
        <v>26.342307692307699</v>
      </c>
      <c r="DI543">
        <v>15</v>
      </c>
      <c r="DJ543">
        <v>100</v>
      </c>
      <c r="DK543">
        <v>100</v>
      </c>
      <c r="DL543">
        <v>2.89</v>
      </c>
      <c r="DM543">
        <v>0.52</v>
      </c>
      <c r="DN543">
        <v>2</v>
      </c>
      <c r="DO543">
        <v>343.02699999999999</v>
      </c>
      <c r="DP543">
        <v>686.93</v>
      </c>
      <c r="DQ543">
        <v>30.9998</v>
      </c>
      <c r="DR543">
        <v>29.885100000000001</v>
      </c>
      <c r="DS543">
        <v>29.9999</v>
      </c>
      <c r="DT543">
        <v>29.817</v>
      </c>
      <c r="DU543">
        <v>29.825900000000001</v>
      </c>
      <c r="DV543">
        <v>21.093599999999999</v>
      </c>
      <c r="DW543">
        <v>10.7043</v>
      </c>
      <c r="DX543">
        <v>100</v>
      </c>
      <c r="DY543">
        <v>31</v>
      </c>
      <c r="DZ543">
        <v>400</v>
      </c>
      <c r="EA543">
        <v>32.615699999999997</v>
      </c>
      <c r="EB543">
        <v>100.303</v>
      </c>
      <c r="EC543">
        <v>100.773</v>
      </c>
    </row>
    <row r="544" spans="1:133" x14ac:dyDescent="0.35">
      <c r="A544">
        <v>528</v>
      </c>
      <c r="B544">
        <v>1582056617.5</v>
      </c>
      <c r="C544">
        <v>2648</v>
      </c>
      <c r="D544" t="s">
        <v>1294</v>
      </c>
      <c r="E544" t="s">
        <v>1295</v>
      </c>
      <c r="F544" t="s">
        <v>232</v>
      </c>
      <c r="G544" t="s">
        <v>233</v>
      </c>
      <c r="H544" t="s">
        <v>234</v>
      </c>
      <c r="I544" t="s">
        <v>235</v>
      </c>
      <c r="J544" t="s">
        <v>236</v>
      </c>
      <c r="K544" t="s">
        <v>237</v>
      </c>
      <c r="L544" t="s">
        <v>238</v>
      </c>
      <c r="M544" t="s">
        <v>239</v>
      </c>
      <c r="N544">
        <v>1582056608.87097</v>
      </c>
      <c r="O544">
        <f t="shared" si="344"/>
        <v>5.1604377232933858E-5</v>
      </c>
      <c r="P544">
        <f t="shared" si="345"/>
        <v>-1.8177816015595474</v>
      </c>
      <c r="Q544">
        <f t="shared" si="346"/>
        <v>403.07677419354798</v>
      </c>
      <c r="R544">
        <f t="shared" si="347"/>
        <v>1093.115173270701</v>
      </c>
      <c r="S544">
        <f t="shared" si="348"/>
        <v>108.52190667477321</v>
      </c>
      <c r="T544">
        <f t="shared" si="349"/>
        <v>40.016515314592873</v>
      </c>
      <c r="U544">
        <f t="shared" si="350"/>
        <v>4.1290027302655508E-3</v>
      </c>
      <c r="V544">
        <f t="shared" si="351"/>
        <v>2.2472248832938604</v>
      </c>
      <c r="W544">
        <f t="shared" si="352"/>
        <v>4.1247926263869514E-3</v>
      </c>
      <c r="X544">
        <f t="shared" si="353"/>
        <v>2.5783732863331665E-3</v>
      </c>
      <c r="Y544">
        <f t="shared" si="354"/>
        <v>0</v>
      </c>
      <c r="Z544">
        <f t="shared" si="355"/>
        <v>31.104085458699828</v>
      </c>
      <c r="AA544">
        <f t="shared" si="356"/>
        <v>30.693225806451601</v>
      </c>
      <c r="AB544">
        <f t="shared" si="357"/>
        <v>4.4330660244776103</v>
      </c>
      <c r="AC544">
        <f t="shared" si="358"/>
        <v>71.302550271330432</v>
      </c>
      <c r="AD544">
        <f t="shared" si="359"/>
        <v>3.2390169492521355</v>
      </c>
      <c r="AE544">
        <f t="shared" si="360"/>
        <v>4.5426382884294814</v>
      </c>
      <c r="AF544">
        <f t="shared" si="361"/>
        <v>1.1940490752254749</v>
      </c>
      <c r="AG544">
        <f t="shared" si="362"/>
        <v>-2.2757530359723832</v>
      </c>
      <c r="AH544">
        <f t="shared" si="363"/>
        <v>51.84540574159638</v>
      </c>
      <c r="AI544">
        <f t="shared" si="364"/>
        <v>5.1760457428213824</v>
      </c>
      <c r="AJ544">
        <f t="shared" si="365"/>
        <v>54.745698448445381</v>
      </c>
      <c r="AK544">
        <v>-4.11090787929035E-2</v>
      </c>
      <c r="AL544">
        <v>4.61485422981327E-2</v>
      </c>
      <c r="AM544">
        <v>3.4502604660495901</v>
      </c>
      <c r="AN544">
        <v>0</v>
      </c>
      <c r="AO544">
        <v>0</v>
      </c>
      <c r="AP544">
        <f t="shared" si="366"/>
        <v>1</v>
      </c>
      <c r="AQ544">
        <f t="shared" si="367"/>
        <v>0</v>
      </c>
      <c r="AR544">
        <f t="shared" si="368"/>
        <v>51708.98727192307</v>
      </c>
      <c r="AS544" t="s">
        <v>240</v>
      </c>
      <c r="AT544">
        <v>0</v>
      </c>
      <c r="AU544">
        <v>0</v>
      </c>
      <c r="AV544">
        <f t="shared" si="369"/>
        <v>0</v>
      </c>
      <c r="AW544" t="e">
        <f t="shared" si="370"/>
        <v>#DIV/0!</v>
      </c>
      <c r="AX544">
        <v>0</v>
      </c>
      <c r="AY544" t="s">
        <v>240</v>
      </c>
      <c r="AZ544">
        <v>0</v>
      </c>
      <c r="BA544">
        <v>0</v>
      </c>
      <c r="BB544" t="e">
        <f t="shared" si="371"/>
        <v>#DIV/0!</v>
      </c>
      <c r="BC544">
        <v>0.5</v>
      </c>
      <c r="BD544">
        <f t="shared" si="372"/>
        <v>0</v>
      </c>
      <c r="BE544">
        <f t="shared" si="373"/>
        <v>-1.8177816015595474</v>
      </c>
      <c r="BF544" t="e">
        <f t="shared" si="374"/>
        <v>#DIV/0!</v>
      </c>
      <c r="BG544" t="e">
        <f t="shared" si="375"/>
        <v>#DIV/0!</v>
      </c>
      <c r="BH544" t="e">
        <f t="shared" si="376"/>
        <v>#DIV/0!</v>
      </c>
      <c r="BI544" t="e">
        <f t="shared" si="377"/>
        <v>#DIV/0!</v>
      </c>
      <c r="BJ544" t="s">
        <v>240</v>
      </c>
      <c r="BK544">
        <v>0</v>
      </c>
      <c r="BL544">
        <f t="shared" si="378"/>
        <v>0</v>
      </c>
      <c r="BM544" t="e">
        <f t="shared" si="379"/>
        <v>#DIV/0!</v>
      </c>
      <c r="BN544" t="e">
        <f t="shared" si="380"/>
        <v>#DIV/0!</v>
      </c>
      <c r="BO544" t="e">
        <f t="shared" si="381"/>
        <v>#DIV/0!</v>
      </c>
      <c r="BP544" t="e">
        <f t="shared" si="382"/>
        <v>#DIV/0!</v>
      </c>
      <c r="BQ544">
        <f t="shared" si="383"/>
        <v>0</v>
      </c>
      <c r="BR544">
        <f t="shared" si="384"/>
        <v>0</v>
      </c>
      <c r="BS544">
        <f t="shared" si="385"/>
        <v>0</v>
      </c>
      <c r="BT544">
        <f t="shared" si="386"/>
        <v>0</v>
      </c>
      <c r="BU544">
        <v>6</v>
      </c>
      <c r="BV544">
        <v>0.5</v>
      </c>
      <c r="BW544" t="s">
        <v>241</v>
      </c>
      <c r="BX544">
        <v>1582056608.87097</v>
      </c>
      <c r="BY544">
        <v>403.07677419354798</v>
      </c>
      <c r="BZ544">
        <v>399.99638709677401</v>
      </c>
      <c r="CA544">
        <v>32.625841935483898</v>
      </c>
      <c r="CB544">
        <v>32.540267741935502</v>
      </c>
      <c r="CC544">
        <v>350.017258064516</v>
      </c>
      <c r="CD544">
        <v>99.077661290322595</v>
      </c>
      <c r="CE544">
        <v>0.199989709677419</v>
      </c>
      <c r="CF544">
        <v>31.1211612903226</v>
      </c>
      <c r="CG544">
        <v>30.693225806451601</v>
      </c>
      <c r="CH544">
        <v>999.9</v>
      </c>
      <c r="CI544">
        <v>0</v>
      </c>
      <c r="CJ544">
        <v>0</v>
      </c>
      <c r="CK544">
        <v>10005.942903225799</v>
      </c>
      <c r="CL544">
        <v>0</v>
      </c>
      <c r="CM544">
        <v>0.21165100000000001</v>
      </c>
      <c r="CN544">
        <v>0</v>
      </c>
      <c r="CO544">
        <v>0</v>
      </c>
      <c r="CP544">
        <v>0</v>
      </c>
      <c r="CQ544">
        <v>0</v>
      </c>
      <c r="CR544">
        <v>0.34516129032258103</v>
      </c>
      <c r="CS544">
        <v>0</v>
      </c>
      <c r="CT544">
        <v>27.929032258064499</v>
      </c>
      <c r="CU544">
        <v>-2.1741935483871</v>
      </c>
      <c r="CV544">
        <v>37.445129032258102</v>
      </c>
      <c r="CW544">
        <v>42.5741935483871</v>
      </c>
      <c r="CX544">
        <v>39.8989032258064</v>
      </c>
      <c r="CY544">
        <v>41.253999999999998</v>
      </c>
      <c r="CZ544">
        <v>38.717483870967698</v>
      </c>
      <c r="DA544">
        <v>0</v>
      </c>
      <c r="DB544">
        <v>0</v>
      </c>
      <c r="DC544">
        <v>0</v>
      </c>
      <c r="DD544">
        <v>1582056620.9000001</v>
      </c>
      <c r="DE544">
        <v>1.33076923076923</v>
      </c>
      <c r="DF544">
        <v>18.365812274680199</v>
      </c>
      <c r="DG544">
        <v>19.692307697741501</v>
      </c>
      <c r="DH544">
        <v>28.1</v>
      </c>
      <c r="DI544">
        <v>15</v>
      </c>
      <c r="DJ544">
        <v>100</v>
      </c>
      <c r="DK544">
        <v>100</v>
      </c>
      <c r="DL544">
        <v>2.89</v>
      </c>
      <c r="DM544">
        <v>0.52</v>
      </c>
      <c r="DN544">
        <v>2</v>
      </c>
      <c r="DO544">
        <v>343.08800000000002</v>
      </c>
      <c r="DP544">
        <v>686.976</v>
      </c>
      <c r="DQ544">
        <v>31</v>
      </c>
      <c r="DR544">
        <v>29.8842</v>
      </c>
      <c r="DS544">
        <v>30</v>
      </c>
      <c r="DT544">
        <v>29.815300000000001</v>
      </c>
      <c r="DU544">
        <v>29.825900000000001</v>
      </c>
      <c r="DV544">
        <v>21.096499999999999</v>
      </c>
      <c r="DW544">
        <v>10.422599999999999</v>
      </c>
      <c r="DX544">
        <v>100</v>
      </c>
      <c r="DY544">
        <v>31</v>
      </c>
      <c r="DZ544">
        <v>400</v>
      </c>
      <c r="EA544">
        <v>32.6218</v>
      </c>
      <c r="EB544">
        <v>100.304</v>
      </c>
      <c r="EC544">
        <v>100.77200000000001</v>
      </c>
    </row>
    <row r="545" spans="1:133" x14ac:dyDescent="0.35">
      <c r="A545">
        <v>529</v>
      </c>
      <c r="B545">
        <v>1582056622.5</v>
      </c>
      <c r="C545">
        <v>2653</v>
      </c>
      <c r="D545" t="s">
        <v>1296</v>
      </c>
      <c r="E545" t="s">
        <v>1297</v>
      </c>
      <c r="F545" t="s">
        <v>232</v>
      </c>
      <c r="G545" t="s">
        <v>233</v>
      </c>
      <c r="H545" t="s">
        <v>234</v>
      </c>
      <c r="I545" t="s">
        <v>235</v>
      </c>
      <c r="J545" t="s">
        <v>236</v>
      </c>
      <c r="K545" t="s">
        <v>237</v>
      </c>
      <c r="L545" t="s">
        <v>238</v>
      </c>
      <c r="M545" t="s">
        <v>239</v>
      </c>
      <c r="N545">
        <v>1582056613.87097</v>
      </c>
      <c r="O545">
        <f t="shared" si="344"/>
        <v>4.8345310100461353E-5</v>
      </c>
      <c r="P545">
        <f t="shared" si="345"/>
        <v>-1.8236177506635882</v>
      </c>
      <c r="Q545">
        <f t="shared" si="346"/>
        <v>403.07335483870997</v>
      </c>
      <c r="R545">
        <f t="shared" si="347"/>
        <v>1142.8475568582792</v>
      </c>
      <c r="S545">
        <f t="shared" si="348"/>
        <v>113.45859701181095</v>
      </c>
      <c r="T545">
        <f t="shared" si="349"/>
        <v>40.015955810031947</v>
      </c>
      <c r="U545">
        <f t="shared" si="350"/>
        <v>3.8665020589478596E-3</v>
      </c>
      <c r="V545">
        <f t="shared" si="351"/>
        <v>2.2458053265628957</v>
      </c>
      <c r="W545">
        <f t="shared" si="352"/>
        <v>3.8628076623967987E-3</v>
      </c>
      <c r="X545">
        <f t="shared" si="353"/>
        <v>2.4145864141433622E-3</v>
      </c>
      <c r="Y545">
        <f t="shared" si="354"/>
        <v>0</v>
      </c>
      <c r="Z545">
        <f t="shared" si="355"/>
        <v>31.104693391813434</v>
      </c>
      <c r="AA545">
        <f t="shared" si="356"/>
        <v>30.692864516128999</v>
      </c>
      <c r="AB545">
        <f t="shared" si="357"/>
        <v>4.4329744982477717</v>
      </c>
      <c r="AC545">
        <f t="shared" si="358"/>
        <v>71.292371177066471</v>
      </c>
      <c r="AD545">
        <f t="shared" si="359"/>
        <v>3.2384694473067728</v>
      </c>
      <c r="AE545">
        <f t="shared" si="360"/>
        <v>4.5425189172955056</v>
      </c>
      <c r="AF545">
        <f t="shared" si="361"/>
        <v>1.1945050509409989</v>
      </c>
      <c r="AG545">
        <f t="shared" si="362"/>
        <v>-2.1320281754303458</v>
      </c>
      <c r="AH545">
        <f t="shared" si="363"/>
        <v>51.800547764431549</v>
      </c>
      <c r="AI545">
        <f t="shared" si="364"/>
        <v>5.1748151928842061</v>
      </c>
      <c r="AJ545">
        <f t="shared" si="365"/>
        <v>54.84333478188541</v>
      </c>
      <c r="AK545">
        <v>-4.1070915685831703E-2</v>
      </c>
      <c r="AL545">
        <v>4.6105700867172798E-2</v>
      </c>
      <c r="AM545">
        <v>3.4477240860498002</v>
      </c>
      <c r="AN545">
        <v>0</v>
      </c>
      <c r="AO545">
        <v>0</v>
      </c>
      <c r="AP545">
        <f t="shared" si="366"/>
        <v>1</v>
      </c>
      <c r="AQ545">
        <f t="shared" si="367"/>
        <v>0</v>
      </c>
      <c r="AR545">
        <f t="shared" si="368"/>
        <v>51663.012879295566</v>
      </c>
      <c r="AS545" t="s">
        <v>240</v>
      </c>
      <c r="AT545">
        <v>0</v>
      </c>
      <c r="AU545">
        <v>0</v>
      </c>
      <c r="AV545">
        <f t="shared" si="369"/>
        <v>0</v>
      </c>
      <c r="AW545" t="e">
        <f t="shared" si="370"/>
        <v>#DIV/0!</v>
      </c>
      <c r="AX545">
        <v>0</v>
      </c>
      <c r="AY545" t="s">
        <v>240</v>
      </c>
      <c r="AZ545">
        <v>0</v>
      </c>
      <c r="BA545">
        <v>0</v>
      </c>
      <c r="BB545" t="e">
        <f t="shared" si="371"/>
        <v>#DIV/0!</v>
      </c>
      <c r="BC545">
        <v>0.5</v>
      </c>
      <c r="BD545">
        <f t="shared" si="372"/>
        <v>0</v>
      </c>
      <c r="BE545">
        <f t="shared" si="373"/>
        <v>-1.8236177506635882</v>
      </c>
      <c r="BF545" t="e">
        <f t="shared" si="374"/>
        <v>#DIV/0!</v>
      </c>
      <c r="BG545" t="e">
        <f t="shared" si="375"/>
        <v>#DIV/0!</v>
      </c>
      <c r="BH545" t="e">
        <f t="shared" si="376"/>
        <v>#DIV/0!</v>
      </c>
      <c r="BI545" t="e">
        <f t="shared" si="377"/>
        <v>#DIV/0!</v>
      </c>
      <c r="BJ545" t="s">
        <v>240</v>
      </c>
      <c r="BK545">
        <v>0</v>
      </c>
      <c r="BL545">
        <f t="shared" si="378"/>
        <v>0</v>
      </c>
      <c r="BM545" t="e">
        <f t="shared" si="379"/>
        <v>#DIV/0!</v>
      </c>
      <c r="BN545" t="e">
        <f t="shared" si="380"/>
        <v>#DIV/0!</v>
      </c>
      <c r="BO545" t="e">
        <f t="shared" si="381"/>
        <v>#DIV/0!</v>
      </c>
      <c r="BP545" t="e">
        <f t="shared" si="382"/>
        <v>#DIV/0!</v>
      </c>
      <c r="BQ545">
        <f t="shared" si="383"/>
        <v>0</v>
      </c>
      <c r="BR545">
        <f t="shared" si="384"/>
        <v>0</v>
      </c>
      <c r="BS545">
        <f t="shared" si="385"/>
        <v>0</v>
      </c>
      <c r="BT545">
        <f t="shared" si="386"/>
        <v>0</v>
      </c>
      <c r="BU545">
        <v>6</v>
      </c>
      <c r="BV545">
        <v>0.5</v>
      </c>
      <c r="BW545" t="s">
        <v>241</v>
      </c>
      <c r="BX545">
        <v>1582056613.87097</v>
      </c>
      <c r="BY545">
        <v>403.07335483870997</v>
      </c>
      <c r="BZ545">
        <v>399.98080645161298</v>
      </c>
      <c r="CA545">
        <v>32.620506451612897</v>
      </c>
      <c r="CB545">
        <v>32.5403387096774</v>
      </c>
      <c r="CC545">
        <v>350.028032258064</v>
      </c>
      <c r="CD545">
        <v>99.077096774193507</v>
      </c>
      <c r="CE545">
        <v>0.20000832258064499</v>
      </c>
      <c r="CF545">
        <v>31.120699999999999</v>
      </c>
      <c r="CG545">
        <v>30.692864516128999</v>
      </c>
      <c r="CH545">
        <v>999.9</v>
      </c>
      <c r="CI545">
        <v>0</v>
      </c>
      <c r="CJ545">
        <v>0</v>
      </c>
      <c r="CK545">
        <v>9996.7109677419394</v>
      </c>
      <c r="CL545">
        <v>0</v>
      </c>
      <c r="CM545">
        <v>0.21165100000000001</v>
      </c>
      <c r="CN545">
        <v>0</v>
      </c>
      <c r="CO545">
        <v>0</v>
      </c>
      <c r="CP545">
        <v>0</v>
      </c>
      <c r="CQ545">
        <v>0</v>
      </c>
      <c r="CR545">
        <v>2.3838709677419399</v>
      </c>
      <c r="CS545">
        <v>0</v>
      </c>
      <c r="CT545">
        <v>26.945161290322599</v>
      </c>
      <c r="CU545">
        <v>-2.4032258064516099</v>
      </c>
      <c r="CV545">
        <v>37.447161290322597</v>
      </c>
      <c r="CW545">
        <v>42.572161290322597</v>
      </c>
      <c r="CX545">
        <v>39.911000000000001</v>
      </c>
      <c r="CY545">
        <v>41.253999999999998</v>
      </c>
      <c r="CZ545">
        <v>38.7195161290323</v>
      </c>
      <c r="DA545">
        <v>0</v>
      </c>
      <c r="DB545">
        <v>0</v>
      </c>
      <c r="DC545">
        <v>0</v>
      </c>
      <c r="DD545">
        <v>1582056625.7</v>
      </c>
      <c r="DE545">
        <v>2.2000000000000002</v>
      </c>
      <c r="DF545">
        <v>9.2649574405723296</v>
      </c>
      <c r="DG545">
        <v>-35.545298633725999</v>
      </c>
      <c r="DH545">
        <v>27.573076923076901</v>
      </c>
      <c r="DI545">
        <v>15</v>
      </c>
      <c r="DJ545">
        <v>100</v>
      </c>
      <c r="DK545">
        <v>100</v>
      </c>
      <c r="DL545">
        <v>2.89</v>
      </c>
      <c r="DM545">
        <v>0.52</v>
      </c>
      <c r="DN545">
        <v>2</v>
      </c>
      <c r="DO545">
        <v>343.1</v>
      </c>
      <c r="DP545">
        <v>686.91399999999999</v>
      </c>
      <c r="DQ545">
        <v>31</v>
      </c>
      <c r="DR545">
        <v>29.8825</v>
      </c>
      <c r="DS545">
        <v>30.0001</v>
      </c>
      <c r="DT545">
        <v>29.815300000000001</v>
      </c>
      <c r="DU545">
        <v>29.8245</v>
      </c>
      <c r="DV545">
        <v>21.098800000000001</v>
      </c>
      <c r="DW545">
        <v>10.422599999999999</v>
      </c>
      <c r="DX545">
        <v>100</v>
      </c>
      <c r="DY545">
        <v>31</v>
      </c>
      <c r="DZ545">
        <v>400</v>
      </c>
      <c r="EA545">
        <v>32.622500000000002</v>
      </c>
      <c r="EB545">
        <v>100.304</v>
      </c>
      <c r="EC545">
        <v>100.773</v>
      </c>
    </row>
    <row r="546" spans="1:133" x14ac:dyDescent="0.35">
      <c r="A546">
        <v>530</v>
      </c>
      <c r="B546">
        <v>1582056627.5</v>
      </c>
      <c r="C546">
        <v>2658</v>
      </c>
      <c r="D546" t="s">
        <v>1298</v>
      </c>
      <c r="E546" t="s">
        <v>1299</v>
      </c>
      <c r="F546" t="s">
        <v>232</v>
      </c>
      <c r="G546" t="s">
        <v>233</v>
      </c>
      <c r="H546" t="s">
        <v>234</v>
      </c>
      <c r="I546" t="s">
        <v>235</v>
      </c>
      <c r="J546" t="s">
        <v>236</v>
      </c>
      <c r="K546" t="s">
        <v>237</v>
      </c>
      <c r="L546" t="s">
        <v>238</v>
      </c>
      <c r="M546" t="s">
        <v>239</v>
      </c>
      <c r="N546">
        <v>1582056618.87097</v>
      </c>
      <c r="O546">
        <f t="shared" si="344"/>
        <v>4.0723704775832607E-5</v>
      </c>
      <c r="P546">
        <f t="shared" si="345"/>
        <v>-1.8259873931406412</v>
      </c>
      <c r="Q546">
        <f t="shared" si="346"/>
        <v>403.066129032258</v>
      </c>
      <c r="R546">
        <f t="shared" si="347"/>
        <v>1284.3800007126101</v>
      </c>
      <c r="S546">
        <f t="shared" si="348"/>
        <v>127.50913616472435</v>
      </c>
      <c r="T546">
        <f t="shared" si="349"/>
        <v>40.015115387694735</v>
      </c>
      <c r="U546">
        <f t="shared" si="350"/>
        <v>3.2548909092902333E-3</v>
      </c>
      <c r="V546">
        <f t="shared" si="351"/>
        <v>2.2461438883464249</v>
      </c>
      <c r="W546">
        <f t="shared" si="352"/>
        <v>3.2522728144549272E-3</v>
      </c>
      <c r="X546">
        <f t="shared" si="353"/>
        <v>2.0329055535211514E-3</v>
      </c>
      <c r="Y546">
        <f t="shared" si="354"/>
        <v>0</v>
      </c>
      <c r="Z546">
        <f t="shared" si="355"/>
        <v>31.107305767964782</v>
      </c>
      <c r="AA546">
        <f t="shared" si="356"/>
        <v>30.693825806451599</v>
      </c>
      <c r="AB546">
        <f t="shared" si="357"/>
        <v>4.4332180270321784</v>
      </c>
      <c r="AC546">
        <f t="shared" si="358"/>
        <v>71.284790526617599</v>
      </c>
      <c r="AD546">
        <f t="shared" si="359"/>
        <v>3.238141161274803</v>
      </c>
      <c r="AE546">
        <f t="shared" si="360"/>
        <v>4.5425414556919934</v>
      </c>
      <c r="AF546">
        <f t="shared" si="361"/>
        <v>1.1950768657573754</v>
      </c>
      <c r="AG546">
        <f t="shared" si="362"/>
        <v>-1.7959153806142178</v>
      </c>
      <c r="AH546">
        <f t="shared" si="363"/>
        <v>51.702497160837218</v>
      </c>
      <c r="AI546">
        <f t="shared" si="364"/>
        <v>5.1642682378216014</v>
      </c>
      <c r="AJ546">
        <f t="shared" si="365"/>
        <v>55.070850018044602</v>
      </c>
      <c r="AK546">
        <v>-4.1080015548575301E-2</v>
      </c>
      <c r="AL546">
        <v>4.61159162602943E-2</v>
      </c>
      <c r="AM546">
        <v>3.4483289505333699</v>
      </c>
      <c r="AN546">
        <v>0</v>
      </c>
      <c r="AO546">
        <v>0</v>
      </c>
      <c r="AP546">
        <f t="shared" si="366"/>
        <v>1</v>
      </c>
      <c r="AQ546">
        <f t="shared" si="367"/>
        <v>0</v>
      </c>
      <c r="AR546">
        <f t="shared" si="368"/>
        <v>51673.97183625793</v>
      </c>
      <c r="AS546" t="s">
        <v>240</v>
      </c>
      <c r="AT546">
        <v>0</v>
      </c>
      <c r="AU546">
        <v>0</v>
      </c>
      <c r="AV546">
        <f t="shared" si="369"/>
        <v>0</v>
      </c>
      <c r="AW546" t="e">
        <f t="shared" si="370"/>
        <v>#DIV/0!</v>
      </c>
      <c r="AX546">
        <v>0</v>
      </c>
      <c r="AY546" t="s">
        <v>240</v>
      </c>
      <c r="AZ546">
        <v>0</v>
      </c>
      <c r="BA546">
        <v>0</v>
      </c>
      <c r="BB546" t="e">
        <f t="shared" si="371"/>
        <v>#DIV/0!</v>
      </c>
      <c r="BC546">
        <v>0.5</v>
      </c>
      <c r="BD546">
        <f t="shared" si="372"/>
        <v>0</v>
      </c>
      <c r="BE546">
        <f t="shared" si="373"/>
        <v>-1.8259873931406412</v>
      </c>
      <c r="BF546" t="e">
        <f t="shared" si="374"/>
        <v>#DIV/0!</v>
      </c>
      <c r="BG546" t="e">
        <f t="shared" si="375"/>
        <v>#DIV/0!</v>
      </c>
      <c r="BH546" t="e">
        <f t="shared" si="376"/>
        <v>#DIV/0!</v>
      </c>
      <c r="BI546" t="e">
        <f t="shared" si="377"/>
        <v>#DIV/0!</v>
      </c>
      <c r="BJ546" t="s">
        <v>240</v>
      </c>
      <c r="BK546">
        <v>0</v>
      </c>
      <c r="BL546">
        <f t="shared" si="378"/>
        <v>0</v>
      </c>
      <c r="BM546" t="e">
        <f t="shared" si="379"/>
        <v>#DIV/0!</v>
      </c>
      <c r="BN546" t="e">
        <f t="shared" si="380"/>
        <v>#DIV/0!</v>
      </c>
      <c r="BO546" t="e">
        <f t="shared" si="381"/>
        <v>#DIV/0!</v>
      </c>
      <c r="BP546" t="e">
        <f t="shared" si="382"/>
        <v>#DIV/0!</v>
      </c>
      <c r="BQ546">
        <f t="shared" si="383"/>
        <v>0</v>
      </c>
      <c r="BR546">
        <f t="shared" si="384"/>
        <v>0</v>
      </c>
      <c r="BS546">
        <f t="shared" si="385"/>
        <v>0</v>
      </c>
      <c r="BT546">
        <f t="shared" si="386"/>
        <v>0</v>
      </c>
      <c r="BU546">
        <v>6</v>
      </c>
      <c r="BV546">
        <v>0.5</v>
      </c>
      <c r="BW546" t="s">
        <v>241</v>
      </c>
      <c r="BX546">
        <v>1582056618.87097</v>
      </c>
      <c r="BY546">
        <v>403.066129032258</v>
      </c>
      <c r="BZ546">
        <v>399.96412903225797</v>
      </c>
      <c r="CA546">
        <v>32.6173</v>
      </c>
      <c r="CB546">
        <v>32.549767741935497</v>
      </c>
      <c r="CC546">
        <v>350.01412903225798</v>
      </c>
      <c r="CD546">
        <v>99.076832258064499</v>
      </c>
      <c r="CE546">
        <v>0.19996751612903199</v>
      </c>
      <c r="CF546">
        <v>31.120787096774201</v>
      </c>
      <c r="CG546">
        <v>30.693825806451599</v>
      </c>
      <c r="CH546">
        <v>999.9</v>
      </c>
      <c r="CI546">
        <v>0</v>
      </c>
      <c r="CJ546">
        <v>0</v>
      </c>
      <c r="CK546">
        <v>9998.9525806451602</v>
      </c>
      <c r="CL546">
        <v>0</v>
      </c>
      <c r="CM546">
        <v>0.21165100000000001</v>
      </c>
      <c r="CN546">
        <v>0</v>
      </c>
      <c r="CO546">
        <v>0</v>
      </c>
      <c r="CP546">
        <v>0</v>
      </c>
      <c r="CQ546">
        <v>0</v>
      </c>
      <c r="CR546">
        <v>1.9258064516129001</v>
      </c>
      <c r="CS546">
        <v>0</v>
      </c>
      <c r="CT546">
        <v>27.658064516128999</v>
      </c>
      <c r="CU546">
        <v>-2.28064516129032</v>
      </c>
      <c r="CV546">
        <v>37.447161290322597</v>
      </c>
      <c r="CW546">
        <v>42.566064516129003</v>
      </c>
      <c r="CX546">
        <v>39.892870967741899</v>
      </c>
      <c r="CY546">
        <v>41.25</v>
      </c>
      <c r="CZ546">
        <v>38.727645161290297</v>
      </c>
      <c r="DA546">
        <v>0</v>
      </c>
      <c r="DB546">
        <v>0</v>
      </c>
      <c r="DC546">
        <v>0</v>
      </c>
      <c r="DD546">
        <v>1582056630.5</v>
      </c>
      <c r="DE546">
        <v>2.0884615384615399</v>
      </c>
      <c r="DF546">
        <v>-12.1059828154904</v>
      </c>
      <c r="DG546">
        <v>-8.5914523252473707</v>
      </c>
      <c r="DH546">
        <v>26.557692307692299</v>
      </c>
      <c r="DI546">
        <v>15</v>
      </c>
      <c r="DJ546">
        <v>100</v>
      </c>
      <c r="DK546">
        <v>100</v>
      </c>
      <c r="DL546">
        <v>2.89</v>
      </c>
      <c r="DM546">
        <v>0.52</v>
      </c>
      <c r="DN546">
        <v>2</v>
      </c>
      <c r="DO546">
        <v>343.00400000000002</v>
      </c>
      <c r="DP546">
        <v>687.08399999999995</v>
      </c>
      <c r="DQ546">
        <v>30.9999</v>
      </c>
      <c r="DR546">
        <v>29.881</v>
      </c>
      <c r="DS546">
        <v>30</v>
      </c>
      <c r="DT546">
        <v>29.8127</v>
      </c>
      <c r="DU546">
        <v>29.8233</v>
      </c>
      <c r="DV546">
        <v>21.098600000000001</v>
      </c>
      <c r="DW546">
        <v>10.422599999999999</v>
      </c>
      <c r="DX546">
        <v>100</v>
      </c>
      <c r="DY546">
        <v>31</v>
      </c>
      <c r="DZ546">
        <v>400</v>
      </c>
      <c r="EA546">
        <v>32.619700000000002</v>
      </c>
      <c r="EB546">
        <v>100.303</v>
      </c>
      <c r="EC546">
        <v>100.77200000000001</v>
      </c>
    </row>
    <row r="547" spans="1:133" x14ac:dyDescent="0.35">
      <c r="A547">
        <v>531</v>
      </c>
      <c r="B547">
        <v>1582056632.5</v>
      </c>
      <c r="C547">
        <v>2663</v>
      </c>
      <c r="D547" t="s">
        <v>1300</v>
      </c>
      <c r="E547" t="s">
        <v>1301</v>
      </c>
      <c r="F547" t="s">
        <v>232</v>
      </c>
      <c r="G547" t="s">
        <v>233</v>
      </c>
      <c r="H547" t="s">
        <v>234</v>
      </c>
      <c r="I547" t="s">
        <v>235</v>
      </c>
      <c r="J547" t="s">
        <v>236</v>
      </c>
      <c r="K547" t="s">
        <v>237</v>
      </c>
      <c r="L547" t="s">
        <v>238</v>
      </c>
      <c r="M547" t="s">
        <v>239</v>
      </c>
      <c r="N547">
        <v>1582056623.87097</v>
      </c>
      <c r="O547">
        <f t="shared" si="344"/>
        <v>3.2669552984114942E-5</v>
      </c>
      <c r="P547">
        <f t="shared" si="345"/>
        <v>-1.8181245991749952</v>
      </c>
      <c r="Q547">
        <f t="shared" si="346"/>
        <v>403.06341935483903</v>
      </c>
      <c r="R547">
        <f t="shared" si="347"/>
        <v>1499.6438883160088</v>
      </c>
      <c r="S547">
        <f t="shared" si="348"/>
        <v>148.87935690715582</v>
      </c>
      <c r="T547">
        <f t="shared" si="349"/>
        <v>40.01471491590722</v>
      </c>
      <c r="U547">
        <f t="shared" si="350"/>
        <v>2.6088828351474897E-3</v>
      </c>
      <c r="V547">
        <f t="shared" si="351"/>
        <v>2.2470571437824329</v>
      </c>
      <c r="W547">
        <f t="shared" si="352"/>
        <v>2.6072012451738981E-3</v>
      </c>
      <c r="X547">
        <f t="shared" si="353"/>
        <v>1.6296517685266806E-3</v>
      </c>
      <c r="Y547">
        <f t="shared" si="354"/>
        <v>0</v>
      </c>
      <c r="Z547">
        <f t="shared" si="355"/>
        <v>31.110472819458629</v>
      </c>
      <c r="AA547">
        <f t="shared" si="356"/>
        <v>30.6965419354839</v>
      </c>
      <c r="AB547">
        <f t="shared" si="357"/>
        <v>4.4339061814196556</v>
      </c>
      <c r="AC547">
        <f t="shared" si="358"/>
        <v>71.279401892461379</v>
      </c>
      <c r="AD547">
        <f t="shared" si="359"/>
        <v>3.2379880129975072</v>
      </c>
      <c r="AE547">
        <f t="shared" si="360"/>
        <v>4.5426700098895774</v>
      </c>
      <c r="AF547">
        <f t="shared" si="361"/>
        <v>1.1959181684221485</v>
      </c>
      <c r="AG547">
        <f t="shared" si="362"/>
        <v>-1.4407272865994689</v>
      </c>
      <c r="AH547">
        <f t="shared" si="363"/>
        <v>51.454658713979519</v>
      </c>
      <c r="AI547">
        <f t="shared" si="364"/>
        <v>5.1375056932124146</v>
      </c>
      <c r="AJ547">
        <f t="shared" si="365"/>
        <v>55.151437120592462</v>
      </c>
      <c r="AK547">
        <v>-4.1104568182786301E-2</v>
      </c>
      <c r="AL547">
        <v>4.6143478743125001E-2</v>
      </c>
      <c r="AM547">
        <v>3.4499607259039902</v>
      </c>
      <c r="AN547">
        <v>0</v>
      </c>
      <c r="AO547">
        <v>0</v>
      </c>
      <c r="AP547">
        <f t="shared" si="366"/>
        <v>1</v>
      </c>
      <c r="AQ547">
        <f t="shared" si="367"/>
        <v>0</v>
      </c>
      <c r="AR547">
        <f t="shared" si="368"/>
        <v>51703.501239745194</v>
      </c>
      <c r="AS547" t="s">
        <v>240</v>
      </c>
      <c r="AT547">
        <v>0</v>
      </c>
      <c r="AU547">
        <v>0</v>
      </c>
      <c r="AV547">
        <f t="shared" si="369"/>
        <v>0</v>
      </c>
      <c r="AW547" t="e">
        <f t="shared" si="370"/>
        <v>#DIV/0!</v>
      </c>
      <c r="AX547">
        <v>0</v>
      </c>
      <c r="AY547" t="s">
        <v>240</v>
      </c>
      <c r="AZ547">
        <v>0</v>
      </c>
      <c r="BA547">
        <v>0</v>
      </c>
      <c r="BB547" t="e">
        <f t="shared" si="371"/>
        <v>#DIV/0!</v>
      </c>
      <c r="BC547">
        <v>0.5</v>
      </c>
      <c r="BD547">
        <f t="shared" si="372"/>
        <v>0</v>
      </c>
      <c r="BE547">
        <f t="shared" si="373"/>
        <v>-1.8181245991749952</v>
      </c>
      <c r="BF547" t="e">
        <f t="shared" si="374"/>
        <v>#DIV/0!</v>
      </c>
      <c r="BG547" t="e">
        <f t="shared" si="375"/>
        <v>#DIV/0!</v>
      </c>
      <c r="BH547" t="e">
        <f t="shared" si="376"/>
        <v>#DIV/0!</v>
      </c>
      <c r="BI547" t="e">
        <f t="shared" si="377"/>
        <v>#DIV/0!</v>
      </c>
      <c r="BJ547" t="s">
        <v>240</v>
      </c>
      <c r="BK547">
        <v>0</v>
      </c>
      <c r="BL547">
        <f t="shared" si="378"/>
        <v>0</v>
      </c>
      <c r="BM547" t="e">
        <f t="shared" si="379"/>
        <v>#DIV/0!</v>
      </c>
      <c r="BN547" t="e">
        <f t="shared" si="380"/>
        <v>#DIV/0!</v>
      </c>
      <c r="BO547" t="e">
        <f t="shared" si="381"/>
        <v>#DIV/0!</v>
      </c>
      <c r="BP547" t="e">
        <f t="shared" si="382"/>
        <v>#DIV/0!</v>
      </c>
      <c r="BQ547">
        <f t="shared" si="383"/>
        <v>0</v>
      </c>
      <c r="BR547">
        <f t="shared" si="384"/>
        <v>0</v>
      </c>
      <c r="BS547">
        <f t="shared" si="385"/>
        <v>0</v>
      </c>
      <c r="BT547">
        <f t="shared" si="386"/>
        <v>0</v>
      </c>
      <c r="BU547">
        <v>6</v>
      </c>
      <c r="BV547">
        <v>0.5</v>
      </c>
      <c r="BW547" t="s">
        <v>241</v>
      </c>
      <c r="BX547">
        <v>1582056623.87097</v>
      </c>
      <c r="BY547">
        <v>403.06341935483903</v>
      </c>
      <c r="BZ547">
        <v>399.969258064516</v>
      </c>
      <c r="CA547">
        <v>32.615864516129001</v>
      </c>
      <c r="CB547">
        <v>32.5616870967742</v>
      </c>
      <c r="CC547">
        <v>350.00567741935498</v>
      </c>
      <c r="CD547">
        <v>99.076532258064503</v>
      </c>
      <c r="CE547">
        <v>0.19994135483871001</v>
      </c>
      <c r="CF547">
        <v>31.121283870967702</v>
      </c>
      <c r="CG547">
        <v>30.6965419354839</v>
      </c>
      <c r="CH547">
        <v>999.9</v>
      </c>
      <c r="CI547">
        <v>0</v>
      </c>
      <c r="CJ547">
        <v>0</v>
      </c>
      <c r="CK547">
        <v>10004.959032258101</v>
      </c>
      <c r="CL547">
        <v>0</v>
      </c>
      <c r="CM547">
        <v>0.21165100000000001</v>
      </c>
      <c r="CN547">
        <v>0</v>
      </c>
      <c r="CO547">
        <v>0</v>
      </c>
      <c r="CP547">
        <v>0</v>
      </c>
      <c r="CQ547">
        <v>0</v>
      </c>
      <c r="CR547">
        <v>1.26129032258065</v>
      </c>
      <c r="CS547">
        <v>0</v>
      </c>
      <c r="CT547">
        <v>25.687096774193499</v>
      </c>
      <c r="CU547">
        <v>-2.7967741935483899</v>
      </c>
      <c r="CV547">
        <v>37.443096774193499</v>
      </c>
      <c r="CW547">
        <v>42.566064516129003</v>
      </c>
      <c r="CX547">
        <v>39.900935483870903</v>
      </c>
      <c r="CY547">
        <v>41.25</v>
      </c>
      <c r="CZ547">
        <v>38.717483870967698</v>
      </c>
      <c r="DA547">
        <v>0</v>
      </c>
      <c r="DB547">
        <v>0</v>
      </c>
      <c r="DC547">
        <v>0</v>
      </c>
      <c r="DD547">
        <v>1582056635.9000001</v>
      </c>
      <c r="DE547">
        <v>1.2153846153846199</v>
      </c>
      <c r="DF547">
        <v>-24.198290562606999</v>
      </c>
      <c r="DG547">
        <v>6.18461595928449</v>
      </c>
      <c r="DH547">
        <v>24.7730769230769</v>
      </c>
      <c r="DI547">
        <v>15</v>
      </c>
      <c r="DJ547">
        <v>100</v>
      </c>
      <c r="DK547">
        <v>100</v>
      </c>
      <c r="DL547">
        <v>2.89</v>
      </c>
      <c r="DM547">
        <v>0.52</v>
      </c>
      <c r="DN547">
        <v>2</v>
      </c>
      <c r="DO547">
        <v>343.01600000000002</v>
      </c>
      <c r="DP547">
        <v>686.97500000000002</v>
      </c>
      <c r="DQ547">
        <v>30.9998</v>
      </c>
      <c r="DR547">
        <v>29.879899999999999</v>
      </c>
      <c r="DS547">
        <v>30</v>
      </c>
      <c r="DT547">
        <v>29.8127</v>
      </c>
      <c r="DU547">
        <v>29.821999999999999</v>
      </c>
      <c r="DV547">
        <v>21.097000000000001</v>
      </c>
      <c r="DW547">
        <v>10.422599999999999</v>
      </c>
      <c r="DX547">
        <v>100</v>
      </c>
      <c r="DY547">
        <v>31</v>
      </c>
      <c r="DZ547">
        <v>400</v>
      </c>
      <c r="EA547">
        <v>32.619900000000001</v>
      </c>
      <c r="EB547">
        <v>100.303</v>
      </c>
      <c r="EC547">
        <v>100.777</v>
      </c>
    </row>
    <row r="548" spans="1:133" x14ac:dyDescent="0.35">
      <c r="A548">
        <v>532</v>
      </c>
      <c r="B548">
        <v>1582056637.5</v>
      </c>
      <c r="C548">
        <v>2668</v>
      </c>
      <c r="D548" t="s">
        <v>1302</v>
      </c>
      <c r="E548" t="s">
        <v>1303</v>
      </c>
      <c r="F548" t="s">
        <v>232</v>
      </c>
      <c r="G548" t="s">
        <v>233</v>
      </c>
      <c r="H548" t="s">
        <v>234</v>
      </c>
      <c r="I548" t="s">
        <v>235</v>
      </c>
      <c r="J548" t="s">
        <v>236</v>
      </c>
      <c r="K548" t="s">
        <v>237</v>
      </c>
      <c r="L548" t="s">
        <v>238</v>
      </c>
      <c r="M548" t="s">
        <v>239</v>
      </c>
      <c r="N548">
        <v>1582056628.87097</v>
      </c>
      <c r="O548">
        <f t="shared" si="344"/>
        <v>2.7781604800897169E-5</v>
      </c>
      <c r="P548">
        <f t="shared" si="345"/>
        <v>-1.8078745185275784</v>
      </c>
      <c r="Q548">
        <f t="shared" si="346"/>
        <v>403.089</v>
      </c>
      <c r="R548">
        <f t="shared" si="347"/>
        <v>1686.5020969818024</v>
      </c>
      <c r="S548">
        <f t="shared" si="348"/>
        <v>167.43022024920782</v>
      </c>
      <c r="T548">
        <f t="shared" si="349"/>
        <v>40.017311671780952</v>
      </c>
      <c r="U548">
        <f t="shared" si="350"/>
        <v>2.2186889535802845E-3</v>
      </c>
      <c r="V548">
        <f t="shared" si="351"/>
        <v>2.2466737270787145</v>
      </c>
      <c r="W548">
        <f t="shared" si="352"/>
        <v>2.2174724228518289E-3</v>
      </c>
      <c r="X548">
        <f t="shared" si="353"/>
        <v>1.3860295065439012E-3</v>
      </c>
      <c r="Y548">
        <f t="shared" si="354"/>
        <v>0</v>
      </c>
      <c r="Z548">
        <f t="shared" si="355"/>
        <v>31.112282469456186</v>
      </c>
      <c r="AA548">
        <f t="shared" si="356"/>
        <v>30.6965</v>
      </c>
      <c r="AB548">
        <f t="shared" si="357"/>
        <v>4.4338955560009516</v>
      </c>
      <c r="AC548">
        <f t="shared" si="358"/>
        <v>71.282581090844189</v>
      </c>
      <c r="AD548">
        <f t="shared" si="359"/>
        <v>3.2381681367303585</v>
      </c>
      <c r="AE548">
        <f t="shared" si="360"/>
        <v>4.542720096798349</v>
      </c>
      <c r="AF548">
        <f t="shared" si="361"/>
        <v>1.1957274192705931</v>
      </c>
      <c r="AG548">
        <f t="shared" si="362"/>
        <v>-1.2251687717195652</v>
      </c>
      <c r="AH548">
        <f t="shared" si="363"/>
        <v>51.474401410937055</v>
      </c>
      <c r="AI548">
        <f t="shared" si="364"/>
        <v>5.1403578597187618</v>
      </c>
      <c r="AJ548">
        <f t="shared" si="365"/>
        <v>55.389590498936251</v>
      </c>
      <c r="AK548">
        <v>-4.1094259030247798E-2</v>
      </c>
      <c r="AL548">
        <v>4.6131905816269199E-2</v>
      </c>
      <c r="AM548">
        <v>3.4492756172700201</v>
      </c>
      <c r="AN548">
        <v>0</v>
      </c>
      <c r="AO548">
        <v>0</v>
      </c>
      <c r="AP548">
        <f t="shared" si="366"/>
        <v>1</v>
      </c>
      <c r="AQ548">
        <f t="shared" si="367"/>
        <v>0</v>
      </c>
      <c r="AR548">
        <f t="shared" si="368"/>
        <v>51691.033841278935</v>
      </c>
      <c r="AS548" t="s">
        <v>240</v>
      </c>
      <c r="AT548">
        <v>0</v>
      </c>
      <c r="AU548">
        <v>0</v>
      </c>
      <c r="AV548">
        <f t="shared" si="369"/>
        <v>0</v>
      </c>
      <c r="AW548" t="e">
        <f t="shared" si="370"/>
        <v>#DIV/0!</v>
      </c>
      <c r="AX548">
        <v>0</v>
      </c>
      <c r="AY548" t="s">
        <v>240</v>
      </c>
      <c r="AZ548">
        <v>0</v>
      </c>
      <c r="BA548">
        <v>0</v>
      </c>
      <c r="BB548" t="e">
        <f t="shared" si="371"/>
        <v>#DIV/0!</v>
      </c>
      <c r="BC548">
        <v>0.5</v>
      </c>
      <c r="BD548">
        <f t="shared" si="372"/>
        <v>0</v>
      </c>
      <c r="BE548">
        <f t="shared" si="373"/>
        <v>-1.8078745185275784</v>
      </c>
      <c r="BF548" t="e">
        <f t="shared" si="374"/>
        <v>#DIV/0!</v>
      </c>
      <c r="BG548" t="e">
        <f t="shared" si="375"/>
        <v>#DIV/0!</v>
      </c>
      <c r="BH548" t="e">
        <f t="shared" si="376"/>
        <v>#DIV/0!</v>
      </c>
      <c r="BI548" t="e">
        <f t="shared" si="377"/>
        <v>#DIV/0!</v>
      </c>
      <c r="BJ548" t="s">
        <v>240</v>
      </c>
      <c r="BK548">
        <v>0</v>
      </c>
      <c r="BL548">
        <f t="shared" si="378"/>
        <v>0</v>
      </c>
      <c r="BM548" t="e">
        <f t="shared" si="379"/>
        <v>#DIV/0!</v>
      </c>
      <c r="BN548" t="e">
        <f t="shared" si="380"/>
        <v>#DIV/0!</v>
      </c>
      <c r="BO548" t="e">
        <f t="shared" si="381"/>
        <v>#DIV/0!</v>
      </c>
      <c r="BP548" t="e">
        <f t="shared" si="382"/>
        <v>#DIV/0!</v>
      </c>
      <c r="BQ548">
        <f t="shared" si="383"/>
        <v>0</v>
      </c>
      <c r="BR548">
        <f t="shared" si="384"/>
        <v>0</v>
      </c>
      <c r="BS548">
        <f t="shared" si="385"/>
        <v>0</v>
      </c>
      <c r="BT548">
        <f t="shared" si="386"/>
        <v>0</v>
      </c>
      <c r="BU548">
        <v>6</v>
      </c>
      <c r="BV548">
        <v>0.5</v>
      </c>
      <c r="BW548" t="s">
        <v>241</v>
      </c>
      <c r="BX548">
        <v>1582056628.87097</v>
      </c>
      <c r="BY548">
        <v>403.089</v>
      </c>
      <c r="BZ548">
        <v>400.009064516129</v>
      </c>
      <c r="CA548">
        <v>32.617632258064504</v>
      </c>
      <c r="CB548">
        <v>32.571561290322599</v>
      </c>
      <c r="CC548">
        <v>350.00916129032299</v>
      </c>
      <c r="CD548">
        <v>99.076616129032303</v>
      </c>
      <c r="CE548">
        <v>0.19999938709677401</v>
      </c>
      <c r="CF548">
        <v>31.1214774193548</v>
      </c>
      <c r="CG548">
        <v>30.6965</v>
      </c>
      <c r="CH548">
        <v>999.9</v>
      </c>
      <c r="CI548">
        <v>0</v>
      </c>
      <c r="CJ548">
        <v>0</v>
      </c>
      <c r="CK548">
        <v>10002.4412903226</v>
      </c>
      <c r="CL548">
        <v>0</v>
      </c>
      <c r="CM548">
        <v>0.21165100000000001</v>
      </c>
      <c r="CN548">
        <v>0</v>
      </c>
      <c r="CO548">
        <v>0</v>
      </c>
      <c r="CP548">
        <v>0</v>
      </c>
      <c r="CQ548">
        <v>0</v>
      </c>
      <c r="CR548">
        <v>0.54516129032258098</v>
      </c>
      <c r="CS548">
        <v>0</v>
      </c>
      <c r="CT548">
        <v>27.174193548387102</v>
      </c>
      <c r="CU548">
        <v>-2.6225806451612899</v>
      </c>
      <c r="CV548">
        <v>37.436999999999998</v>
      </c>
      <c r="CW548">
        <v>42.566064516129003</v>
      </c>
      <c r="CX548">
        <v>39.9049032258064</v>
      </c>
      <c r="CY548">
        <v>41.25</v>
      </c>
      <c r="CZ548">
        <v>38.7093548387097</v>
      </c>
      <c r="DA548">
        <v>0</v>
      </c>
      <c r="DB548">
        <v>0</v>
      </c>
      <c r="DC548">
        <v>0</v>
      </c>
      <c r="DD548">
        <v>1582056640.7</v>
      </c>
      <c r="DE548">
        <v>-0.33461538461538498</v>
      </c>
      <c r="DF548">
        <v>-1.1247862201626599</v>
      </c>
      <c r="DG548">
        <v>21.0974361413504</v>
      </c>
      <c r="DH548">
        <v>27.4884615384615</v>
      </c>
      <c r="DI548">
        <v>15</v>
      </c>
      <c r="DJ548">
        <v>100</v>
      </c>
      <c r="DK548">
        <v>100</v>
      </c>
      <c r="DL548">
        <v>2.89</v>
      </c>
      <c r="DM548">
        <v>0.52</v>
      </c>
      <c r="DN548">
        <v>2</v>
      </c>
      <c r="DO548">
        <v>343.23</v>
      </c>
      <c r="DP548">
        <v>686.79700000000003</v>
      </c>
      <c r="DQ548">
        <v>30.999700000000001</v>
      </c>
      <c r="DR548">
        <v>29.877800000000001</v>
      </c>
      <c r="DS548">
        <v>29.9999</v>
      </c>
      <c r="DT548">
        <v>29.810600000000001</v>
      </c>
      <c r="DU548">
        <v>29.820699999999999</v>
      </c>
      <c r="DV548">
        <v>21.0945</v>
      </c>
      <c r="DW548">
        <v>10.422599999999999</v>
      </c>
      <c r="DX548">
        <v>100</v>
      </c>
      <c r="DY548">
        <v>31</v>
      </c>
      <c r="DZ548">
        <v>400</v>
      </c>
      <c r="EA548">
        <v>32.618400000000001</v>
      </c>
      <c r="EB548">
        <v>100.306</v>
      </c>
      <c r="EC548">
        <v>100.776</v>
      </c>
    </row>
    <row r="549" spans="1:133" x14ac:dyDescent="0.35">
      <c r="A549">
        <v>533</v>
      </c>
      <c r="B549">
        <v>1582056642.5</v>
      </c>
      <c r="C549">
        <v>2673</v>
      </c>
      <c r="D549" t="s">
        <v>1304</v>
      </c>
      <c r="E549" t="s">
        <v>1305</v>
      </c>
      <c r="F549" t="s">
        <v>232</v>
      </c>
      <c r="G549" t="s">
        <v>233</v>
      </c>
      <c r="H549" t="s">
        <v>234</v>
      </c>
      <c r="I549" t="s">
        <v>235</v>
      </c>
      <c r="J549" t="s">
        <v>236</v>
      </c>
      <c r="K549" t="s">
        <v>237</v>
      </c>
      <c r="L549" t="s">
        <v>238</v>
      </c>
      <c r="M549" t="s">
        <v>239</v>
      </c>
      <c r="N549">
        <v>1582056633.87097</v>
      </c>
      <c r="O549">
        <f t="shared" si="344"/>
        <v>3.0397673259760175E-5</v>
      </c>
      <c r="P549">
        <f t="shared" si="345"/>
        <v>-1.8023410254606487</v>
      </c>
      <c r="Q549">
        <f t="shared" si="346"/>
        <v>403.099774193548</v>
      </c>
      <c r="R549">
        <f t="shared" si="347"/>
        <v>1571.4502254501901</v>
      </c>
      <c r="S549">
        <f t="shared" si="348"/>
        <v>156.00869603892019</v>
      </c>
      <c r="T549">
        <f t="shared" si="349"/>
        <v>40.018493189946675</v>
      </c>
      <c r="U549">
        <f t="shared" si="350"/>
        <v>2.4283687855686082E-3</v>
      </c>
      <c r="V549">
        <f t="shared" si="351"/>
        <v>2.2473931191286187</v>
      </c>
      <c r="W549">
        <f t="shared" si="352"/>
        <v>2.4269119978492476E-3</v>
      </c>
      <c r="X549">
        <f t="shared" si="353"/>
        <v>1.5169508093160486E-3</v>
      </c>
      <c r="Y549">
        <f t="shared" si="354"/>
        <v>0</v>
      </c>
      <c r="Z549">
        <f t="shared" si="355"/>
        <v>31.111419550075333</v>
      </c>
      <c r="AA549">
        <f t="shared" si="356"/>
        <v>30.696635483870999</v>
      </c>
      <c r="AB549">
        <f t="shared" si="357"/>
        <v>4.4339298843566857</v>
      </c>
      <c r="AC549">
        <f t="shared" si="358"/>
        <v>71.29014733354073</v>
      </c>
      <c r="AD549">
        <f t="shared" si="359"/>
        <v>3.2385118499579071</v>
      </c>
      <c r="AE549">
        <f t="shared" si="360"/>
        <v>4.542720096798349</v>
      </c>
      <c r="AF549">
        <f t="shared" si="361"/>
        <v>1.1954180343987786</v>
      </c>
      <c r="AG549">
        <f t="shared" si="362"/>
        <v>-1.3405373907554237</v>
      </c>
      <c r="AH549">
        <f t="shared" si="363"/>
        <v>51.474468254131232</v>
      </c>
      <c r="AI549">
        <f t="shared" si="364"/>
        <v>5.1387225353860257</v>
      </c>
      <c r="AJ549">
        <f t="shared" si="365"/>
        <v>55.272653398761832</v>
      </c>
      <c r="AK549">
        <v>-4.1113603054170701E-2</v>
      </c>
      <c r="AL549">
        <v>4.6153621177752298E-2</v>
      </c>
      <c r="AM549">
        <v>3.4505611020122502</v>
      </c>
      <c r="AN549">
        <v>0</v>
      </c>
      <c r="AO549">
        <v>0</v>
      </c>
      <c r="AP549">
        <f t="shared" si="366"/>
        <v>1</v>
      </c>
      <c r="AQ549">
        <f t="shared" si="367"/>
        <v>0</v>
      </c>
      <c r="AR549">
        <f t="shared" si="368"/>
        <v>51714.375230680227</v>
      </c>
      <c r="AS549" t="s">
        <v>240</v>
      </c>
      <c r="AT549">
        <v>0</v>
      </c>
      <c r="AU549">
        <v>0</v>
      </c>
      <c r="AV549">
        <f t="shared" si="369"/>
        <v>0</v>
      </c>
      <c r="AW549" t="e">
        <f t="shared" si="370"/>
        <v>#DIV/0!</v>
      </c>
      <c r="AX549">
        <v>0</v>
      </c>
      <c r="AY549" t="s">
        <v>240</v>
      </c>
      <c r="AZ549">
        <v>0</v>
      </c>
      <c r="BA549">
        <v>0</v>
      </c>
      <c r="BB549" t="e">
        <f t="shared" si="371"/>
        <v>#DIV/0!</v>
      </c>
      <c r="BC549">
        <v>0.5</v>
      </c>
      <c r="BD549">
        <f t="shared" si="372"/>
        <v>0</v>
      </c>
      <c r="BE549">
        <f t="shared" si="373"/>
        <v>-1.8023410254606487</v>
      </c>
      <c r="BF549" t="e">
        <f t="shared" si="374"/>
        <v>#DIV/0!</v>
      </c>
      <c r="BG549" t="e">
        <f t="shared" si="375"/>
        <v>#DIV/0!</v>
      </c>
      <c r="BH549" t="e">
        <f t="shared" si="376"/>
        <v>#DIV/0!</v>
      </c>
      <c r="BI549" t="e">
        <f t="shared" si="377"/>
        <v>#DIV/0!</v>
      </c>
      <c r="BJ549" t="s">
        <v>240</v>
      </c>
      <c r="BK549">
        <v>0</v>
      </c>
      <c r="BL549">
        <f t="shared" si="378"/>
        <v>0</v>
      </c>
      <c r="BM549" t="e">
        <f t="shared" si="379"/>
        <v>#DIV/0!</v>
      </c>
      <c r="BN549" t="e">
        <f t="shared" si="380"/>
        <v>#DIV/0!</v>
      </c>
      <c r="BO549" t="e">
        <f t="shared" si="381"/>
        <v>#DIV/0!</v>
      </c>
      <c r="BP549" t="e">
        <f t="shared" si="382"/>
        <v>#DIV/0!</v>
      </c>
      <c r="BQ549">
        <f t="shared" si="383"/>
        <v>0</v>
      </c>
      <c r="BR549">
        <f t="shared" si="384"/>
        <v>0</v>
      </c>
      <c r="BS549">
        <f t="shared" si="385"/>
        <v>0</v>
      </c>
      <c r="BT549">
        <f t="shared" si="386"/>
        <v>0</v>
      </c>
      <c r="BU549">
        <v>6</v>
      </c>
      <c r="BV549">
        <v>0.5</v>
      </c>
      <c r="BW549" t="s">
        <v>241</v>
      </c>
      <c r="BX549">
        <v>1582056633.87097</v>
      </c>
      <c r="BY549">
        <v>403.099774193548</v>
      </c>
      <c r="BZ549">
        <v>400.031096774194</v>
      </c>
      <c r="CA549">
        <v>32.621003225806398</v>
      </c>
      <c r="CB549">
        <v>32.570593548387102</v>
      </c>
      <c r="CC549">
        <v>350.00506451612898</v>
      </c>
      <c r="CD549">
        <v>99.076932258064502</v>
      </c>
      <c r="CE549">
        <v>0.19996083870967701</v>
      </c>
      <c r="CF549">
        <v>31.1214774193548</v>
      </c>
      <c r="CG549">
        <v>30.696635483870999</v>
      </c>
      <c r="CH549">
        <v>999.9</v>
      </c>
      <c r="CI549">
        <v>0</v>
      </c>
      <c r="CJ549">
        <v>0</v>
      </c>
      <c r="CK549">
        <v>10007.117741935501</v>
      </c>
      <c r="CL549">
        <v>0</v>
      </c>
      <c r="CM549">
        <v>0.21165100000000001</v>
      </c>
      <c r="CN549">
        <v>0</v>
      </c>
      <c r="CO549">
        <v>0</v>
      </c>
      <c r="CP549">
        <v>0</v>
      </c>
      <c r="CQ549">
        <v>0</v>
      </c>
      <c r="CR549">
        <v>0.36774193548387102</v>
      </c>
      <c r="CS549">
        <v>0</v>
      </c>
      <c r="CT549">
        <v>27.312903225806402</v>
      </c>
      <c r="CU549">
        <v>-2.4193548387096802</v>
      </c>
      <c r="CV549">
        <v>37.436999999999998</v>
      </c>
      <c r="CW549">
        <v>42.562064516128999</v>
      </c>
      <c r="CX549">
        <v>39.919032258064497</v>
      </c>
      <c r="CY549">
        <v>41.25</v>
      </c>
      <c r="CZ549">
        <v>38.705290322580602</v>
      </c>
      <c r="DA549">
        <v>0</v>
      </c>
      <c r="DB549">
        <v>0</v>
      </c>
      <c r="DC549">
        <v>0</v>
      </c>
      <c r="DD549">
        <v>1582056645.5</v>
      </c>
      <c r="DE549">
        <v>0.41538461538461502</v>
      </c>
      <c r="DF549">
        <v>9.8051281605804395</v>
      </c>
      <c r="DG549">
        <v>-2.9401709050416498</v>
      </c>
      <c r="DH549">
        <v>26.376923076923099</v>
      </c>
      <c r="DI549">
        <v>15</v>
      </c>
      <c r="DJ549">
        <v>100</v>
      </c>
      <c r="DK549">
        <v>100</v>
      </c>
      <c r="DL549">
        <v>2.89</v>
      </c>
      <c r="DM549">
        <v>0.52</v>
      </c>
      <c r="DN549">
        <v>2</v>
      </c>
      <c r="DO549">
        <v>342.99099999999999</v>
      </c>
      <c r="DP549">
        <v>687.07500000000005</v>
      </c>
      <c r="DQ549">
        <v>31</v>
      </c>
      <c r="DR549">
        <v>29.877199999999998</v>
      </c>
      <c r="DS549">
        <v>29.9999</v>
      </c>
      <c r="DT549">
        <v>29.810099999999998</v>
      </c>
      <c r="DU549">
        <v>29.8187</v>
      </c>
      <c r="DV549">
        <v>21.097100000000001</v>
      </c>
      <c r="DW549">
        <v>10.422599999999999</v>
      </c>
      <c r="DX549">
        <v>100</v>
      </c>
      <c r="DY549">
        <v>31</v>
      </c>
      <c r="DZ549">
        <v>400</v>
      </c>
      <c r="EA549">
        <v>32.618400000000001</v>
      </c>
      <c r="EB549">
        <v>100.304</v>
      </c>
      <c r="EC549">
        <v>100.773</v>
      </c>
    </row>
    <row r="550" spans="1:133" x14ac:dyDescent="0.35">
      <c r="A550">
        <v>534</v>
      </c>
      <c r="B550">
        <v>1582056647.5</v>
      </c>
      <c r="C550">
        <v>2678</v>
      </c>
      <c r="D550" t="s">
        <v>1306</v>
      </c>
      <c r="E550" t="s">
        <v>1307</v>
      </c>
      <c r="F550" t="s">
        <v>232</v>
      </c>
      <c r="G550" t="s">
        <v>233</v>
      </c>
      <c r="H550" t="s">
        <v>234</v>
      </c>
      <c r="I550" t="s">
        <v>235</v>
      </c>
      <c r="J550" t="s">
        <v>236</v>
      </c>
      <c r="K550" t="s">
        <v>237</v>
      </c>
      <c r="L550" t="s">
        <v>238</v>
      </c>
      <c r="M550" t="s">
        <v>239</v>
      </c>
      <c r="N550">
        <v>1582056638.87097</v>
      </c>
      <c r="O550">
        <f t="shared" si="344"/>
        <v>3.4924595390527726E-5</v>
      </c>
      <c r="P550">
        <f t="shared" si="345"/>
        <v>-1.8232514413507908</v>
      </c>
      <c r="Q550">
        <f t="shared" si="346"/>
        <v>403.11083870967701</v>
      </c>
      <c r="R550">
        <f t="shared" si="347"/>
        <v>1429.8708223211606</v>
      </c>
      <c r="S550">
        <f t="shared" si="348"/>
        <v>141.95328890244332</v>
      </c>
      <c r="T550">
        <f t="shared" si="349"/>
        <v>40.019635657834463</v>
      </c>
      <c r="U550">
        <f t="shared" si="350"/>
        <v>2.7929456196856017E-3</v>
      </c>
      <c r="V550">
        <f t="shared" si="351"/>
        <v>2.2457978645770988</v>
      </c>
      <c r="W550">
        <f t="shared" si="352"/>
        <v>2.7910173940108693E-3</v>
      </c>
      <c r="X550">
        <f t="shared" si="353"/>
        <v>1.7445589996753332E-3</v>
      </c>
      <c r="Y550">
        <f t="shared" si="354"/>
        <v>0</v>
      </c>
      <c r="Z550">
        <f t="shared" si="355"/>
        <v>31.110446501084127</v>
      </c>
      <c r="AA550">
        <f t="shared" si="356"/>
        <v>30.693429032258098</v>
      </c>
      <c r="AB550">
        <f t="shared" si="357"/>
        <v>4.4331175087053571</v>
      </c>
      <c r="AC550">
        <f t="shared" si="358"/>
        <v>71.295289922462729</v>
      </c>
      <c r="AD550">
        <f t="shared" si="359"/>
        <v>3.238843666565359</v>
      </c>
      <c r="AE550">
        <f t="shared" si="360"/>
        <v>4.5428578382776292</v>
      </c>
      <c r="AF550">
        <f t="shared" si="361"/>
        <v>1.1942738421399981</v>
      </c>
      <c r="AG550">
        <f t="shared" si="362"/>
        <v>-1.5401746567222727</v>
      </c>
      <c r="AH550">
        <f t="shared" si="363"/>
        <v>51.890596392127705</v>
      </c>
      <c r="AI550">
        <f t="shared" si="364"/>
        <v>5.1838761333639178</v>
      </c>
      <c r="AJ550">
        <f t="shared" si="365"/>
        <v>55.53429786876935</v>
      </c>
      <c r="AK550">
        <v>-4.1070715136495399E-2</v>
      </c>
      <c r="AL550">
        <v>4.61054757329738E-2</v>
      </c>
      <c r="AM550">
        <v>3.4477107550930901</v>
      </c>
      <c r="AN550">
        <v>0</v>
      </c>
      <c r="AO550">
        <v>0</v>
      </c>
      <c r="AP550">
        <f t="shared" si="366"/>
        <v>1</v>
      </c>
      <c r="AQ550">
        <f t="shared" si="367"/>
        <v>0</v>
      </c>
      <c r="AR550">
        <f t="shared" si="368"/>
        <v>51662.545947768507</v>
      </c>
      <c r="AS550" t="s">
        <v>240</v>
      </c>
      <c r="AT550">
        <v>0</v>
      </c>
      <c r="AU550">
        <v>0</v>
      </c>
      <c r="AV550">
        <f t="shared" si="369"/>
        <v>0</v>
      </c>
      <c r="AW550" t="e">
        <f t="shared" si="370"/>
        <v>#DIV/0!</v>
      </c>
      <c r="AX550">
        <v>0</v>
      </c>
      <c r="AY550" t="s">
        <v>240</v>
      </c>
      <c r="AZ550">
        <v>0</v>
      </c>
      <c r="BA550">
        <v>0</v>
      </c>
      <c r="BB550" t="e">
        <f t="shared" si="371"/>
        <v>#DIV/0!</v>
      </c>
      <c r="BC550">
        <v>0.5</v>
      </c>
      <c r="BD550">
        <f t="shared" si="372"/>
        <v>0</v>
      </c>
      <c r="BE550">
        <f t="shared" si="373"/>
        <v>-1.8232514413507908</v>
      </c>
      <c r="BF550" t="e">
        <f t="shared" si="374"/>
        <v>#DIV/0!</v>
      </c>
      <c r="BG550" t="e">
        <f t="shared" si="375"/>
        <v>#DIV/0!</v>
      </c>
      <c r="BH550" t="e">
        <f t="shared" si="376"/>
        <v>#DIV/0!</v>
      </c>
      <c r="BI550" t="e">
        <f t="shared" si="377"/>
        <v>#DIV/0!</v>
      </c>
      <c r="BJ550" t="s">
        <v>240</v>
      </c>
      <c r="BK550">
        <v>0</v>
      </c>
      <c r="BL550">
        <f t="shared" si="378"/>
        <v>0</v>
      </c>
      <c r="BM550" t="e">
        <f t="shared" si="379"/>
        <v>#DIV/0!</v>
      </c>
      <c r="BN550" t="e">
        <f t="shared" si="380"/>
        <v>#DIV/0!</v>
      </c>
      <c r="BO550" t="e">
        <f t="shared" si="381"/>
        <v>#DIV/0!</v>
      </c>
      <c r="BP550" t="e">
        <f t="shared" si="382"/>
        <v>#DIV/0!</v>
      </c>
      <c r="BQ550">
        <f t="shared" si="383"/>
        <v>0</v>
      </c>
      <c r="BR550">
        <f t="shared" si="384"/>
        <v>0</v>
      </c>
      <c r="BS550">
        <f t="shared" si="385"/>
        <v>0</v>
      </c>
      <c r="BT550">
        <f t="shared" si="386"/>
        <v>0</v>
      </c>
      <c r="BU550">
        <v>6</v>
      </c>
      <c r="BV550">
        <v>0.5</v>
      </c>
      <c r="BW550" t="s">
        <v>241</v>
      </c>
      <c r="BX550">
        <v>1582056638.87097</v>
      </c>
      <c r="BY550">
        <v>403.11083870967701</v>
      </c>
      <c r="BZ550">
        <v>400.00964516129</v>
      </c>
      <c r="CA550">
        <v>32.624309677419397</v>
      </c>
      <c r="CB550">
        <v>32.5663967741935</v>
      </c>
      <c r="CC550">
        <v>350.02774193548402</v>
      </c>
      <c r="CD550">
        <v>99.076980645161299</v>
      </c>
      <c r="CE550">
        <v>0.20002164516129001</v>
      </c>
      <c r="CF550">
        <v>31.122009677419399</v>
      </c>
      <c r="CG550">
        <v>30.693429032258098</v>
      </c>
      <c r="CH550">
        <v>999.9</v>
      </c>
      <c r="CI550">
        <v>0</v>
      </c>
      <c r="CJ550">
        <v>0</v>
      </c>
      <c r="CK550">
        <v>9996.6738709677393</v>
      </c>
      <c r="CL550">
        <v>0</v>
      </c>
      <c r="CM550">
        <v>0.21165100000000001</v>
      </c>
      <c r="CN550">
        <v>0</v>
      </c>
      <c r="CO550">
        <v>0</v>
      </c>
      <c r="CP550">
        <v>0</v>
      </c>
      <c r="CQ550">
        <v>0</v>
      </c>
      <c r="CR550">
        <v>-8.0645161290322703E-2</v>
      </c>
      <c r="CS550">
        <v>0</v>
      </c>
      <c r="CT550">
        <v>26.7709677419355</v>
      </c>
      <c r="CU550">
        <v>-2.4645161290322601</v>
      </c>
      <c r="CV550">
        <v>37.436999999999998</v>
      </c>
      <c r="CW550">
        <v>42.562064516128999</v>
      </c>
      <c r="CX550">
        <v>39.910967741935501</v>
      </c>
      <c r="CY550">
        <v>41.25</v>
      </c>
      <c r="CZ550">
        <v>38.701225806451603</v>
      </c>
      <c r="DA550">
        <v>0</v>
      </c>
      <c r="DB550">
        <v>0</v>
      </c>
      <c r="DC550">
        <v>0</v>
      </c>
      <c r="DD550">
        <v>1582056650.9000001</v>
      </c>
      <c r="DE550">
        <v>0.253846153846154</v>
      </c>
      <c r="DF550">
        <v>3.2547007568403998</v>
      </c>
      <c r="DG550">
        <v>-28.6598290095157</v>
      </c>
      <c r="DH550">
        <v>26.719230769230801</v>
      </c>
      <c r="DI550">
        <v>15</v>
      </c>
      <c r="DJ550">
        <v>100</v>
      </c>
      <c r="DK550">
        <v>100</v>
      </c>
      <c r="DL550">
        <v>2.89</v>
      </c>
      <c r="DM550">
        <v>0.52</v>
      </c>
      <c r="DN550">
        <v>2</v>
      </c>
      <c r="DO550">
        <v>343.05</v>
      </c>
      <c r="DP550">
        <v>687.18299999999999</v>
      </c>
      <c r="DQ550">
        <v>31.0002</v>
      </c>
      <c r="DR550">
        <v>29.8748</v>
      </c>
      <c r="DS550">
        <v>29.9999</v>
      </c>
      <c r="DT550">
        <v>29.8079</v>
      </c>
      <c r="DU550">
        <v>29.818200000000001</v>
      </c>
      <c r="DV550">
        <v>21.097899999999999</v>
      </c>
      <c r="DW550">
        <v>10.422599999999999</v>
      </c>
      <c r="DX550">
        <v>100</v>
      </c>
      <c r="DY550">
        <v>31</v>
      </c>
      <c r="DZ550">
        <v>400</v>
      </c>
      <c r="EA550">
        <v>32.618499999999997</v>
      </c>
      <c r="EB550">
        <v>100.306</v>
      </c>
      <c r="EC550">
        <v>100.776</v>
      </c>
    </row>
    <row r="551" spans="1:133" x14ac:dyDescent="0.35">
      <c r="A551">
        <v>535</v>
      </c>
      <c r="B551">
        <v>1582056652.5</v>
      </c>
      <c r="C551">
        <v>2683</v>
      </c>
      <c r="D551" t="s">
        <v>1308</v>
      </c>
      <c r="E551" t="s">
        <v>1309</v>
      </c>
      <c r="F551" t="s">
        <v>232</v>
      </c>
      <c r="G551" t="s">
        <v>233</v>
      </c>
      <c r="H551" t="s">
        <v>234</v>
      </c>
      <c r="I551" t="s">
        <v>235</v>
      </c>
      <c r="J551" t="s">
        <v>236</v>
      </c>
      <c r="K551" t="s">
        <v>237</v>
      </c>
      <c r="L551" t="s">
        <v>238</v>
      </c>
      <c r="M551" t="s">
        <v>239</v>
      </c>
      <c r="N551">
        <v>1582056643.87097</v>
      </c>
      <c r="O551">
        <f t="shared" si="344"/>
        <v>3.8733842097811963E-5</v>
      </c>
      <c r="P551">
        <f t="shared" si="345"/>
        <v>-1.8274520084827153</v>
      </c>
      <c r="Q551">
        <f t="shared" si="346"/>
        <v>403.08874193548399</v>
      </c>
      <c r="R551">
        <f t="shared" si="347"/>
        <v>1329.6947547363675</v>
      </c>
      <c r="S551">
        <f t="shared" si="348"/>
        <v>132.00820597885578</v>
      </c>
      <c r="T551">
        <f t="shared" si="349"/>
        <v>40.017471290790439</v>
      </c>
      <c r="U551">
        <f t="shared" si="350"/>
        <v>3.0996065283129389E-3</v>
      </c>
      <c r="V551">
        <f t="shared" si="351"/>
        <v>2.2453340606736898</v>
      </c>
      <c r="W551">
        <f t="shared" si="352"/>
        <v>3.0972313287170221E-3</v>
      </c>
      <c r="X551">
        <f t="shared" si="353"/>
        <v>1.9359828260614906E-3</v>
      </c>
      <c r="Y551">
        <f t="shared" si="354"/>
        <v>0</v>
      </c>
      <c r="Z551">
        <f t="shared" si="355"/>
        <v>31.109953867144199</v>
      </c>
      <c r="AA551">
        <f t="shared" si="356"/>
        <v>30.691512903225799</v>
      </c>
      <c r="AB551">
        <f t="shared" si="357"/>
        <v>4.4326321066835703</v>
      </c>
      <c r="AC551">
        <f t="shared" si="358"/>
        <v>71.296659059160234</v>
      </c>
      <c r="AD551">
        <f t="shared" si="359"/>
        <v>3.2390481176582315</v>
      </c>
      <c r="AE551">
        <f t="shared" si="360"/>
        <v>4.5430573611738927</v>
      </c>
      <c r="AF551">
        <f t="shared" si="361"/>
        <v>1.1935839890253388</v>
      </c>
      <c r="AG551">
        <f t="shared" si="362"/>
        <v>-1.7081624365135075</v>
      </c>
      <c r="AH551">
        <f t="shared" si="363"/>
        <v>52.205154179609963</v>
      </c>
      <c r="AI551">
        <f t="shared" si="364"/>
        <v>5.2163483291235613</v>
      </c>
      <c r="AJ551">
        <f t="shared" si="365"/>
        <v>55.713340072220014</v>
      </c>
      <c r="AK551">
        <v>-4.1058251056438601E-2</v>
      </c>
      <c r="AL551">
        <v>4.6091483711196597E-2</v>
      </c>
      <c r="AM551">
        <v>3.4468821964382999</v>
      </c>
      <c r="AN551">
        <v>0</v>
      </c>
      <c r="AO551">
        <v>0</v>
      </c>
      <c r="AP551">
        <f t="shared" si="366"/>
        <v>1</v>
      </c>
      <c r="AQ551">
        <f t="shared" si="367"/>
        <v>0</v>
      </c>
      <c r="AR551">
        <f t="shared" si="368"/>
        <v>51647.377773307184</v>
      </c>
      <c r="AS551" t="s">
        <v>240</v>
      </c>
      <c r="AT551">
        <v>0</v>
      </c>
      <c r="AU551">
        <v>0</v>
      </c>
      <c r="AV551">
        <f t="shared" si="369"/>
        <v>0</v>
      </c>
      <c r="AW551" t="e">
        <f t="shared" si="370"/>
        <v>#DIV/0!</v>
      </c>
      <c r="AX551">
        <v>0</v>
      </c>
      <c r="AY551" t="s">
        <v>240</v>
      </c>
      <c r="AZ551">
        <v>0</v>
      </c>
      <c r="BA551">
        <v>0</v>
      </c>
      <c r="BB551" t="e">
        <f t="shared" si="371"/>
        <v>#DIV/0!</v>
      </c>
      <c r="BC551">
        <v>0.5</v>
      </c>
      <c r="BD551">
        <f t="shared" si="372"/>
        <v>0</v>
      </c>
      <c r="BE551">
        <f t="shared" si="373"/>
        <v>-1.8274520084827153</v>
      </c>
      <c r="BF551" t="e">
        <f t="shared" si="374"/>
        <v>#DIV/0!</v>
      </c>
      <c r="BG551" t="e">
        <f t="shared" si="375"/>
        <v>#DIV/0!</v>
      </c>
      <c r="BH551" t="e">
        <f t="shared" si="376"/>
        <v>#DIV/0!</v>
      </c>
      <c r="BI551" t="e">
        <f t="shared" si="377"/>
        <v>#DIV/0!</v>
      </c>
      <c r="BJ551" t="s">
        <v>240</v>
      </c>
      <c r="BK551">
        <v>0</v>
      </c>
      <c r="BL551">
        <f t="shared" si="378"/>
        <v>0</v>
      </c>
      <c r="BM551" t="e">
        <f t="shared" si="379"/>
        <v>#DIV/0!</v>
      </c>
      <c r="BN551" t="e">
        <f t="shared" si="380"/>
        <v>#DIV/0!</v>
      </c>
      <c r="BO551" t="e">
        <f t="shared" si="381"/>
        <v>#DIV/0!</v>
      </c>
      <c r="BP551" t="e">
        <f t="shared" si="382"/>
        <v>#DIV/0!</v>
      </c>
      <c r="BQ551">
        <f t="shared" si="383"/>
        <v>0</v>
      </c>
      <c r="BR551">
        <f t="shared" si="384"/>
        <v>0</v>
      </c>
      <c r="BS551">
        <f t="shared" si="385"/>
        <v>0</v>
      </c>
      <c r="BT551">
        <f t="shared" si="386"/>
        <v>0</v>
      </c>
      <c r="BU551">
        <v>6</v>
      </c>
      <c r="BV551">
        <v>0.5</v>
      </c>
      <c r="BW551" t="s">
        <v>241</v>
      </c>
      <c r="BX551">
        <v>1582056643.87097</v>
      </c>
      <c r="BY551">
        <v>403.08874193548399</v>
      </c>
      <c r="BZ551">
        <v>399.98283870967703</v>
      </c>
      <c r="CA551">
        <v>32.626345161290303</v>
      </c>
      <c r="CB551">
        <v>32.562112903225803</v>
      </c>
      <c r="CC551">
        <v>350.01196774193602</v>
      </c>
      <c r="CD551">
        <v>99.077090322580702</v>
      </c>
      <c r="CE551">
        <v>0.19998474193548399</v>
      </c>
      <c r="CF551">
        <v>31.122780645161299</v>
      </c>
      <c r="CG551">
        <v>30.691512903225799</v>
      </c>
      <c r="CH551">
        <v>999.9</v>
      </c>
      <c r="CI551">
        <v>0</v>
      </c>
      <c r="CJ551">
        <v>0</v>
      </c>
      <c r="CK551">
        <v>9993.6290322580608</v>
      </c>
      <c r="CL551">
        <v>0</v>
      </c>
      <c r="CM551">
        <v>0.21165100000000001</v>
      </c>
      <c r="CN551">
        <v>0</v>
      </c>
      <c r="CO551">
        <v>0</v>
      </c>
      <c r="CP551">
        <v>0</v>
      </c>
      <c r="CQ551">
        <v>0</v>
      </c>
      <c r="CR551">
        <v>-0.92903225806451595</v>
      </c>
      <c r="CS551">
        <v>0</v>
      </c>
      <c r="CT551">
        <v>25.612903225806399</v>
      </c>
      <c r="CU551">
        <v>-2.73548387096774</v>
      </c>
      <c r="CV551">
        <v>37.445129032258102</v>
      </c>
      <c r="CW551">
        <v>42.554000000000002</v>
      </c>
      <c r="CX551">
        <v>39.929096774193503</v>
      </c>
      <c r="CY551">
        <v>41.25</v>
      </c>
      <c r="CZ551">
        <v>38.701225806451603</v>
      </c>
      <c r="DA551">
        <v>0</v>
      </c>
      <c r="DB551">
        <v>0</v>
      </c>
      <c r="DC551">
        <v>0</v>
      </c>
      <c r="DD551">
        <v>1582056655.7</v>
      </c>
      <c r="DE551">
        <v>-0.40384615384615402</v>
      </c>
      <c r="DF551">
        <v>-25.411966030121398</v>
      </c>
      <c r="DG551">
        <v>7.2239316550058499</v>
      </c>
      <c r="DH551">
        <v>24.588461538461502</v>
      </c>
      <c r="DI551">
        <v>15</v>
      </c>
      <c r="DJ551">
        <v>100</v>
      </c>
      <c r="DK551">
        <v>100</v>
      </c>
      <c r="DL551">
        <v>2.89</v>
      </c>
      <c r="DM551">
        <v>0.52</v>
      </c>
      <c r="DN551">
        <v>2</v>
      </c>
      <c r="DO551">
        <v>343.142</v>
      </c>
      <c r="DP551">
        <v>687.15099999999995</v>
      </c>
      <c r="DQ551">
        <v>31.000499999999999</v>
      </c>
      <c r="DR551">
        <v>29.874600000000001</v>
      </c>
      <c r="DS551">
        <v>30</v>
      </c>
      <c r="DT551">
        <v>29.807500000000001</v>
      </c>
      <c r="DU551">
        <v>29.817399999999999</v>
      </c>
      <c r="DV551">
        <v>21.0991</v>
      </c>
      <c r="DW551">
        <v>10.422599999999999</v>
      </c>
      <c r="DX551">
        <v>100</v>
      </c>
      <c r="DY551">
        <v>31</v>
      </c>
      <c r="DZ551">
        <v>400</v>
      </c>
      <c r="EA551">
        <v>32.618499999999997</v>
      </c>
      <c r="EB551">
        <v>100.30500000000001</v>
      </c>
      <c r="EC551">
        <v>100.777</v>
      </c>
    </row>
    <row r="552" spans="1:133" x14ac:dyDescent="0.35">
      <c r="A552">
        <v>536</v>
      </c>
      <c r="B552">
        <v>1582056657.5</v>
      </c>
      <c r="C552">
        <v>2688</v>
      </c>
      <c r="D552" t="s">
        <v>1310</v>
      </c>
      <c r="E552" t="s">
        <v>1311</v>
      </c>
      <c r="F552" t="s">
        <v>232</v>
      </c>
      <c r="G552" t="s">
        <v>233</v>
      </c>
      <c r="H552" t="s">
        <v>234</v>
      </c>
      <c r="I552" t="s">
        <v>235</v>
      </c>
      <c r="J552" t="s">
        <v>236</v>
      </c>
      <c r="K552" t="s">
        <v>237</v>
      </c>
      <c r="L552" t="s">
        <v>238</v>
      </c>
      <c r="M552" t="s">
        <v>239</v>
      </c>
      <c r="N552">
        <v>1582056648.87097</v>
      </c>
      <c r="O552">
        <f t="shared" si="344"/>
        <v>4.0049398314556538E-5</v>
      </c>
      <c r="P552">
        <f t="shared" si="345"/>
        <v>-1.8242234709503036</v>
      </c>
      <c r="Q552">
        <f t="shared" si="346"/>
        <v>403.06964516129</v>
      </c>
      <c r="R552">
        <f t="shared" si="347"/>
        <v>1297.8474983431217</v>
      </c>
      <c r="S552">
        <f t="shared" si="348"/>
        <v>128.84597307247222</v>
      </c>
      <c r="T552">
        <f t="shared" si="349"/>
        <v>40.015410680440624</v>
      </c>
      <c r="U552">
        <f t="shared" si="350"/>
        <v>3.2032569097100471E-3</v>
      </c>
      <c r="V552">
        <f t="shared" si="351"/>
        <v>2.2468833727477189</v>
      </c>
      <c r="W552">
        <f t="shared" si="352"/>
        <v>3.2007220192760717E-3</v>
      </c>
      <c r="X552">
        <f t="shared" si="353"/>
        <v>2.0006788394396971E-3</v>
      </c>
      <c r="Y552">
        <f t="shared" si="354"/>
        <v>0</v>
      </c>
      <c r="Z552">
        <f t="shared" si="355"/>
        <v>31.111100743832864</v>
      </c>
      <c r="AA552">
        <f t="shared" si="356"/>
        <v>30.694190322580599</v>
      </c>
      <c r="AB552">
        <f t="shared" si="357"/>
        <v>4.4333103748872924</v>
      </c>
      <c r="AC552">
        <f t="shared" si="358"/>
        <v>71.29142430989549</v>
      </c>
      <c r="AD552">
        <f t="shared" si="359"/>
        <v>3.2391007539012606</v>
      </c>
      <c r="AE552">
        <f t="shared" si="360"/>
        <v>4.5434647789070226</v>
      </c>
      <c r="AF552">
        <f t="shared" si="361"/>
        <v>1.1942096209860318</v>
      </c>
      <c r="AG552">
        <f t="shared" si="362"/>
        <v>-1.7661784656719433</v>
      </c>
      <c r="AH552">
        <f t="shared" si="363"/>
        <v>52.107538341275678</v>
      </c>
      <c r="AI552">
        <f t="shared" si="364"/>
        <v>5.2031135620877125</v>
      </c>
      <c r="AJ552">
        <f t="shared" si="365"/>
        <v>55.544473437691444</v>
      </c>
      <c r="AK552">
        <v>-4.1099895701486901E-2</v>
      </c>
      <c r="AL552">
        <v>4.6138233473534601E-2</v>
      </c>
      <c r="AM552">
        <v>3.4496502171600398</v>
      </c>
      <c r="AN552">
        <v>0</v>
      </c>
      <c r="AO552">
        <v>0</v>
      </c>
      <c r="AP552">
        <f t="shared" si="366"/>
        <v>1</v>
      </c>
      <c r="AQ552">
        <f t="shared" si="367"/>
        <v>0</v>
      </c>
      <c r="AR552">
        <f t="shared" si="368"/>
        <v>51697.345501097676</v>
      </c>
      <c r="AS552" t="s">
        <v>240</v>
      </c>
      <c r="AT552">
        <v>0</v>
      </c>
      <c r="AU552">
        <v>0</v>
      </c>
      <c r="AV552">
        <f t="shared" si="369"/>
        <v>0</v>
      </c>
      <c r="AW552" t="e">
        <f t="shared" si="370"/>
        <v>#DIV/0!</v>
      </c>
      <c r="AX552">
        <v>0</v>
      </c>
      <c r="AY552" t="s">
        <v>240</v>
      </c>
      <c r="AZ552">
        <v>0</v>
      </c>
      <c r="BA552">
        <v>0</v>
      </c>
      <c r="BB552" t="e">
        <f t="shared" si="371"/>
        <v>#DIV/0!</v>
      </c>
      <c r="BC552">
        <v>0.5</v>
      </c>
      <c r="BD552">
        <f t="shared" si="372"/>
        <v>0</v>
      </c>
      <c r="BE552">
        <f t="shared" si="373"/>
        <v>-1.8242234709503036</v>
      </c>
      <c r="BF552" t="e">
        <f t="shared" si="374"/>
        <v>#DIV/0!</v>
      </c>
      <c r="BG552" t="e">
        <f t="shared" si="375"/>
        <v>#DIV/0!</v>
      </c>
      <c r="BH552" t="e">
        <f t="shared" si="376"/>
        <v>#DIV/0!</v>
      </c>
      <c r="BI552" t="e">
        <f t="shared" si="377"/>
        <v>#DIV/0!</v>
      </c>
      <c r="BJ552" t="s">
        <v>240</v>
      </c>
      <c r="BK552">
        <v>0</v>
      </c>
      <c r="BL552">
        <f t="shared" si="378"/>
        <v>0</v>
      </c>
      <c r="BM552" t="e">
        <f t="shared" si="379"/>
        <v>#DIV/0!</v>
      </c>
      <c r="BN552" t="e">
        <f t="shared" si="380"/>
        <v>#DIV/0!</v>
      </c>
      <c r="BO552" t="e">
        <f t="shared" si="381"/>
        <v>#DIV/0!</v>
      </c>
      <c r="BP552" t="e">
        <f t="shared" si="382"/>
        <v>#DIV/0!</v>
      </c>
      <c r="BQ552">
        <f t="shared" si="383"/>
        <v>0</v>
      </c>
      <c r="BR552">
        <f t="shared" si="384"/>
        <v>0</v>
      </c>
      <c r="BS552">
        <f t="shared" si="385"/>
        <v>0</v>
      </c>
      <c r="BT552">
        <f t="shared" si="386"/>
        <v>0</v>
      </c>
      <c r="BU552">
        <v>6</v>
      </c>
      <c r="BV552">
        <v>0.5</v>
      </c>
      <c r="BW552" t="s">
        <v>241</v>
      </c>
      <c r="BX552">
        <v>1582056648.87097</v>
      </c>
      <c r="BY552">
        <v>403.06964516129</v>
      </c>
      <c r="BZ552">
        <v>399.97022580645199</v>
      </c>
      <c r="CA552">
        <v>32.627009677419402</v>
      </c>
      <c r="CB552">
        <v>32.560596774193499</v>
      </c>
      <c r="CC552">
        <v>350.01667741935501</v>
      </c>
      <c r="CD552">
        <v>99.076661290322605</v>
      </c>
      <c r="CE552">
        <v>0.20000506451612901</v>
      </c>
      <c r="CF552">
        <v>31.124354838709699</v>
      </c>
      <c r="CG552">
        <v>30.694190322580599</v>
      </c>
      <c r="CH552">
        <v>999.9</v>
      </c>
      <c r="CI552">
        <v>0</v>
      </c>
      <c r="CJ552">
        <v>0</v>
      </c>
      <c r="CK552">
        <v>10003.8087096774</v>
      </c>
      <c r="CL552">
        <v>0</v>
      </c>
      <c r="CM552">
        <v>0.21165100000000001</v>
      </c>
      <c r="CN552">
        <v>0</v>
      </c>
      <c r="CO552">
        <v>0</v>
      </c>
      <c r="CP552">
        <v>0</v>
      </c>
      <c r="CQ552">
        <v>0</v>
      </c>
      <c r="CR552">
        <v>-2.0258064516129002</v>
      </c>
      <c r="CS552">
        <v>0</v>
      </c>
      <c r="CT552">
        <v>25.558064516129001</v>
      </c>
      <c r="CU552">
        <v>-2.7322580645161301</v>
      </c>
      <c r="CV552">
        <v>37.445129032258102</v>
      </c>
      <c r="CW552">
        <v>42.558</v>
      </c>
      <c r="CX552">
        <v>39.927129032258101</v>
      </c>
      <c r="CY552">
        <v>41.25</v>
      </c>
      <c r="CZ552">
        <v>38.6991935483871</v>
      </c>
      <c r="DA552">
        <v>0</v>
      </c>
      <c r="DB552">
        <v>0</v>
      </c>
      <c r="DC552">
        <v>0</v>
      </c>
      <c r="DD552">
        <v>1582056660.5</v>
      </c>
      <c r="DE552">
        <v>-2.2153846153846199</v>
      </c>
      <c r="DF552">
        <v>-19.275213550576801</v>
      </c>
      <c r="DG552">
        <v>20.560683854788099</v>
      </c>
      <c r="DH552">
        <v>26.007692307692299</v>
      </c>
      <c r="DI552">
        <v>15</v>
      </c>
      <c r="DJ552">
        <v>100</v>
      </c>
      <c r="DK552">
        <v>100</v>
      </c>
      <c r="DL552">
        <v>2.89</v>
      </c>
      <c r="DM552">
        <v>0.52</v>
      </c>
      <c r="DN552">
        <v>2</v>
      </c>
      <c r="DO552">
        <v>343.166</v>
      </c>
      <c r="DP552">
        <v>687.08100000000002</v>
      </c>
      <c r="DQ552">
        <v>31.000800000000002</v>
      </c>
      <c r="DR552">
        <v>29.872199999999999</v>
      </c>
      <c r="DS552">
        <v>30</v>
      </c>
      <c r="DT552">
        <v>29.805299999999999</v>
      </c>
      <c r="DU552">
        <v>29.8155</v>
      </c>
      <c r="DV552">
        <v>21.0962</v>
      </c>
      <c r="DW552">
        <v>10.422599999999999</v>
      </c>
      <c r="DX552">
        <v>100</v>
      </c>
      <c r="DY552">
        <v>31</v>
      </c>
      <c r="DZ552">
        <v>400</v>
      </c>
      <c r="EA552">
        <v>32.618499999999997</v>
      </c>
      <c r="EB552">
        <v>100.306</v>
      </c>
      <c r="EC552">
        <v>100.777</v>
      </c>
    </row>
    <row r="553" spans="1:133" x14ac:dyDescent="0.35">
      <c r="A553">
        <v>537</v>
      </c>
      <c r="B553">
        <v>1582056662.5</v>
      </c>
      <c r="C553">
        <v>2693</v>
      </c>
      <c r="D553" t="s">
        <v>1312</v>
      </c>
      <c r="E553" t="s">
        <v>1313</v>
      </c>
      <c r="F553" t="s">
        <v>232</v>
      </c>
      <c r="G553" t="s">
        <v>233</v>
      </c>
      <c r="H553" t="s">
        <v>234</v>
      </c>
      <c r="I553" t="s">
        <v>235</v>
      </c>
      <c r="J553" t="s">
        <v>236</v>
      </c>
      <c r="K553" t="s">
        <v>237</v>
      </c>
      <c r="L553" t="s">
        <v>238</v>
      </c>
      <c r="M553" t="s">
        <v>239</v>
      </c>
      <c r="N553">
        <v>1582056653.87097</v>
      </c>
      <c r="O553">
        <f t="shared" si="344"/>
        <v>3.9885501186541326E-5</v>
      </c>
      <c r="P553">
        <f t="shared" si="345"/>
        <v>-1.8207476356670316</v>
      </c>
      <c r="Q553">
        <f t="shared" si="346"/>
        <v>403.08061290322598</v>
      </c>
      <c r="R553">
        <f t="shared" si="347"/>
        <v>1300.3172456414054</v>
      </c>
      <c r="S553">
        <f t="shared" si="348"/>
        <v>129.0905166453052</v>
      </c>
      <c r="T553">
        <f t="shared" si="349"/>
        <v>40.016299671329087</v>
      </c>
      <c r="U553">
        <f t="shared" si="350"/>
        <v>3.188427049934257E-3</v>
      </c>
      <c r="V553">
        <f t="shared" si="351"/>
        <v>2.2464997006270035</v>
      </c>
      <c r="W553">
        <f t="shared" si="352"/>
        <v>3.185915137824681E-3</v>
      </c>
      <c r="X553">
        <f t="shared" si="353"/>
        <v>1.991422476320536E-3</v>
      </c>
      <c r="Y553">
        <f t="shared" si="354"/>
        <v>0</v>
      </c>
      <c r="Z553">
        <f t="shared" si="355"/>
        <v>31.113285218614163</v>
      </c>
      <c r="AA553">
        <f t="shared" si="356"/>
        <v>30.6967419354839</v>
      </c>
      <c r="AB553">
        <f t="shared" si="357"/>
        <v>4.4339568567986172</v>
      </c>
      <c r="AC553">
        <f t="shared" si="358"/>
        <v>71.283128345844943</v>
      </c>
      <c r="AD553">
        <f t="shared" si="359"/>
        <v>3.2391172422819281</v>
      </c>
      <c r="AE553">
        <f t="shared" si="360"/>
        <v>4.5440166803099267</v>
      </c>
      <c r="AF553">
        <f t="shared" si="361"/>
        <v>1.1948396145166891</v>
      </c>
      <c r="AG553">
        <f t="shared" si="362"/>
        <v>-1.7589506023264725</v>
      </c>
      <c r="AH553">
        <f t="shared" si="363"/>
        <v>52.047851144861994</v>
      </c>
      <c r="AI553">
        <f t="shared" si="364"/>
        <v>5.1981613631260819</v>
      </c>
      <c r="AJ553">
        <f t="shared" si="365"/>
        <v>55.487061905661605</v>
      </c>
      <c r="AK553">
        <v>-4.1089580400436698E-2</v>
      </c>
      <c r="AL553">
        <v>4.61266536444358E-2</v>
      </c>
      <c r="AM553">
        <v>3.4489646731761101</v>
      </c>
      <c r="AN553">
        <v>0</v>
      </c>
      <c r="AO553">
        <v>0</v>
      </c>
      <c r="AP553">
        <f t="shared" si="366"/>
        <v>1</v>
      </c>
      <c r="AQ553">
        <f t="shared" si="367"/>
        <v>0</v>
      </c>
      <c r="AR553">
        <f t="shared" si="368"/>
        <v>51684.529081886001</v>
      </c>
      <c r="AS553" t="s">
        <v>240</v>
      </c>
      <c r="AT553">
        <v>0</v>
      </c>
      <c r="AU553">
        <v>0</v>
      </c>
      <c r="AV553">
        <f t="shared" si="369"/>
        <v>0</v>
      </c>
      <c r="AW553" t="e">
        <f t="shared" si="370"/>
        <v>#DIV/0!</v>
      </c>
      <c r="AX553">
        <v>0</v>
      </c>
      <c r="AY553" t="s">
        <v>240</v>
      </c>
      <c r="AZ553">
        <v>0</v>
      </c>
      <c r="BA553">
        <v>0</v>
      </c>
      <c r="BB553" t="e">
        <f t="shared" si="371"/>
        <v>#DIV/0!</v>
      </c>
      <c r="BC553">
        <v>0.5</v>
      </c>
      <c r="BD553">
        <f t="shared" si="372"/>
        <v>0</v>
      </c>
      <c r="BE553">
        <f t="shared" si="373"/>
        <v>-1.8207476356670316</v>
      </c>
      <c r="BF553" t="e">
        <f t="shared" si="374"/>
        <v>#DIV/0!</v>
      </c>
      <c r="BG553" t="e">
        <f t="shared" si="375"/>
        <v>#DIV/0!</v>
      </c>
      <c r="BH553" t="e">
        <f t="shared" si="376"/>
        <v>#DIV/0!</v>
      </c>
      <c r="BI553" t="e">
        <f t="shared" si="377"/>
        <v>#DIV/0!</v>
      </c>
      <c r="BJ553" t="s">
        <v>240</v>
      </c>
      <c r="BK553">
        <v>0</v>
      </c>
      <c r="BL553">
        <f t="shared" si="378"/>
        <v>0</v>
      </c>
      <c r="BM553" t="e">
        <f t="shared" si="379"/>
        <v>#DIV/0!</v>
      </c>
      <c r="BN553" t="e">
        <f t="shared" si="380"/>
        <v>#DIV/0!</v>
      </c>
      <c r="BO553" t="e">
        <f t="shared" si="381"/>
        <v>#DIV/0!</v>
      </c>
      <c r="BP553" t="e">
        <f t="shared" si="382"/>
        <v>#DIV/0!</v>
      </c>
      <c r="BQ553">
        <f t="shared" si="383"/>
        <v>0</v>
      </c>
      <c r="BR553">
        <f t="shared" si="384"/>
        <v>0</v>
      </c>
      <c r="BS553">
        <f t="shared" si="385"/>
        <v>0</v>
      </c>
      <c r="BT553">
        <f t="shared" si="386"/>
        <v>0</v>
      </c>
      <c r="BU553">
        <v>6</v>
      </c>
      <c r="BV553">
        <v>0.5</v>
      </c>
      <c r="BW553" t="s">
        <v>241</v>
      </c>
      <c r="BX553">
        <v>1582056653.87097</v>
      </c>
      <c r="BY553">
        <v>403.08061290322598</v>
      </c>
      <c r="BZ553">
        <v>399.98700000000002</v>
      </c>
      <c r="CA553">
        <v>32.627338709677403</v>
      </c>
      <c r="CB553">
        <v>32.561196774193597</v>
      </c>
      <c r="CC553">
        <v>350.01222580645202</v>
      </c>
      <c r="CD553">
        <v>99.0761903225807</v>
      </c>
      <c r="CE553">
        <v>0.199980225806452</v>
      </c>
      <c r="CF553">
        <v>31.126487096774198</v>
      </c>
      <c r="CG553">
        <v>30.6967419354839</v>
      </c>
      <c r="CH553">
        <v>999.9</v>
      </c>
      <c r="CI553">
        <v>0</v>
      </c>
      <c r="CJ553">
        <v>0</v>
      </c>
      <c r="CK553">
        <v>10001.345483871</v>
      </c>
      <c r="CL553">
        <v>0</v>
      </c>
      <c r="CM553">
        <v>0.21165100000000001</v>
      </c>
      <c r="CN553">
        <v>0</v>
      </c>
      <c r="CO553">
        <v>0</v>
      </c>
      <c r="CP553">
        <v>0</v>
      </c>
      <c r="CQ553">
        <v>0</v>
      </c>
      <c r="CR553">
        <v>-1.4258064516129001</v>
      </c>
      <c r="CS553">
        <v>0</v>
      </c>
      <c r="CT553">
        <v>25.522580645161302</v>
      </c>
      <c r="CU553">
        <v>-2.6451612903225801</v>
      </c>
      <c r="CV553">
        <v>37.445129032258102</v>
      </c>
      <c r="CW553">
        <v>42.554000000000002</v>
      </c>
      <c r="CX553">
        <v>39.925129032258099</v>
      </c>
      <c r="CY553">
        <v>41.25</v>
      </c>
      <c r="CZ553">
        <v>38.691064516129003</v>
      </c>
      <c r="DA553">
        <v>0</v>
      </c>
      <c r="DB553">
        <v>0</v>
      </c>
      <c r="DC553">
        <v>0</v>
      </c>
      <c r="DD553">
        <v>1582056665.9000001</v>
      </c>
      <c r="DE553">
        <v>-1.11153846153846</v>
      </c>
      <c r="DF553">
        <v>51.764102745175698</v>
      </c>
      <c r="DG553">
        <v>-39.979487157440403</v>
      </c>
      <c r="DH553">
        <v>24.823076923076901</v>
      </c>
      <c r="DI553">
        <v>15</v>
      </c>
      <c r="DJ553">
        <v>100</v>
      </c>
      <c r="DK553">
        <v>100</v>
      </c>
      <c r="DL553">
        <v>2.89</v>
      </c>
      <c r="DM553">
        <v>0.52</v>
      </c>
      <c r="DN553">
        <v>2</v>
      </c>
      <c r="DO553">
        <v>343.00900000000001</v>
      </c>
      <c r="DP553">
        <v>687.31299999999999</v>
      </c>
      <c r="DQ553">
        <v>31.000900000000001</v>
      </c>
      <c r="DR553">
        <v>29.872</v>
      </c>
      <c r="DS553">
        <v>29.9999</v>
      </c>
      <c r="DT553">
        <v>29.8049</v>
      </c>
      <c r="DU553">
        <v>29.8155</v>
      </c>
      <c r="DV553">
        <v>21.1</v>
      </c>
      <c r="DW553">
        <v>10.422599999999999</v>
      </c>
      <c r="DX553">
        <v>100</v>
      </c>
      <c r="DY553">
        <v>31</v>
      </c>
      <c r="DZ553">
        <v>400</v>
      </c>
      <c r="EA553">
        <v>32.618499999999997</v>
      </c>
      <c r="EB553">
        <v>100.309</v>
      </c>
      <c r="EC553">
        <v>100.779</v>
      </c>
    </row>
    <row r="554" spans="1:133" x14ac:dyDescent="0.35">
      <c r="A554">
        <v>538</v>
      </c>
      <c r="B554">
        <v>1582056667.5</v>
      </c>
      <c r="C554">
        <v>2698</v>
      </c>
      <c r="D554" t="s">
        <v>1314</v>
      </c>
      <c r="E554" t="s">
        <v>1315</v>
      </c>
      <c r="F554" t="s">
        <v>232</v>
      </c>
      <c r="G554" t="s">
        <v>233</v>
      </c>
      <c r="H554" t="s">
        <v>234</v>
      </c>
      <c r="I554" t="s">
        <v>235</v>
      </c>
      <c r="J554" t="s">
        <v>236</v>
      </c>
      <c r="K554" t="s">
        <v>237</v>
      </c>
      <c r="L554" t="s">
        <v>238</v>
      </c>
      <c r="M554" t="s">
        <v>239</v>
      </c>
      <c r="N554">
        <v>1582056658.87097</v>
      </c>
      <c r="O554">
        <f t="shared" si="344"/>
        <v>3.8884761042285922E-5</v>
      </c>
      <c r="P554">
        <f t="shared" si="345"/>
        <v>-1.8262629556346883</v>
      </c>
      <c r="Q554">
        <f t="shared" si="346"/>
        <v>403.09699999999998</v>
      </c>
      <c r="R554">
        <f t="shared" si="347"/>
        <v>1327.2715175906467</v>
      </c>
      <c r="S554">
        <f t="shared" si="348"/>
        <v>131.76562660607809</v>
      </c>
      <c r="T554">
        <f t="shared" si="349"/>
        <v>40.017681449570304</v>
      </c>
      <c r="U554">
        <f t="shared" si="350"/>
        <v>3.1055593064574908E-3</v>
      </c>
      <c r="V554">
        <f t="shared" si="351"/>
        <v>2.2465060205656369</v>
      </c>
      <c r="W554">
        <f t="shared" si="352"/>
        <v>3.1031762216017058E-3</v>
      </c>
      <c r="X554">
        <f t="shared" si="353"/>
        <v>1.9396990918417721E-3</v>
      </c>
      <c r="Y554">
        <f t="shared" si="354"/>
        <v>0</v>
      </c>
      <c r="Z554">
        <f t="shared" si="355"/>
        <v>31.115810064651519</v>
      </c>
      <c r="AA554">
        <f t="shared" si="356"/>
        <v>30.701435483870998</v>
      </c>
      <c r="AB554">
        <f t="shared" si="357"/>
        <v>4.4351462383825302</v>
      </c>
      <c r="AC554">
        <f t="shared" si="358"/>
        <v>71.276991594262725</v>
      </c>
      <c r="AD554">
        <f t="shared" si="359"/>
        <v>3.2392431168188542</v>
      </c>
      <c r="AE554">
        <f t="shared" si="360"/>
        <v>4.5445845066777331</v>
      </c>
      <c r="AF554">
        <f t="shared" si="361"/>
        <v>1.195903121563676</v>
      </c>
      <c r="AG554">
        <f t="shared" si="362"/>
        <v>-1.7148179619648092</v>
      </c>
      <c r="AH554">
        <f t="shared" si="363"/>
        <v>51.74521348641025</v>
      </c>
      <c r="AI554">
        <f t="shared" si="364"/>
        <v>5.1680972145186175</v>
      </c>
      <c r="AJ554">
        <f t="shared" si="365"/>
        <v>55.198492738964056</v>
      </c>
      <c r="AK554">
        <v>-4.1089750303686397E-2</v>
      </c>
      <c r="AL554">
        <v>4.6126844375717797E-2</v>
      </c>
      <c r="AM554">
        <v>3.4489759652440402</v>
      </c>
      <c r="AN554">
        <v>0</v>
      </c>
      <c r="AO554">
        <v>0</v>
      </c>
      <c r="AP554">
        <f t="shared" si="366"/>
        <v>1</v>
      </c>
      <c r="AQ554">
        <f t="shared" si="367"/>
        <v>0</v>
      </c>
      <c r="AR554">
        <f t="shared" si="368"/>
        <v>51684.348193891485</v>
      </c>
      <c r="AS554" t="s">
        <v>240</v>
      </c>
      <c r="AT554">
        <v>0</v>
      </c>
      <c r="AU554">
        <v>0</v>
      </c>
      <c r="AV554">
        <f t="shared" si="369"/>
        <v>0</v>
      </c>
      <c r="AW554" t="e">
        <f t="shared" si="370"/>
        <v>#DIV/0!</v>
      </c>
      <c r="AX554">
        <v>0</v>
      </c>
      <c r="AY554" t="s">
        <v>240</v>
      </c>
      <c r="AZ554">
        <v>0</v>
      </c>
      <c r="BA554">
        <v>0</v>
      </c>
      <c r="BB554" t="e">
        <f t="shared" si="371"/>
        <v>#DIV/0!</v>
      </c>
      <c r="BC554">
        <v>0.5</v>
      </c>
      <c r="BD554">
        <f t="shared" si="372"/>
        <v>0</v>
      </c>
      <c r="BE554">
        <f t="shared" si="373"/>
        <v>-1.8262629556346883</v>
      </c>
      <c r="BF554" t="e">
        <f t="shared" si="374"/>
        <v>#DIV/0!</v>
      </c>
      <c r="BG554" t="e">
        <f t="shared" si="375"/>
        <v>#DIV/0!</v>
      </c>
      <c r="BH554" t="e">
        <f t="shared" si="376"/>
        <v>#DIV/0!</v>
      </c>
      <c r="BI554" t="e">
        <f t="shared" si="377"/>
        <v>#DIV/0!</v>
      </c>
      <c r="BJ554" t="s">
        <v>240</v>
      </c>
      <c r="BK554">
        <v>0</v>
      </c>
      <c r="BL554">
        <f t="shared" si="378"/>
        <v>0</v>
      </c>
      <c r="BM554" t="e">
        <f t="shared" si="379"/>
        <v>#DIV/0!</v>
      </c>
      <c r="BN554" t="e">
        <f t="shared" si="380"/>
        <v>#DIV/0!</v>
      </c>
      <c r="BO554" t="e">
        <f t="shared" si="381"/>
        <v>#DIV/0!</v>
      </c>
      <c r="BP554" t="e">
        <f t="shared" si="382"/>
        <v>#DIV/0!</v>
      </c>
      <c r="BQ554">
        <f t="shared" si="383"/>
        <v>0</v>
      </c>
      <c r="BR554">
        <f t="shared" si="384"/>
        <v>0</v>
      </c>
      <c r="BS554">
        <f t="shared" si="385"/>
        <v>0</v>
      </c>
      <c r="BT554">
        <f t="shared" si="386"/>
        <v>0</v>
      </c>
      <c r="BU554">
        <v>6</v>
      </c>
      <c r="BV554">
        <v>0.5</v>
      </c>
      <c r="BW554" t="s">
        <v>241</v>
      </c>
      <c r="BX554">
        <v>1582056658.87097</v>
      </c>
      <c r="BY554">
        <v>403.09699999999998</v>
      </c>
      <c r="BZ554">
        <v>399.99332258064499</v>
      </c>
      <c r="CA554">
        <v>32.628806451612903</v>
      </c>
      <c r="CB554">
        <v>32.564325806451599</v>
      </c>
      <c r="CC554">
        <v>350.02129032258102</v>
      </c>
      <c r="CD554">
        <v>99.075577419354801</v>
      </c>
      <c r="CE554">
        <v>0.19998516129032301</v>
      </c>
      <c r="CF554">
        <v>31.1286806451613</v>
      </c>
      <c r="CG554">
        <v>30.701435483870998</v>
      </c>
      <c r="CH554">
        <v>999.9</v>
      </c>
      <c r="CI554">
        <v>0</v>
      </c>
      <c r="CJ554">
        <v>0</v>
      </c>
      <c r="CK554">
        <v>10001.448709677399</v>
      </c>
      <c r="CL554">
        <v>0</v>
      </c>
      <c r="CM554">
        <v>0.21165100000000001</v>
      </c>
      <c r="CN554">
        <v>0</v>
      </c>
      <c r="CO554">
        <v>0</v>
      </c>
      <c r="CP554">
        <v>0</v>
      </c>
      <c r="CQ554">
        <v>0</v>
      </c>
      <c r="CR554">
        <v>-0.158064516129032</v>
      </c>
      <c r="CS554">
        <v>0</v>
      </c>
      <c r="CT554">
        <v>25.509677419354801</v>
      </c>
      <c r="CU554">
        <v>-2.6903225806451601</v>
      </c>
      <c r="CV554">
        <v>37.445129032258102</v>
      </c>
      <c r="CW554">
        <v>42.558064516129001</v>
      </c>
      <c r="CX554">
        <v>39.943354838709702</v>
      </c>
      <c r="CY554">
        <v>41.25</v>
      </c>
      <c r="CZ554">
        <v>38.6991935483871</v>
      </c>
      <c r="DA554">
        <v>0</v>
      </c>
      <c r="DB554">
        <v>0</v>
      </c>
      <c r="DC554">
        <v>0</v>
      </c>
      <c r="DD554">
        <v>1582056670.7</v>
      </c>
      <c r="DE554">
        <v>0.58461538461538498</v>
      </c>
      <c r="DF554">
        <v>28.2598293672994</v>
      </c>
      <c r="DG554">
        <v>-25.5145297440666</v>
      </c>
      <c r="DH554">
        <v>23.957692307692302</v>
      </c>
      <c r="DI554">
        <v>15</v>
      </c>
      <c r="DJ554">
        <v>100</v>
      </c>
      <c r="DK554">
        <v>100</v>
      </c>
      <c r="DL554">
        <v>2.89</v>
      </c>
      <c r="DM554">
        <v>0.52</v>
      </c>
      <c r="DN554">
        <v>2</v>
      </c>
      <c r="DO554">
        <v>343.08</v>
      </c>
      <c r="DP554">
        <v>687.197</v>
      </c>
      <c r="DQ554">
        <v>31.001000000000001</v>
      </c>
      <c r="DR554">
        <v>29.869599999999998</v>
      </c>
      <c r="DS554">
        <v>30.0001</v>
      </c>
      <c r="DT554">
        <v>29.8047</v>
      </c>
      <c r="DU554">
        <v>29.8155</v>
      </c>
      <c r="DV554">
        <v>21.0977</v>
      </c>
      <c r="DW554">
        <v>10.422599999999999</v>
      </c>
      <c r="DX554">
        <v>100</v>
      </c>
      <c r="DY554">
        <v>31</v>
      </c>
      <c r="DZ554">
        <v>400</v>
      </c>
      <c r="EA554">
        <v>32.618499999999997</v>
      </c>
      <c r="EB554">
        <v>100.31100000000001</v>
      </c>
      <c r="EC554">
        <v>100.779</v>
      </c>
    </row>
    <row r="555" spans="1:133" x14ac:dyDescent="0.35">
      <c r="A555">
        <v>539</v>
      </c>
      <c r="B555">
        <v>1582056672.5</v>
      </c>
      <c r="C555">
        <v>2703</v>
      </c>
      <c r="D555" t="s">
        <v>1316</v>
      </c>
      <c r="E555" t="s">
        <v>1317</v>
      </c>
      <c r="F555" t="s">
        <v>232</v>
      </c>
      <c r="G555" t="s">
        <v>233</v>
      </c>
      <c r="H555" t="s">
        <v>234</v>
      </c>
      <c r="I555" t="s">
        <v>235</v>
      </c>
      <c r="J555" t="s">
        <v>236</v>
      </c>
      <c r="K555" t="s">
        <v>237</v>
      </c>
      <c r="L555" t="s">
        <v>238</v>
      </c>
      <c r="M555" t="s">
        <v>239</v>
      </c>
      <c r="N555">
        <v>1582056663.87097</v>
      </c>
      <c r="O555">
        <f t="shared" si="344"/>
        <v>3.7297484838942403E-5</v>
      </c>
      <c r="P555">
        <f t="shared" si="345"/>
        <v>-1.8262466805515842</v>
      </c>
      <c r="Q555">
        <f t="shared" si="346"/>
        <v>403.111548387097</v>
      </c>
      <c r="R555">
        <f t="shared" si="347"/>
        <v>1367.6393829402609</v>
      </c>
      <c r="S555">
        <f t="shared" si="348"/>
        <v>135.77243666765776</v>
      </c>
      <c r="T555">
        <f t="shared" si="349"/>
        <v>40.018909850140858</v>
      </c>
      <c r="U555">
        <f t="shared" si="350"/>
        <v>2.9765535923735598E-3</v>
      </c>
      <c r="V555">
        <f t="shared" si="351"/>
        <v>2.2446916072376841</v>
      </c>
      <c r="W555">
        <f t="shared" si="352"/>
        <v>2.974362539588452E-3</v>
      </c>
      <c r="X555">
        <f t="shared" si="353"/>
        <v>1.8591733056360863E-3</v>
      </c>
      <c r="Y555">
        <f t="shared" si="354"/>
        <v>0</v>
      </c>
      <c r="Z555">
        <f t="shared" si="355"/>
        <v>31.118407039835965</v>
      </c>
      <c r="AA555">
        <f t="shared" si="356"/>
        <v>30.705258064516102</v>
      </c>
      <c r="AB555">
        <f t="shared" si="357"/>
        <v>4.4361151153337861</v>
      </c>
      <c r="AC555">
        <f t="shared" si="358"/>
        <v>71.271210691467161</v>
      </c>
      <c r="AD555">
        <f t="shared" si="359"/>
        <v>3.2393643062574271</v>
      </c>
      <c r="AE555">
        <f t="shared" si="360"/>
        <v>4.5451231637983884</v>
      </c>
      <c r="AF555">
        <f t="shared" si="361"/>
        <v>1.196750809076359</v>
      </c>
      <c r="AG555">
        <f t="shared" si="362"/>
        <v>-1.64481908139736</v>
      </c>
      <c r="AH555">
        <f t="shared" si="363"/>
        <v>51.492619200557783</v>
      </c>
      <c r="AI555">
        <f t="shared" si="364"/>
        <v>5.1471761371067384</v>
      </c>
      <c r="AJ555">
        <f t="shared" si="365"/>
        <v>54.994976256267165</v>
      </c>
      <c r="AK555">
        <v>-4.1040989843265999E-2</v>
      </c>
      <c r="AL555">
        <v>4.6072106487245003E-2</v>
      </c>
      <c r="AM555">
        <v>3.4457346026717901</v>
      </c>
      <c r="AN555">
        <v>0</v>
      </c>
      <c r="AO555">
        <v>0</v>
      </c>
      <c r="AP555">
        <f t="shared" si="366"/>
        <v>1</v>
      </c>
      <c r="AQ555">
        <f t="shared" si="367"/>
        <v>0</v>
      </c>
      <c r="AR555">
        <f t="shared" si="368"/>
        <v>51625.14883512113</v>
      </c>
      <c r="AS555" t="s">
        <v>240</v>
      </c>
      <c r="AT555">
        <v>0</v>
      </c>
      <c r="AU555">
        <v>0</v>
      </c>
      <c r="AV555">
        <f t="shared" si="369"/>
        <v>0</v>
      </c>
      <c r="AW555" t="e">
        <f t="shared" si="370"/>
        <v>#DIV/0!</v>
      </c>
      <c r="AX555">
        <v>0</v>
      </c>
      <c r="AY555" t="s">
        <v>240</v>
      </c>
      <c r="AZ555">
        <v>0</v>
      </c>
      <c r="BA555">
        <v>0</v>
      </c>
      <c r="BB555" t="e">
        <f t="shared" si="371"/>
        <v>#DIV/0!</v>
      </c>
      <c r="BC555">
        <v>0.5</v>
      </c>
      <c r="BD555">
        <f t="shared" si="372"/>
        <v>0</v>
      </c>
      <c r="BE555">
        <f t="shared" si="373"/>
        <v>-1.8262466805515842</v>
      </c>
      <c r="BF555" t="e">
        <f t="shared" si="374"/>
        <v>#DIV/0!</v>
      </c>
      <c r="BG555" t="e">
        <f t="shared" si="375"/>
        <v>#DIV/0!</v>
      </c>
      <c r="BH555" t="e">
        <f t="shared" si="376"/>
        <v>#DIV/0!</v>
      </c>
      <c r="BI555" t="e">
        <f t="shared" si="377"/>
        <v>#DIV/0!</v>
      </c>
      <c r="BJ555" t="s">
        <v>240</v>
      </c>
      <c r="BK555">
        <v>0</v>
      </c>
      <c r="BL555">
        <f t="shared" si="378"/>
        <v>0</v>
      </c>
      <c r="BM555" t="e">
        <f t="shared" si="379"/>
        <v>#DIV/0!</v>
      </c>
      <c r="BN555" t="e">
        <f t="shared" si="380"/>
        <v>#DIV/0!</v>
      </c>
      <c r="BO555" t="e">
        <f t="shared" si="381"/>
        <v>#DIV/0!</v>
      </c>
      <c r="BP555" t="e">
        <f t="shared" si="382"/>
        <v>#DIV/0!</v>
      </c>
      <c r="BQ555">
        <f t="shared" si="383"/>
        <v>0</v>
      </c>
      <c r="BR555">
        <f t="shared" si="384"/>
        <v>0</v>
      </c>
      <c r="BS555">
        <f t="shared" si="385"/>
        <v>0</v>
      </c>
      <c r="BT555">
        <f t="shared" si="386"/>
        <v>0</v>
      </c>
      <c r="BU555">
        <v>6</v>
      </c>
      <c r="BV555">
        <v>0.5</v>
      </c>
      <c r="BW555" t="s">
        <v>241</v>
      </c>
      <c r="BX555">
        <v>1582056663.87097</v>
      </c>
      <c r="BY555">
        <v>403.111548387097</v>
      </c>
      <c r="BZ555">
        <v>400.00680645161299</v>
      </c>
      <c r="CA555">
        <v>32.630203225806497</v>
      </c>
      <c r="CB555">
        <v>32.568354838709702</v>
      </c>
      <c r="CC555">
        <v>350.021677419355</v>
      </c>
      <c r="CD555">
        <v>99.075006451612893</v>
      </c>
      <c r="CE555">
        <v>0.20002054838709701</v>
      </c>
      <c r="CF555">
        <v>31.130761290322599</v>
      </c>
      <c r="CG555">
        <v>30.705258064516102</v>
      </c>
      <c r="CH555">
        <v>999.9</v>
      </c>
      <c r="CI555">
        <v>0</v>
      </c>
      <c r="CJ555">
        <v>0</v>
      </c>
      <c r="CK555">
        <v>9989.6377419354794</v>
      </c>
      <c r="CL555">
        <v>0</v>
      </c>
      <c r="CM555">
        <v>0.21165100000000001</v>
      </c>
      <c r="CN555">
        <v>0</v>
      </c>
      <c r="CO555">
        <v>0</v>
      </c>
      <c r="CP555">
        <v>0</v>
      </c>
      <c r="CQ555">
        <v>0</v>
      </c>
      <c r="CR555">
        <v>-0.57419354838709702</v>
      </c>
      <c r="CS555">
        <v>0</v>
      </c>
      <c r="CT555">
        <v>25.812903225806402</v>
      </c>
      <c r="CU555">
        <v>-2.7290322580645201</v>
      </c>
      <c r="CV555">
        <v>37.441064516129003</v>
      </c>
      <c r="CW555">
        <v>42.562064516128999</v>
      </c>
      <c r="CX555">
        <v>39.9413870967742</v>
      </c>
      <c r="CY555">
        <v>41.25</v>
      </c>
      <c r="CZ555">
        <v>38.703258064516099</v>
      </c>
      <c r="DA555">
        <v>0</v>
      </c>
      <c r="DB555">
        <v>0</v>
      </c>
      <c r="DC555">
        <v>0</v>
      </c>
      <c r="DD555">
        <v>1582056675.5</v>
      </c>
      <c r="DE555">
        <v>0.35384615384615398</v>
      </c>
      <c r="DF555">
        <v>-28.560683637430198</v>
      </c>
      <c r="DG555">
        <v>39.955555812664201</v>
      </c>
      <c r="DH555">
        <v>24.35</v>
      </c>
      <c r="DI555">
        <v>15</v>
      </c>
      <c r="DJ555">
        <v>100</v>
      </c>
      <c r="DK555">
        <v>100</v>
      </c>
      <c r="DL555">
        <v>2.89</v>
      </c>
      <c r="DM555">
        <v>0.52</v>
      </c>
      <c r="DN555">
        <v>2</v>
      </c>
      <c r="DO555">
        <v>343.05500000000001</v>
      </c>
      <c r="DP555">
        <v>687.21199999999999</v>
      </c>
      <c r="DQ555">
        <v>31.001000000000001</v>
      </c>
      <c r="DR555">
        <v>29.869599999999998</v>
      </c>
      <c r="DS555">
        <v>30.0001</v>
      </c>
      <c r="DT555">
        <v>29.802299999999999</v>
      </c>
      <c r="DU555">
        <v>29.812999999999999</v>
      </c>
      <c r="DV555">
        <v>21.096800000000002</v>
      </c>
      <c r="DW555">
        <v>10.422599999999999</v>
      </c>
      <c r="DX555">
        <v>100</v>
      </c>
      <c r="DY555">
        <v>31</v>
      </c>
      <c r="DZ555">
        <v>400</v>
      </c>
      <c r="EA555">
        <v>32.618499999999997</v>
      </c>
      <c r="EB555">
        <v>100.31100000000001</v>
      </c>
      <c r="EC555">
        <v>100.779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2020-02-18T15:11:57Z</dcterms:created>
  <dcterms:modified xsi:type="dcterms:W3CDTF">2020-04-16T20:56:15Z</dcterms:modified>
</cp:coreProperties>
</file>