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7\"/>
    </mc:Choice>
  </mc:AlternateContent>
  <xr:revisionPtr revIDLastSave="0" documentId="13_ncr:1_{898CD198-ED91-49BC-B47B-475F5E9EA1F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36" i="1" l="1"/>
  <c r="BS536" i="1"/>
  <c r="BQ536" i="1"/>
  <c r="BR536" i="1" s="1"/>
  <c r="BP536" i="1"/>
  <c r="BO536" i="1"/>
  <c r="BN536" i="1"/>
  <c r="BM536" i="1"/>
  <c r="BL536" i="1"/>
  <c r="BI536" i="1"/>
  <c r="BG536" i="1"/>
  <c r="BB536" i="1"/>
  <c r="AV536" i="1"/>
  <c r="AW536" i="1" s="1"/>
  <c r="AR536" i="1"/>
  <c r="AP536" i="1"/>
  <c r="Q536" i="1" s="1"/>
  <c r="AE536" i="1"/>
  <c r="AD536" i="1"/>
  <c r="AC536" i="1"/>
  <c r="V536" i="1"/>
  <c r="T536" i="1"/>
  <c r="BT535" i="1"/>
  <c r="BS535" i="1"/>
  <c r="BR535" i="1"/>
  <c r="BQ535" i="1"/>
  <c r="BP535" i="1"/>
  <c r="BO535" i="1"/>
  <c r="BN535" i="1"/>
  <c r="BM535" i="1"/>
  <c r="BL535" i="1"/>
  <c r="BG535" i="1" s="1"/>
  <c r="BI535" i="1"/>
  <c r="BB535" i="1"/>
  <c r="AV535" i="1"/>
  <c r="AW535" i="1" s="1"/>
  <c r="AR535" i="1"/>
  <c r="AP535" i="1" s="1"/>
  <c r="AE535" i="1"/>
  <c r="AC535" i="1" s="1"/>
  <c r="AD535" i="1"/>
  <c r="V535" i="1"/>
  <c r="BT534" i="1"/>
  <c r="BS534" i="1"/>
  <c r="BQ534" i="1"/>
  <c r="BR534" i="1" s="1"/>
  <c r="BP534" i="1"/>
  <c r="BO534" i="1"/>
  <c r="BN534" i="1"/>
  <c r="BM534" i="1"/>
  <c r="BL534" i="1"/>
  <c r="BG534" i="1" s="1"/>
  <c r="BI534" i="1"/>
  <c r="BB534" i="1"/>
  <c r="AV534" i="1"/>
  <c r="AW534" i="1" s="1"/>
  <c r="AR534" i="1"/>
  <c r="AP534" i="1"/>
  <c r="O534" i="1" s="1"/>
  <c r="AE534" i="1"/>
  <c r="AD534" i="1"/>
  <c r="AC534" i="1"/>
  <c r="V534" i="1"/>
  <c r="T534" i="1"/>
  <c r="Q534" i="1"/>
  <c r="P534" i="1"/>
  <c r="BE534" i="1" s="1"/>
  <c r="BT533" i="1"/>
  <c r="BS533" i="1"/>
  <c r="BQ533" i="1"/>
  <c r="BR533" i="1" s="1"/>
  <c r="BP533" i="1"/>
  <c r="BO533" i="1"/>
  <c r="BN533" i="1"/>
  <c r="BM533" i="1"/>
  <c r="BL533" i="1"/>
  <c r="BI533" i="1"/>
  <c r="BG533" i="1"/>
  <c r="BB533" i="1"/>
  <c r="AV533" i="1"/>
  <c r="AW533" i="1" s="1"/>
  <c r="AR533" i="1"/>
  <c r="AP533" i="1"/>
  <c r="AE533" i="1"/>
  <c r="AD533" i="1"/>
  <c r="AC533" i="1"/>
  <c r="V533" i="1"/>
  <c r="BT532" i="1"/>
  <c r="BS532" i="1"/>
  <c r="BQ532" i="1"/>
  <c r="BP532" i="1"/>
  <c r="BO532" i="1"/>
  <c r="BN532" i="1"/>
  <c r="BM532" i="1"/>
  <c r="BL532" i="1"/>
  <c r="BG532" i="1" s="1"/>
  <c r="BI532" i="1"/>
  <c r="BB532" i="1"/>
  <c r="AV532" i="1"/>
  <c r="AW532" i="1" s="1"/>
  <c r="AR532" i="1"/>
  <c r="AP532" i="1" s="1"/>
  <c r="AE532" i="1"/>
  <c r="AD532" i="1"/>
  <c r="AC532" i="1" s="1"/>
  <c r="V532" i="1"/>
  <c r="P532" i="1"/>
  <c r="BE532" i="1" s="1"/>
  <c r="BT531" i="1"/>
  <c r="BS531" i="1"/>
  <c r="BQ531" i="1"/>
  <c r="BR531" i="1" s="1"/>
  <c r="Y531" i="1" s="1"/>
  <c r="BP531" i="1"/>
  <c r="BO531" i="1"/>
  <c r="BN531" i="1"/>
  <c r="BM531" i="1"/>
  <c r="BL531" i="1"/>
  <c r="BG531" i="1" s="1"/>
  <c r="BI531" i="1"/>
  <c r="BD531" i="1"/>
  <c r="BF531" i="1" s="1"/>
  <c r="BB531" i="1"/>
  <c r="AW531" i="1"/>
  <c r="AV531" i="1"/>
  <c r="AR531" i="1"/>
  <c r="AP531" i="1"/>
  <c r="P531" i="1" s="1"/>
  <c r="BE531" i="1" s="1"/>
  <c r="BH531" i="1" s="1"/>
  <c r="AE531" i="1"/>
  <c r="AD531" i="1"/>
  <c r="AC531" i="1"/>
  <c r="V531" i="1"/>
  <c r="T531" i="1"/>
  <c r="Q531" i="1"/>
  <c r="BT530" i="1"/>
  <c r="BS530" i="1"/>
  <c r="BQ530" i="1"/>
  <c r="BR530" i="1" s="1"/>
  <c r="BP530" i="1"/>
  <c r="BO530" i="1"/>
  <c r="BN530" i="1"/>
  <c r="BM530" i="1"/>
  <c r="BL530" i="1"/>
  <c r="BI530" i="1"/>
  <c r="BG530" i="1"/>
  <c r="BB530" i="1"/>
  <c r="AV530" i="1"/>
  <c r="AW530" i="1" s="1"/>
  <c r="AR530" i="1"/>
  <c r="AP530" i="1" s="1"/>
  <c r="AQ530" i="1"/>
  <c r="AE530" i="1"/>
  <c r="AD530" i="1"/>
  <c r="AC530" i="1" s="1"/>
  <c r="V530" i="1"/>
  <c r="BT529" i="1"/>
  <c r="Y529" i="1" s="1"/>
  <c r="BS529" i="1"/>
  <c r="BR529" i="1"/>
  <c r="BQ529" i="1"/>
  <c r="BP529" i="1"/>
  <c r="BO529" i="1"/>
  <c r="BN529" i="1"/>
  <c r="BM529" i="1"/>
  <c r="BL529" i="1"/>
  <c r="BG529" i="1" s="1"/>
  <c r="BI529" i="1"/>
  <c r="BD529" i="1"/>
  <c r="BB529" i="1"/>
  <c r="BF529" i="1" s="1"/>
  <c r="AW529" i="1"/>
  <c r="AV529" i="1"/>
  <c r="AR529" i="1"/>
  <c r="AP529" i="1" s="1"/>
  <c r="AE529" i="1"/>
  <c r="AD529" i="1"/>
  <c r="AC529" i="1" s="1"/>
  <c r="V529" i="1"/>
  <c r="BT528" i="1"/>
  <c r="BS528" i="1"/>
  <c r="BQ528" i="1"/>
  <c r="BR528" i="1" s="1"/>
  <c r="BP528" i="1"/>
  <c r="BO528" i="1"/>
  <c r="BN528" i="1"/>
  <c r="BM528" i="1"/>
  <c r="BL528" i="1"/>
  <c r="BI528" i="1"/>
  <c r="BG528" i="1"/>
  <c r="BB528" i="1"/>
  <c r="AW528" i="1"/>
  <c r="AV528" i="1"/>
  <c r="AR528" i="1"/>
  <c r="AP528" i="1"/>
  <c r="Q528" i="1" s="1"/>
  <c r="AE528" i="1"/>
  <c r="AD528" i="1"/>
  <c r="AC528" i="1"/>
  <c r="V528" i="1"/>
  <c r="T528" i="1"/>
  <c r="BT527" i="1"/>
  <c r="BS527" i="1"/>
  <c r="BR527" i="1"/>
  <c r="BQ527" i="1"/>
  <c r="BP527" i="1"/>
  <c r="BO527" i="1"/>
  <c r="BN527" i="1"/>
  <c r="BM527" i="1"/>
  <c r="BL527" i="1"/>
  <c r="BG527" i="1" s="1"/>
  <c r="BI527" i="1"/>
  <c r="BB527" i="1"/>
  <c r="AV527" i="1"/>
  <c r="AW527" i="1" s="1"/>
  <c r="AR527" i="1"/>
  <c r="AP527" i="1" s="1"/>
  <c r="AE527" i="1"/>
  <c r="AC527" i="1" s="1"/>
  <c r="AD527" i="1"/>
  <c r="V527" i="1"/>
  <c r="O527" i="1"/>
  <c r="BT526" i="1"/>
  <c r="BS526" i="1"/>
  <c r="BQ526" i="1"/>
  <c r="BR526" i="1" s="1"/>
  <c r="BP526" i="1"/>
  <c r="BO526" i="1"/>
  <c r="BN526" i="1"/>
  <c r="BM526" i="1"/>
  <c r="BL526" i="1"/>
  <c r="BG526" i="1" s="1"/>
  <c r="BI526" i="1"/>
  <c r="BB526" i="1"/>
  <c r="AV526" i="1"/>
  <c r="AW526" i="1" s="1"/>
  <c r="AR526" i="1"/>
  <c r="AP526" i="1"/>
  <c r="O526" i="1" s="1"/>
  <c r="AE526" i="1"/>
  <c r="AD526" i="1"/>
  <c r="AC526" i="1"/>
  <c r="V526" i="1"/>
  <c r="T526" i="1"/>
  <c r="Q526" i="1"/>
  <c r="P526" i="1"/>
  <c r="BE526" i="1" s="1"/>
  <c r="BT525" i="1"/>
  <c r="BS525" i="1"/>
  <c r="BQ525" i="1"/>
  <c r="BR525" i="1" s="1"/>
  <c r="BP525" i="1"/>
  <c r="BO525" i="1"/>
  <c r="BN525" i="1"/>
  <c r="BM525" i="1"/>
  <c r="BL525" i="1"/>
  <c r="BI525" i="1"/>
  <c r="BG525" i="1"/>
  <c r="BB525" i="1"/>
  <c r="AV525" i="1"/>
  <c r="AW525" i="1" s="1"/>
  <c r="AR525" i="1"/>
  <c r="AP525" i="1"/>
  <c r="AE525" i="1"/>
  <c r="AD525" i="1"/>
  <c r="AC525" i="1"/>
  <c r="V525" i="1"/>
  <c r="BT524" i="1"/>
  <c r="BS524" i="1"/>
  <c r="BQ524" i="1"/>
  <c r="BR524" i="1" s="1"/>
  <c r="BP524" i="1"/>
  <c r="BO524" i="1"/>
  <c r="BN524" i="1"/>
  <c r="BM524" i="1"/>
  <c r="BL524" i="1"/>
  <c r="BG524" i="1" s="1"/>
  <c r="BI524" i="1"/>
  <c r="BB524" i="1"/>
  <c r="AV524" i="1"/>
  <c r="AW524" i="1" s="1"/>
  <c r="AR524" i="1"/>
  <c r="AP524" i="1" s="1"/>
  <c r="AE524" i="1"/>
  <c r="AD524" i="1"/>
  <c r="AC524" i="1" s="1"/>
  <c r="V524" i="1"/>
  <c r="BT523" i="1"/>
  <c r="BS523" i="1"/>
  <c r="BQ523" i="1"/>
  <c r="BR523" i="1" s="1"/>
  <c r="BP523" i="1"/>
  <c r="BO523" i="1"/>
  <c r="BN523" i="1"/>
  <c r="BM523" i="1"/>
  <c r="BL523" i="1"/>
  <c r="BG523" i="1" s="1"/>
  <c r="BI523" i="1"/>
  <c r="BB523" i="1"/>
  <c r="AW523" i="1"/>
  <c r="AV523" i="1"/>
  <c r="AR523" i="1"/>
  <c r="AP523" i="1"/>
  <c r="P523" i="1" s="1"/>
  <c r="BE523" i="1" s="1"/>
  <c r="AE523" i="1"/>
  <c r="AD523" i="1"/>
  <c r="AC523" i="1"/>
  <c r="V523" i="1"/>
  <c r="T523" i="1"/>
  <c r="Q523" i="1"/>
  <c r="BT522" i="1"/>
  <c r="BS522" i="1"/>
  <c r="BQ522" i="1"/>
  <c r="BR522" i="1" s="1"/>
  <c r="BP522" i="1"/>
  <c r="BO522" i="1"/>
  <c r="BN522" i="1"/>
  <c r="BM522" i="1"/>
  <c r="BL522" i="1"/>
  <c r="BI522" i="1"/>
  <c r="BG522" i="1"/>
  <c r="BB522" i="1"/>
  <c r="AV522" i="1"/>
  <c r="AW522" i="1" s="1"/>
  <c r="AR522" i="1"/>
  <c r="AP522" i="1" s="1"/>
  <c r="AE522" i="1"/>
  <c r="AD522" i="1"/>
  <c r="AC522" i="1" s="1"/>
  <c r="V522" i="1"/>
  <c r="BT521" i="1"/>
  <c r="Y521" i="1" s="1"/>
  <c r="BS521" i="1"/>
  <c r="BR521" i="1"/>
  <c r="BQ521" i="1"/>
  <c r="BP521" i="1"/>
  <c r="BO521" i="1"/>
  <c r="BN521" i="1"/>
  <c r="BM521" i="1"/>
  <c r="BL521" i="1"/>
  <c r="BG521" i="1" s="1"/>
  <c r="BI521" i="1"/>
  <c r="BD521" i="1"/>
  <c r="BB521" i="1"/>
  <c r="BF521" i="1" s="1"/>
  <c r="AW521" i="1"/>
  <c r="AV521" i="1"/>
  <c r="AR521" i="1"/>
  <c r="AP521" i="1" s="1"/>
  <c r="AE521" i="1"/>
  <c r="AD521" i="1"/>
  <c r="AC521" i="1" s="1"/>
  <c r="V521" i="1"/>
  <c r="BT520" i="1"/>
  <c r="BS520" i="1"/>
  <c r="BQ520" i="1"/>
  <c r="BR520" i="1" s="1"/>
  <c r="BP520" i="1"/>
  <c r="BO520" i="1"/>
  <c r="BN520" i="1"/>
  <c r="BM520" i="1"/>
  <c r="BL520" i="1"/>
  <c r="BI520" i="1"/>
  <c r="BG520" i="1"/>
  <c r="BB520" i="1"/>
  <c r="AW520" i="1"/>
  <c r="AV520" i="1"/>
  <c r="AR520" i="1"/>
  <c r="AP520" i="1"/>
  <c r="Q520" i="1" s="1"/>
  <c r="AE520" i="1"/>
  <c r="AD520" i="1"/>
  <c r="AC520" i="1"/>
  <c r="V520" i="1"/>
  <c r="T520" i="1"/>
  <c r="BT519" i="1"/>
  <c r="BS519" i="1"/>
  <c r="BQ519" i="1"/>
  <c r="BR519" i="1" s="1"/>
  <c r="BP519" i="1"/>
  <c r="BO519" i="1"/>
  <c r="BN519" i="1"/>
  <c r="BM519" i="1"/>
  <c r="BL519" i="1"/>
  <c r="BI519" i="1"/>
  <c r="BG519" i="1"/>
  <c r="BB519" i="1"/>
  <c r="AV519" i="1"/>
  <c r="AW519" i="1" s="1"/>
  <c r="AR519" i="1"/>
  <c r="AP519" i="1" s="1"/>
  <c r="AQ519" i="1"/>
  <c r="AE519" i="1"/>
  <c r="AD519" i="1"/>
  <c r="AC519" i="1" s="1"/>
  <c r="V519" i="1"/>
  <c r="P519" i="1"/>
  <c r="BE519" i="1" s="1"/>
  <c r="O519" i="1"/>
  <c r="AG519" i="1" s="1"/>
  <c r="BT518" i="1"/>
  <c r="BS518" i="1"/>
  <c r="BR518" i="1" s="1"/>
  <c r="BQ518" i="1"/>
  <c r="BP518" i="1"/>
  <c r="BO518" i="1"/>
  <c r="BN518" i="1"/>
  <c r="BM518" i="1"/>
  <c r="BL518" i="1"/>
  <c r="BG518" i="1" s="1"/>
  <c r="BI518" i="1"/>
  <c r="BD518" i="1"/>
  <c r="BB518" i="1"/>
  <c r="BF518" i="1" s="1"/>
  <c r="AW518" i="1"/>
  <c r="AV518" i="1"/>
  <c r="AR518" i="1"/>
  <c r="AP518" i="1"/>
  <c r="O518" i="1" s="1"/>
  <c r="AE518" i="1"/>
  <c r="AD518" i="1"/>
  <c r="AC518" i="1"/>
  <c r="Y518" i="1"/>
  <c r="V518" i="1"/>
  <c r="T518" i="1"/>
  <c r="Q518" i="1"/>
  <c r="P518" i="1"/>
  <c r="BE518" i="1" s="1"/>
  <c r="BH518" i="1" s="1"/>
  <c r="BT517" i="1"/>
  <c r="BS517" i="1"/>
  <c r="BQ517" i="1"/>
  <c r="BR517" i="1" s="1"/>
  <c r="BP517" i="1"/>
  <c r="BO517" i="1"/>
  <c r="BN517" i="1"/>
  <c r="BM517" i="1"/>
  <c r="BL517" i="1"/>
  <c r="BI517" i="1"/>
  <c r="BG517" i="1"/>
  <c r="BB517" i="1"/>
  <c r="AV517" i="1"/>
  <c r="AW517" i="1" s="1"/>
  <c r="AR517" i="1"/>
  <c r="AQ517" i="1"/>
  <c r="AP517" i="1"/>
  <c r="AE517" i="1"/>
  <c r="AD517" i="1"/>
  <c r="AC517" i="1" s="1"/>
  <c r="V517" i="1"/>
  <c r="T517" i="1"/>
  <c r="BT516" i="1"/>
  <c r="BS516" i="1"/>
  <c r="BR516" i="1" s="1"/>
  <c r="Y516" i="1" s="1"/>
  <c r="BQ516" i="1"/>
  <c r="BP516" i="1"/>
  <c r="BO516" i="1"/>
  <c r="BN516" i="1"/>
  <c r="BM516" i="1"/>
  <c r="BL516" i="1"/>
  <c r="BG516" i="1" s="1"/>
  <c r="BI516" i="1"/>
  <c r="BD516" i="1"/>
  <c r="BB516" i="1"/>
  <c r="AW516" i="1"/>
  <c r="AV516" i="1"/>
  <c r="AR516" i="1"/>
  <c r="AP516" i="1" s="1"/>
  <c r="AE516" i="1"/>
  <c r="AD516" i="1"/>
  <c r="V516" i="1"/>
  <c r="Q516" i="1"/>
  <c r="P516" i="1"/>
  <c r="BE516" i="1" s="1"/>
  <c r="BH516" i="1" s="1"/>
  <c r="O516" i="1"/>
  <c r="BT515" i="1"/>
  <c r="BS515" i="1"/>
  <c r="BQ515" i="1"/>
  <c r="BR515" i="1" s="1"/>
  <c r="BD515" i="1" s="1"/>
  <c r="BP515" i="1"/>
  <c r="BO515" i="1"/>
  <c r="BN515" i="1"/>
  <c r="BM515" i="1"/>
  <c r="BL515" i="1"/>
  <c r="BG515" i="1" s="1"/>
  <c r="BI515" i="1"/>
  <c r="BE515" i="1"/>
  <c r="BB515" i="1"/>
  <c r="AW515" i="1"/>
  <c r="AV515" i="1"/>
  <c r="AR515" i="1"/>
  <c r="AQ515" i="1"/>
  <c r="AP515" i="1"/>
  <c r="P515" i="1" s="1"/>
  <c r="AE515" i="1"/>
  <c r="AD515" i="1"/>
  <c r="AC515" i="1" s="1"/>
  <c r="V515" i="1"/>
  <c r="T515" i="1"/>
  <c r="Q515" i="1"/>
  <c r="BT514" i="1"/>
  <c r="BS514" i="1"/>
  <c r="BR514" i="1"/>
  <c r="BD514" i="1" s="1"/>
  <c r="BQ514" i="1"/>
  <c r="BP514" i="1"/>
  <c r="BO514" i="1"/>
  <c r="BN514" i="1"/>
  <c r="BM514" i="1"/>
  <c r="BL514" i="1"/>
  <c r="BI514" i="1"/>
  <c r="BG514" i="1"/>
  <c r="BF514" i="1"/>
  <c r="BB514" i="1"/>
  <c r="AW514" i="1"/>
  <c r="AV514" i="1"/>
  <c r="AR514" i="1"/>
  <c r="AP514" i="1" s="1"/>
  <c r="AE514" i="1"/>
  <c r="AD514" i="1"/>
  <c r="AC514" i="1"/>
  <c r="V514" i="1"/>
  <c r="BT513" i="1"/>
  <c r="BS513" i="1"/>
  <c r="BR513" i="1"/>
  <c r="Y513" i="1" s="1"/>
  <c r="BQ513" i="1"/>
  <c r="BP513" i="1"/>
  <c r="BO513" i="1"/>
  <c r="BN513" i="1"/>
  <c r="BM513" i="1"/>
  <c r="BL513" i="1"/>
  <c r="BG513" i="1" s="1"/>
  <c r="BI513" i="1"/>
  <c r="BB513" i="1"/>
  <c r="AW513" i="1"/>
  <c r="AV513" i="1"/>
  <c r="AR513" i="1"/>
  <c r="AP513" i="1" s="1"/>
  <c r="AE513" i="1"/>
  <c r="AD513" i="1"/>
  <c r="V513" i="1"/>
  <c r="BT512" i="1"/>
  <c r="BS512" i="1"/>
  <c r="BQ512" i="1"/>
  <c r="BR512" i="1" s="1"/>
  <c r="BP512" i="1"/>
  <c r="BO512" i="1"/>
  <c r="BN512" i="1"/>
  <c r="BM512" i="1"/>
  <c r="BL512" i="1"/>
  <c r="BI512" i="1"/>
  <c r="BG512" i="1"/>
  <c r="BB512" i="1"/>
  <c r="AW512" i="1"/>
  <c r="AV512" i="1"/>
  <c r="AR512" i="1"/>
  <c r="AQ512" i="1"/>
  <c r="AP512" i="1"/>
  <c r="Q512" i="1" s="1"/>
  <c r="AE512" i="1"/>
  <c r="AD512" i="1"/>
  <c r="AC512" i="1"/>
  <c r="V512" i="1"/>
  <c r="T512" i="1"/>
  <c r="P512" i="1"/>
  <c r="BE512" i="1" s="1"/>
  <c r="BT511" i="1"/>
  <c r="BS511" i="1"/>
  <c r="BQ511" i="1"/>
  <c r="BR511" i="1" s="1"/>
  <c r="BP511" i="1"/>
  <c r="BO511" i="1"/>
  <c r="BN511" i="1"/>
  <c r="BM511" i="1"/>
  <c r="BL511" i="1"/>
  <c r="BI511" i="1"/>
  <c r="BG511" i="1"/>
  <c r="BB511" i="1"/>
  <c r="AV511" i="1"/>
  <c r="AW511" i="1" s="1"/>
  <c r="AR511" i="1"/>
  <c r="AP511" i="1" s="1"/>
  <c r="AE511" i="1"/>
  <c r="AD511" i="1"/>
  <c r="AC511" i="1" s="1"/>
  <c r="V511" i="1"/>
  <c r="BT510" i="1"/>
  <c r="BS510" i="1"/>
  <c r="BQ510" i="1"/>
  <c r="BR510" i="1" s="1"/>
  <c r="Y510" i="1" s="1"/>
  <c r="BP510" i="1"/>
  <c r="BO510" i="1"/>
  <c r="BN510" i="1"/>
  <c r="BM510" i="1"/>
  <c r="BL510" i="1"/>
  <c r="BG510" i="1" s="1"/>
  <c r="BI510" i="1"/>
  <c r="BD510" i="1"/>
  <c r="BB510" i="1"/>
  <c r="AW510" i="1"/>
  <c r="AV510" i="1"/>
  <c r="AR510" i="1"/>
  <c r="AQ510" i="1"/>
  <c r="AP510" i="1"/>
  <c r="O510" i="1" s="1"/>
  <c r="AE510" i="1"/>
  <c r="AD510" i="1"/>
  <c r="AC510" i="1" s="1"/>
  <c r="V510" i="1"/>
  <c r="T510" i="1"/>
  <c r="Q510" i="1"/>
  <c r="P510" i="1"/>
  <c r="BE510" i="1" s="1"/>
  <c r="BT509" i="1"/>
  <c r="BS509" i="1"/>
  <c r="BQ509" i="1"/>
  <c r="BR509" i="1" s="1"/>
  <c r="BP509" i="1"/>
  <c r="BO509" i="1"/>
  <c r="BN509" i="1"/>
  <c r="BM509" i="1"/>
  <c r="BL509" i="1"/>
  <c r="BI509" i="1"/>
  <c r="BG509" i="1"/>
  <c r="BE509" i="1"/>
  <c r="BB509" i="1"/>
  <c r="AW509" i="1"/>
  <c r="AV509" i="1"/>
  <c r="AR509" i="1"/>
  <c r="AQ509" i="1"/>
  <c r="AP509" i="1"/>
  <c r="AG509" i="1"/>
  <c r="AE509" i="1"/>
  <c r="AD509" i="1"/>
  <c r="AC509" i="1" s="1"/>
  <c r="V509" i="1"/>
  <c r="T509" i="1"/>
  <c r="Q509" i="1"/>
  <c r="P509" i="1"/>
  <c r="O509" i="1"/>
  <c r="BT508" i="1"/>
  <c r="BS508" i="1"/>
  <c r="BR508" i="1"/>
  <c r="BD508" i="1" s="1"/>
  <c r="BQ508" i="1"/>
  <c r="BP508" i="1"/>
  <c r="BO508" i="1"/>
  <c r="BN508" i="1"/>
  <c r="BM508" i="1"/>
  <c r="BL508" i="1"/>
  <c r="BG508" i="1" s="1"/>
  <c r="BI508" i="1"/>
  <c r="BB508" i="1"/>
  <c r="BF508" i="1" s="1"/>
  <c r="AW508" i="1"/>
  <c r="AV508" i="1"/>
  <c r="AR508" i="1"/>
  <c r="AP508" i="1" s="1"/>
  <c r="AE508" i="1"/>
  <c r="AD508" i="1"/>
  <c r="AC508" i="1" s="1"/>
  <c r="Y508" i="1"/>
  <c r="V508" i="1"/>
  <c r="BT507" i="1"/>
  <c r="BS507" i="1"/>
  <c r="BR507" i="1"/>
  <c r="BD507" i="1" s="1"/>
  <c r="BQ507" i="1"/>
  <c r="BP507" i="1"/>
  <c r="BO507" i="1"/>
  <c r="BN507" i="1"/>
  <c r="BM507" i="1"/>
  <c r="BL507" i="1"/>
  <c r="BG507" i="1" s="1"/>
  <c r="BI507" i="1"/>
  <c r="BB507" i="1"/>
  <c r="BF507" i="1" s="1"/>
  <c r="AW507" i="1"/>
  <c r="AV507" i="1"/>
  <c r="AR507" i="1"/>
  <c r="AP507" i="1" s="1"/>
  <c r="AE507" i="1"/>
  <c r="AD507" i="1"/>
  <c r="AC507" i="1" s="1"/>
  <c r="Y507" i="1"/>
  <c r="V507" i="1"/>
  <c r="BT506" i="1"/>
  <c r="BS506" i="1"/>
  <c r="BR506" i="1"/>
  <c r="BQ506" i="1"/>
  <c r="BP506" i="1"/>
  <c r="BO506" i="1"/>
  <c r="BN506" i="1"/>
  <c r="BM506" i="1"/>
  <c r="BL506" i="1"/>
  <c r="BG506" i="1" s="1"/>
  <c r="BI506" i="1"/>
  <c r="BB506" i="1"/>
  <c r="AW506" i="1"/>
  <c r="AV506" i="1"/>
  <c r="AR506" i="1"/>
  <c r="AP506" i="1" s="1"/>
  <c r="AE506" i="1"/>
  <c r="AC506" i="1" s="1"/>
  <c r="AD506" i="1"/>
  <c r="V506" i="1"/>
  <c r="O506" i="1"/>
  <c r="AG506" i="1" s="1"/>
  <c r="BT505" i="1"/>
  <c r="BS505" i="1"/>
  <c r="BR505" i="1" s="1"/>
  <c r="BQ505" i="1"/>
  <c r="BP505" i="1"/>
  <c r="BO505" i="1"/>
  <c r="BN505" i="1"/>
  <c r="BM505" i="1"/>
  <c r="BL505" i="1"/>
  <c r="BG505" i="1" s="1"/>
  <c r="BI505" i="1"/>
  <c r="BB505" i="1"/>
  <c r="AV505" i="1"/>
  <c r="AW505" i="1" s="1"/>
  <c r="AR505" i="1"/>
  <c r="AP505" i="1" s="1"/>
  <c r="AE505" i="1"/>
  <c r="AC505" i="1" s="1"/>
  <c r="AD505" i="1"/>
  <c r="V505" i="1"/>
  <c r="BT504" i="1"/>
  <c r="BS504" i="1"/>
  <c r="BQ504" i="1"/>
  <c r="BR504" i="1" s="1"/>
  <c r="BP504" i="1"/>
  <c r="BO504" i="1"/>
  <c r="BN504" i="1"/>
  <c r="BM504" i="1"/>
  <c r="BL504" i="1"/>
  <c r="BI504" i="1"/>
  <c r="BG504" i="1"/>
  <c r="BB504" i="1"/>
  <c r="AV504" i="1"/>
  <c r="AW504" i="1" s="1"/>
  <c r="AR504" i="1"/>
  <c r="AP504" i="1"/>
  <c r="AE504" i="1"/>
  <c r="AD504" i="1"/>
  <c r="AC504" i="1"/>
  <c r="V504" i="1"/>
  <c r="BT503" i="1"/>
  <c r="BS503" i="1"/>
  <c r="BQ503" i="1"/>
  <c r="BP503" i="1"/>
  <c r="BO503" i="1"/>
  <c r="BN503" i="1"/>
  <c r="BM503" i="1"/>
  <c r="BL503" i="1"/>
  <c r="BI503" i="1"/>
  <c r="BG503" i="1"/>
  <c r="BB503" i="1"/>
  <c r="AV503" i="1"/>
  <c r="AW503" i="1" s="1"/>
  <c r="AR503" i="1"/>
  <c r="AP503" i="1"/>
  <c r="T503" i="1" s="1"/>
  <c r="AE503" i="1"/>
  <c r="AD503" i="1"/>
  <c r="AC503" i="1"/>
  <c r="V503" i="1"/>
  <c r="P503" i="1"/>
  <c r="BE503" i="1" s="1"/>
  <c r="BT502" i="1"/>
  <c r="BS502" i="1"/>
  <c r="BQ502" i="1"/>
  <c r="BR502" i="1" s="1"/>
  <c r="Y502" i="1" s="1"/>
  <c r="BP502" i="1"/>
  <c r="BO502" i="1"/>
  <c r="BN502" i="1"/>
  <c r="BM502" i="1"/>
  <c r="BL502" i="1"/>
  <c r="BG502" i="1" s="1"/>
  <c r="BI502" i="1"/>
  <c r="BB502" i="1"/>
  <c r="AV502" i="1"/>
  <c r="AW502" i="1" s="1"/>
  <c r="AR502" i="1"/>
  <c r="AQ502" i="1"/>
  <c r="AP502" i="1"/>
  <c r="O502" i="1" s="1"/>
  <c r="AE502" i="1"/>
  <c r="AD502" i="1"/>
  <c r="AC502" i="1" s="1"/>
  <c r="V502" i="1"/>
  <c r="T502" i="1"/>
  <c r="Q502" i="1"/>
  <c r="P502" i="1"/>
  <c r="BE502" i="1" s="1"/>
  <c r="BT501" i="1"/>
  <c r="BS501" i="1"/>
  <c r="BQ501" i="1"/>
  <c r="BR501" i="1" s="1"/>
  <c r="BP501" i="1"/>
  <c r="BO501" i="1"/>
  <c r="BN501" i="1"/>
  <c r="BM501" i="1"/>
  <c r="BL501" i="1"/>
  <c r="BI501" i="1"/>
  <c r="BG501" i="1"/>
  <c r="BB501" i="1"/>
  <c r="AW501" i="1"/>
  <c r="AV501" i="1"/>
  <c r="AR501" i="1"/>
  <c r="AP501" i="1" s="1"/>
  <c r="AQ501" i="1"/>
  <c r="AE501" i="1"/>
  <c r="AD501" i="1"/>
  <c r="AC501" i="1" s="1"/>
  <c r="V501" i="1"/>
  <c r="BT500" i="1"/>
  <c r="BS500" i="1"/>
  <c r="BQ500" i="1"/>
  <c r="BR500" i="1" s="1"/>
  <c r="BD500" i="1" s="1"/>
  <c r="BP500" i="1"/>
  <c r="BO500" i="1"/>
  <c r="BN500" i="1"/>
  <c r="BM500" i="1"/>
  <c r="BL500" i="1"/>
  <c r="BG500" i="1" s="1"/>
  <c r="BI500" i="1"/>
  <c r="BB500" i="1"/>
  <c r="AW500" i="1"/>
  <c r="AV500" i="1"/>
  <c r="AR500" i="1"/>
  <c r="AP500" i="1" s="1"/>
  <c r="AE500" i="1"/>
  <c r="AD500" i="1"/>
  <c r="AC500" i="1" s="1"/>
  <c r="V500" i="1"/>
  <c r="BT499" i="1"/>
  <c r="BS499" i="1"/>
  <c r="BR499" i="1"/>
  <c r="BD499" i="1" s="1"/>
  <c r="BQ499" i="1"/>
  <c r="BP499" i="1"/>
  <c r="BO499" i="1"/>
  <c r="BN499" i="1"/>
  <c r="BM499" i="1"/>
  <c r="BL499" i="1"/>
  <c r="BG499" i="1" s="1"/>
  <c r="BI499" i="1"/>
  <c r="BB499" i="1"/>
  <c r="AW499" i="1"/>
  <c r="AV499" i="1"/>
  <c r="AR499" i="1"/>
  <c r="AP499" i="1" s="1"/>
  <c r="AE499" i="1"/>
  <c r="AD499" i="1"/>
  <c r="AC499" i="1" s="1"/>
  <c r="Y499" i="1"/>
  <c r="V499" i="1"/>
  <c r="T499" i="1"/>
  <c r="BT498" i="1"/>
  <c r="BS498" i="1"/>
  <c r="BR498" i="1"/>
  <c r="BQ498" i="1"/>
  <c r="BP498" i="1"/>
  <c r="BO498" i="1"/>
  <c r="BN498" i="1"/>
  <c r="BM498" i="1"/>
  <c r="BL498" i="1"/>
  <c r="BG498" i="1" s="1"/>
  <c r="BI498" i="1"/>
  <c r="BB498" i="1"/>
  <c r="AW498" i="1"/>
  <c r="AV498" i="1"/>
  <c r="AR498" i="1"/>
  <c r="AP498" i="1" s="1"/>
  <c r="AE498" i="1"/>
  <c r="AC498" i="1" s="1"/>
  <c r="AD498" i="1"/>
  <c r="V498" i="1"/>
  <c r="O498" i="1"/>
  <c r="BT497" i="1"/>
  <c r="BS497" i="1"/>
  <c r="BR497" i="1"/>
  <c r="BD497" i="1" s="1"/>
  <c r="BQ497" i="1"/>
  <c r="BP497" i="1"/>
  <c r="BO497" i="1"/>
  <c r="BN497" i="1"/>
  <c r="BM497" i="1"/>
  <c r="BL497" i="1"/>
  <c r="BG497" i="1" s="1"/>
  <c r="BI497" i="1"/>
  <c r="BB497" i="1"/>
  <c r="BF497" i="1" s="1"/>
  <c r="AV497" i="1"/>
  <c r="AW497" i="1" s="1"/>
  <c r="AR497" i="1"/>
  <c r="AP497" i="1" s="1"/>
  <c r="AE497" i="1"/>
  <c r="AC497" i="1" s="1"/>
  <c r="AD497" i="1"/>
  <c r="V497" i="1"/>
  <c r="BT496" i="1"/>
  <c r="BS496" i="1"/>
  <c r="BQ496" i="1"/>
  <c r="BR496" i="1" s="1"/>
  <c r="BP496" i="1"/>
  <c r="BO496" i="1"/>
  <c r="BN496" i="1"/>
  <c r="BM496" i="1"/>
  <c r="BL496" i="1"/>
  <c r="BI496" i="1"/>
  <c r="BG496" i="1"/>
  <c r="BB496" i="1"/>
  <c r="AV496" i="1"/>
  <c r="AW496" i="1" s="1"/>
  <c r="AR496" i="1"/>
  <c r="AP496" i="1"/>
  <c r="AE496" i="1"/>
  <c r="AD496" i="1"/>
  <c r="AC496" i="1"/>
  <c r="V496" i="1"/>
  <c r="BT495" i="1"/>
  <c r="BS495" i="1"/>
  <c r="BQ495" i="1"/>
  <c r="BP495" i="1"/>
  <c r="BO495" i="1"/>
  <c r="BN495" i="1"/>
  <c r="BM495" i="1"/>
  <c r="BL495" i="1"/>
  <c r="BG495" i="1" s="1"/>
  <c r="BI495" i="1"/>
  <c r="BB495" i="1"/>
  <c r="AV495" i="1"/>
  <c r="AW495" i="1" s="1"/>
  <c r="AR495" i="1"/>
  <c r="AP495" i="1"/>
  <c r="AE495" i="1"/>
  <c r="AD495" i="1"/>
  <c r="AC495" i="1"/>
  <c r="V495" i="1"/>
  <c r="BT494" i="1"/>
  <c r="BS494" i="1"/>
  <c r="BQ494" i="1"/>
  <c r="BR494" i="1" s="1"/>
  <c r="BP494" i="1"/>
  <c r="BO494" i="1"/>
  <c r="BN494" i="1"/>
  <c r="BM494" i="1"/>
  <c r="BL494" i="1"/>
  <c r="BG494" i="1" s="1"/>
  <c r="BI494" i="1"/>
  <c r="BD494" i="1"/>
  <c r="BB494" i="1"/>
  <c r="BF494" i="1" s="1"/>
  <c r="AV494" i="1"/>
  <c r="AW494" i="1" s="1"/>
  <c r="AR494" i="1"/>
  <c r="AQ494" i="1"/>
  <c r="AP494" i="1"/>
  <c r="O494" i="1" s="1"/>
  <c r="AG494" i="1"/>
  <c r="AE494" i="1"/>
  <c r="AD494" i="1"/>
  <c r="AC494" i="1"/>
  <c r="Y494" i="1"/>
  <c r="Z494" i="1" s="1"/>
  <c r="AA494" i="1" s="1"/>
  <c r="V494" i="1"/>
  <c r="T494" i="1"/>
  <c r="Q494" i="1"/>
  <c r="P494" i="1"/>
  <c r="BE494" i="1" s="1"/>
  <c r="BH494" i="1" s="1"/>
  <c r="BT493" i="1"/>
  <c r="BS493" i="1"/>
  <c r="BQ493" i="1"/>
  <c r="BR493" i="1" s="1"/>
  <c r="BP493" i="1"/>
  <c r="BO493" i="1"/>
  <c r="BN493" i="1"/>
  <c r="BM493" i="1"/>
  <c r="BL493" i="1"/>
  <c r="BG493" i="1" s="1"/>
  <c r="BI493" i="1"/>
  <c r="BB493" i="1"/>
  <c r="AW493" i="1"/>
  <c r="AV493" i="1"/>
  <c r="AR493" i="1"/>
  <c r="AP493" i="1" s="1"/>
  <c r="AE493" i="1"/>
  <c r="AC493" i="1" s="1"/>
  <c r="AD493" i="1"/>
  <c r="V493" i="1"/>
  <c r="Q493" i="1"/>
  <c r="BT492" i="1"/>
  <c r="BS492" i="1"/>
  <c r="BQ492" i="1"/>
  <c r="BR492" i="1" s="1"/>
  <c r="BP492" i="1"/>
  <c r="BO492" i="1"/>
  <c r="BN492" i="1"/>
  <c r="BM492" i="1"/>
  <c r="BL492" i="1"/>
  <c r="BG492" i="1" s="1"/>
  <c r="BI492" i="1"/>
  <c r="BD492" i="1"/>
  <c r="BB492" i="1"/>
  <c r="AV492" i="1"/>
  <c r="AW492" i="1" s="1"/>
  <c r="AR492" i="1"/>
  <c r="AP492" i="1" s="1"/>
  <c r="O492" i="1" s="1"/>
  <c r="AE492" i="1"/>
  <c r="AD492" i="1"/>
  <c r="AC492" i="1" s="1"/>
  <c r="Y492" i="1"/>
  <c r="V492" i="1"/>
  <c r="T492" i="1"/>
  <c r="P492" i="1"/>
  <c r="BE492" i="1" s="1"/>
  <c r="BH492" i="1" s="1"/>
  <c r="BT491" i="1"/>
  <c r="BS491" i="1"/>
  <c r="BR491" i="1"/>
  <c r="Y491" i="1" s="1"/>
  <c r="BQ491" i="1"/>
  <c r="BP491" i="1"/>
  <c r="BO491" i="1"/>
  <c r="BN491" i="1"/>
  <c r="BM491" i="1"/>
  <c r="BL491" i="1"/>
  <c r="BI491" i="1"/>
  <c r="BG491" i="1"/>
  <c r="BD491" i="1"/>
  <c r="BF491" i="1" s="1"/>
  <c r="BB491" i="1"/>
  <c r="AW491" i="1"/>
  <c r="AV491" i="1"/>
  <c r="AR491" i="1"/>
  <c r="AP491" i="1" s="1"/>
  <c r="AE491" i="1"/>
  <c r="AD491" i="1"/>
  <c r="AC491" i="1" s="1"/>
  <c r="V491" i="1"/>
  <c r="BT490" i="1"/>
  <c r="BS490" i="1"/>
  <c r="BR490" i="1"/>
  <c r="Y490" i="1" s="1"/>
  <c r="BQ490" i="1"/>
  <c r="BP490" i="1"/>
  <c r="BO490" i="1"/>
  <c r="BN490" i="1"/>
  <c r="BM490" i="1"/>
  <c r="BL490" i="1"/>
  <c r="BI490" i="1"/>
  <c r="BG490" i="1"/>
  <c r="BD490" i="1"/>
  <c r="BF490" i="1" s="1"/>
  <c r="BB490" i="1"/>
  <c r="AV490" i="1"/>
  <c r="AW490" i="1" s="1"/>
  <c r="AR490" i="1"/>
  <c r="AP490" i="1" s="1"/>
  <c r="AE490" i="1"/>
  <c r="AC490" i="1" s="1"/>
  <c r="AD490" i="1"/>
  <c r="V490" i="1"/>
  <c r="BT489" i="1"/>
  <c r="BS489" i="1"/>
  <c r="BQ489" i="1"/>
  <c r="BR489" i="1" s="1"/>
  <c r="BP489" i="1"/>
  <c r="BO489" i="1"/>
  <c r="BN489" i="1"/>
  <c r="BM489" i="1"/>
  <c r="BL489" i="1"/>
  <c r="BI489" i="1"/>
  <c r="BG489" i="1"/>
  <c r="BB489" i="1"/>
  <c r="AV489" i="1"/>
  <c r="AW489" i="1" s="1"/>
  <c r="AR489" i="1"/>
  <c r="AP489" i="1" s="1"/>
  <c r="AQ489" i="1" s="1"/>
  <c r="AE489" i="1"/>
  <c r="AD489" i="1"/>
  <c r="AC489" i="1" s="1"/>
  <c r="V489" i="1"/>
  <c r="BT488" i="1"/>
  <c r="Y488" i="1" s="1"/>
  <c r="BS488" i="1"/>
  <c r="BQ488" i="1"/>
  <c r="BR488" i="1" s="1"/>
  <c r="BD488" i="1" s="1"/>
  <c r="BF488" i="1" s="1"/>
  <c r="BP488" i="1"/>
  <c r="BO488" i="1"/>
  <c r="BN488" i="1"/>
  <c r="BM488" i="1"/>
  <c r="BL488" i="1"/>
  <c r="BG488" i="1" s="1"/>
  <c r="BI488" i="1"/>
  <c r="BB488" i="1"/>
  <c r="AW488" i="1"/>
  <c r="AV488" i="1"/>
  <c r="AR488" i="1"/>
  <c r="AP488" i="1"/>
  <c r="P488" i="1" s="1"/>
  <c r="BE488" i="1" s="1"/>
  <c r="BH488" i="1" s="1"/>
  <c r="AE488" i="1"/>
  <c r="AD488" i="1"/>
  <c r="AC488" i="1"/>
  <c r="V488" i="1"/>
  <c r="Q488" i="1"/>
  <c r="BT487" i="1"/>
  <c r="BS487" i="1"/>
  <c r="BQ487" i="1"/>
  <c r="BR487" i="1" s="1"/>
  <c r="BP487" i="1"/>
  <c r="BO487" i="1"/>
  <c r="BN487" i="1"/>
  <c r="BM487" i="1"/>
  <c r="BL487" i="1"/>
  <c r="BG487" i="1" s="1"/>
  <c r="BI487" i="1"/>
  <c r="BB487" i="1"/>
  <c r="AV487" i="1"/>
  <c r="AW487" i="1" s="1"/>
  <c r="AR487" i="1"/>
  <c r="AP487" i="1" s="1"/>
  <c r="AE487" i="1"/>
  <c r="AD487" i="1"/>
  <c r="AC487" i="1" s="1"/>
  <c r="V487" i="1"/>
  <c r="T487" i="1"/>
  <c r="BT486" i="1"/>
  <c r="BS486" i="1"/>
  <c r="BR486" i="1"/>
  <c r="BQ486" i="1"/>
  <c r="BP486" i="1"/>
  <c r="BO486" i="1"/>
  <c r="BN486" i="1"/>
  <c r="BM486" i="1"/>
  <c r="BL486" i="1"/>
  <c r="BG486" i="1" s="1"/>
  <c r="BI486" i="1"/>
  <c r="BB486" i="1"/>
  <c r="AW486" i="1"/>
  <c r="AV486" i="1"/>
  <c r="AR486" i="1"/>
  <c r="AP486" i="1" s="1"/>
  <c r="AE486" i="1"/>
  <c r="AD486" i="1"/>
  <c r="AC486" i="1" s="1"/>
  <c r="V486" i="1"/>
  <c r="BT485" i="1"/>
  <c r="BS485" i="1"/>
  <c r="BQ485" i="1"/>
  <c r="BR485" i="1" s="1"/>
  <c r="BP485" i="1"/>
  <c r="BO485" i="1"/>
  <c r="BN485" i="1"/>
  <c r="BM485" i="1"/>
  <c r="BL485" i="1"/>
  <c r="BI485" i="1"/>
  <c r="BG485" i="1"/>
  <c r="BB485" i="1"/>
  <c r="AW485" i="1"/>
  <c r="AV485" i="1"/>
  <c r="AR485" i="1"/>
  <c r="AP485" i="1" s="1"/>
  <c r="AE485" i="1"/>
  <c r="AD485" i="1"/>
  <c r="AC485" i="1" s="1"/>
  <c r="V485" i="1"/>
  <c r="BT484" i="1"/>
  <c r="BS484" i="1"/>
  <c r="BR484" i="1"/>
  <c r="BD484" i="1" s="1"/>
  <c r="BQ484" i="1"/>
  <c r="BP484" i="1"/>
  <c r="BO484" i="1"/>
  <c r="BN484" i="1"/>
  <c r="BM484" i="1"/>
  <c r="BL484" i="1"/>
  <c r="BG484" i="1" s="1"/>
  <c r="BI484" i="1"/>
  <c r="BF484" i="1"/>
  <c r="BB484" i="1"/>
  <c r="AW484" i="1"/>
  <c r="AV484" i="1"/>
  <c r="AR484" i="1"/>
  <c r="AP484" i="1"/>
  <c r="AE484" i="1"/>
  <c r="AD484" i="1"/>
  <c r="AC484" i="1"/>
  <c r="Y484" i="1"/>
  <c r="V484" i="1"/>
  <c r="BT483" i="1"/>
  <c r="BS483" i="1"/>
  <c r="BR483" i="1" s="1"/>
  <c r="BQ483" i="1"/>
  <c r="BP483" i="1"/>
  <c r="BO483" i="1"/>
  <c r="BN483" i="1"/>
  <c r="BM483" i="1"/>
  <c r="BL483" i="1"/>
  <c r="BG483" i="1" s="1"/>
  <c r="BI483" i="1"/>
  <c r="BB483" i="1"/>
  <c r="AV483" i="1"/>
  <c r="AW483" i="1" s="1"/>
  <c r="AR483" i="1"/>
  <c r="AP483" i="1"/>
  <c r="O483" i="1" s="1"/>
  <c r="AE483" i="1"/>
  <c r="AD483" i="1"/>
  <c r="AC483" i="1"/>
  <c r="V483" i="1"/>
  <c r="T483" i="1"/>
  <c r="P483" i="1"/>
  <c r="BE483" i="1" s="1"/>
  <c r="BT482" i="1"/>
  <c r="BS482" i="1"/>
  <c r="BR482" i="1" s="1"/>
  <c r="Y482" i="1" s="1"/>
  <c r="BQ482" i="1"/>
  <c r="BP482" i="1"/>
  <c r="BO482" i="1"/>
  <c r="BN482" i="1"/>
  <c r="BM482" i="1"/>
  <c r="BL482" i="1"/>
  <c r="BI482" i="1"/>
  <c r="BG482" i="1"/>
  <c r="BD482" i="1"/>
  <c r="BF482" i="1" s="1"/>
  <c r="BB482" i="1"/>
  <c r="AV482" i="1"/>
  <c r="AW482" i="1" s="1"/>
  <c r="AR482" i="1"/>
  <c r="AP482" i="1" s="1"/>
  <c r="AE482" i="1"/>
  <c r="AC482" i="1" s="1"/>
  <c r="AD482" i="1"/>
  <c r="V482" i="1"/>
  <c r="BT481" i="1"/>
  <c r="BS481" i="1"/>
  <c r="BQ481" i="1"/>
  <c r="BR481" i="1" s="1"/>
  <c r="BP481" i="1"/>
  <c r="BO481" i="1"/>
  <c r="BN481" i="1"/>
  <c r="BM481" i="1"/>
  <c r="BL481" i="1"/>
  <c r="BI481" i="1"/>
  <c r="BG481" i="1"/>
  <c r="BB481" i="1"/>
  <c r="AV481" i="1"/>
  <c r="AW481" i="1" s="1"/>
  <c r="AR481" i="1"/>
  <c r="AP481" i="1" s="1"/>
  <c r="AQ481" i="1" s="1"/>
  <c r="AE481" i="1"/>
  <c r="AD481" i="1"/>
  <c r="AC481" i="1" s="1"/>
  <c r="V481" i="1"/>
  <c r="BT480" i="1"/>
  <c r="Y480" i="1" s="1"/>
  <c r="BS480" i="1"/>
  <c r="BQ480" i="1"/>
  <c r="BR480" i="1" s="1"/>
  <c r="BD480" i="1" s="1"/>
  <c r="BF480" i="1" s="1"/>
  <c r="BP480" i="1"/>
  <c r="BO480" i="1"/>
  <c r="BN480" i="1"/>
  <c r="BM480" i="1"/>
  <c r="BL480" i="1"/>
  <c r="BG480" i="1" s="1"/>
  <c r="BI480" i="1"/>
  <c r="BB480" i="1"/>
  <c r="AW480" i="1"/>
  <c r="AV480" i="1"/>
  <c r="AR480" i="1"/>
  <c r="AP480" i="1"/>
  <c r="P480" i="1" s="1"/>
  <c r="BE480" i="1" s="1"/>
  <c r="BH480" i="1" s="1"/>
  <c r="AE480" i="1"/>
  <c r="AD480" i="1"/>
  <c r="AC480" i="1"/>
  <c r="V480" i="1"/>
  <c r="Q480" i="1"/>
  <c r="BT479" i="1"/>
  <c r="BS479" i="1"/>
  <c r="BQ479" i="1"/>
  <c r="BP479" i="1"/>
  <c r="BO479" i="1"/>
  <c r="BN479" i="1"/>
  <c r="BM479" i="1"/>
  <c r="BL479" i="1"/>
  <c r="BG479" i="1" s="1"/>
  <c r="BI479" i="1"/>
  <c r="BE479" i="1"/>
  <c r="BB479" i="1"/>
  <c r="AV479" i="1"/>
  <c r="AW479" i="1" s="1"/>
  <c r="AR479" i="1"/>
  <c r="AP479" i="1" s="1"/>
  <c r="AE479" i="1"/>
  <c r="AD479" i="1"/>
  <c r="AC479" i="1" s="1"/>
  <c r="V479" i="1"/>
  <c r="T479" i="1"/>
  <c r="Q479" i="1"/>
  <c r="P479" i="1"/>
  <c r="BT478" i="1"/>
  <c r="BS478" i="1"/>
  <c r="BR478" i="1"/>
  <c r="Y478" i="1" s="1"/>
  <c r="BQ478" i="1"/>
  <c r="BP478" i="1"/>
  <c r="BO478" i="1"/>
  <c r="BN478" i="1"/>
  <c r="BM478" i="1"/>
  <c r="BL478" i="1"/>
  <c r="BG478" i="1" s="1"/>
  <c r="BI478" i="1"/>
  <c r="BB478" i="1"/>
  <c r="AW478" i="1"/>
  <c r="AV478" i="1"/>
  <c r="AR478" i="1"/>
  <c r="AP478" i="1" s="1"/>
  <c r="AE478" i="1"/>
  <c r="AD478" i="1"/>
  <c r="V478" i="1"/>
  <c r="BT477" i="1"/>
  <c r="BS477" i="1"/>
  <c r="BQ477" i="1"/>
  <c r="BR477" i="1" s="1"/>
  <c r="BP477" i="1"/>
  <c r="BO477" i="1"/>
  <c r="BN477" i="1"/>
  <c r="BM477" i="1"/>
  <c r="BL477" i="1"/>
  <c r="BI477" i="1"/>
  <c r="BG477" i="1"/>
  <c r="BB477" i="1"/>
  <c r="AW477" i="1"/>
  <c r="AV477" i="1"/>
  <c r="AR477" i="1"/>
  <c r="AP477" i="1" s="1"/>
  <c r="AQ477" i="1" s="1"/>
  <c r="AE477" i="1"/>
  <c r="AD477" i="1"/>
  <c r="AC477" i="1" s="1"/>
  <c r="V477" i="1"/>
  <c r="BT476" i="1"/>
  <c r="BS476" i="1"/>
  <c r="BR476" i="1" s="1"/>
  <c r="BD476" i="1" s="1"/>
  <c r="BQ476" i="1"/>
  <c r="BP476" i="1"/>
  <c r="BO476" i="1"/>
  <c r="BN476" i="1"/>
  <c r="BM476" i="1"/>
  <c r="BL476" i="1"/>
  <c r="BG476" i="1" s="1"/>
  <c r="BI476" i="1"/>
  <c r="BB476" i="1"/>
  <c r="BF476" i="1" s="1"/>
  <c r="AW476" i="1"/>
  <c r="AV476" i="1"/>
  <c r="AR476" i="1"/>
  <c r="AP476" i="1"/>
  <c r="AE476" i="1"/>
  <c r="AD476" i="1"/>
  <c r="AC476" i="1"/>
  <c r="V476" i="1"/>
  <c r="Q476" i="1"/>
  <c r="BT475" i="1"/>
  <c r="BS475" i="1"/>
  <c r="BR475" i="1" s="1"/>
  <c r="BQ475" i="1"/>
  <c r="BP475" i="1"/>
  <c r="BO475" i="1"/>
  <c r="BN475" i="1"/>
  <c r="BM475" i="1"/>
  <c r="BL475" i="1"/>
  <c r="BG475" i="1" s="1"/>
  <c r="BI475" i="1"/>
  <c r="BB475" i="1"/>
  <c r="AV475" i="1"/>
  <c r="AW475" i="1" s="1"/>
  <c r="AR475" i="1"/>
  <c r="AP475" i="1"/>
  <c r="AE475" i="1"/>
  <c r="AD475" i="1"/>
  <c r="AC475" i="1"/>
  <c r="V475" i="1"/>
  <c r="P475" i="1"/>
  <c r="BE475" i="1" s="1"/>
  <c r="BT474" i="1"/>
  <c r="BS474" i="1"/>
  <c r="BR474" i="1"/>
  <c r="Y474" i="1" s="1"/>
  <c r="BQ474" i="1"/>
  <c r="BP474" i="1"/>
  <c r="BO474" i="1"/>
  <c r="BN474" i="1"/>
  <c r="BM474" i="1"/>
  <c r="BL474" i="1"/>
  <c r="BI474" i="1"/>
  <c r="BG474" i="1"/>
  <c r="BE474" i="1"/>
  <c r="BD474" i="1"/>
  <c r="BF474" i="1" s="1"/>
  <c r="BB474" i="1"/>
  <c r="AV474" i="1"/>
  <c r="AW474" i="1" s="1"/>
  <c r="AR474" i="1"/>
  <c r="AQ474" i="1"/>
  <c r="AP474" i="1"/>
  <c r="Q474" i="1" s="1"/>
  <c r="AE474" i="1"/>
  <c r="AD474" i="1"/>
  <c r="AC474" i="1" s="1"/>
  <c r="V474" i="1"/>
  <c r="T474" i="1"/>
  <c r="P474" i="1"/>
  <c r="O474" i="1"/>
  <c r="AG474" i="1" s="1"/>
  <c r="BT473" i="1"/>
  <c r="BS473" i="1"/>
  <c r="BR473" i="1"/>
  <c r="BQ473" i="1"/>
  <c r="BP473" i="1"/>
  <c r="BO473" i="1"/>
  <c r="BN473" i="1"/>
  <c r="BM473" i="1"/>
  <c r="BL473" i="1"/>
  <c r="BI473" i="1"/>
  <c r="BG473" i="1"/>
  <c r="BB473" i="1"/>
  <c r="AV473" i="1"/>
  <c r="AW473" i="1" s="1"/>
  <c r="AR473" i="1"/>
  <c r="AP473" i="1"/>
  <c r="AE473" i="1"/>
  <c r="AD473" i="1"/>
  <c r="AC473" i="1"/>
  <c r="V473" i="1"/>
  <c r="T473" i="1"/>
  <c r="BT472" i="1"/>
  <c r="BS472" i="1"/>
  <c r="BQ472" i="1"/>
  <c r="BR472" i="1" s="1"/>
  <c r="BP472" i="1"/>
  <c r="BO472" i="1"/>
  <c r="BN472" i="1"/>
  <c r="BM472" i="1"/>
  <c r="BL472" i="1"/>
  <c r="BI472" i="1"/>
  <c r="BG472" i="1"/>
  <c r="BB472" i="1"/>
  <c r="AV472" i="1"/>
  <c r="AW472" i="1" s="1"/>
  <c r="AR472" i="1"/>
  <c r="AP472" i="1" s="1"/>
  <c r="AE472" i="1"/>
  <c r="AD472" i="1"/>
  <c r="AC472" i="1" s="1"/>
  <c r="V472" i="1"/>
  <c r="BT471" i="1"/>
  <c r="BS471" i="1"/>
  <c r="BQ471" i="1"/>
  <c r="BR471" i="1" s="1"/>
  <c r="BD471" i="1" s="1"/>
  <c r="BP471" i="1"/>
  <c r="BO471" i="1"/>
  <c r="BN471" i="1"/>
  <c r="BM471" i="1"/>
  <c r="BL471" i="1"/>
  <c r="BG471" i="1" s="1"/>
  <c r="BI471" i="1"/>
  <c r="BB471" i="1"/>
  <c r="AW471" i="1"/>
  <c r="AV471" i="1"/>
  <c r="AR471" i="1"/>
  <c r="AP471" i="1" s="1"/>
  <c r="AE471" i="1"/>
  <c r="AD471" i="1"/>
  <c r="AC471" i="1" s="1"/>
  <c r="V471" i="1"/>
  <c r="Q471" i="1"/>
  <c r="BT470" i="1"/>
  <c r="BS470" i="1"/>
  <c r="BQ470" i="1"/>
  <c r="BR470" i="1" s="1"/>
  <c r="BP470" i="1"/>
  <c r="BO470" i="1"/>
  <c r="BN470" i="1"/>
  <c r="BM470" i="1"/>
  <c r="BL470" i="1"/>
  <c r="BI470" i="1"/>
  <c r="BG470" i="1"/>
  <c r="BB470" i="1"/>
  <c r="AW470" i="1"/>
  <c r="AV470" i="1"/>
  <c r="AR470" i="1"/>
  <c r="AQ470" i="1"/>
  <c r="AP470" i="1"/>
  <c r="AE470" i="1"/>
  <c r="AD470" i="1"/>
  <c r="AC470" i="1" s="1"/>
  <c r="V470" i="1"/>
  <c r="T470" i="1"/>
  <c r="BT469" i="1"/>
  <c r="BS469" i="1"/>
  <c r="BR469" i="1"/>
  <c r="BQ469" i="1"/>
  <c r="BP469" i="1"/>
  <c r="BO469" i="1"/>
  <c r="BN469" i="1"/>
  <c r="BM469" i="1"/>
  <c r="BL469" i="1"/>
  <c r="BG469" i="1" s="1"/>
  <c r="BI469" i="1"/>
  <c r="BB469" i="1"/>
  <c r="AV469" i="1"/>
  <c r="AW469" i="1" s="1"/>
  <c r="AR469" i="1"/>
  <c r="AP469" i="1" s="1"/>
  <c r="Q469" i="1" s="1"/>
  <c r="AE469" i="1"/>
  <c r="AC469" i="1" s="1"/>
  <c r="AD469" i="1"/>
  <c r="V469" i="1"/>
  <c r="BT468" i="1"/>
  <c r="BS468" i="1"/>
  <c r="BR468" i="1" s="1"/>
  <c r="Y468" i="1" s="1"/>
  <c r="BQ468" i="1"/>
  <c r="BP468" i="1"/>
  <c r="BO468" i="1"/>
  <c r="BN468" i="1"/>
  <c r="BM468" i="1"/>
  <c r="BL468" i="1"/>
  <c r="BG468" i="1" s="1"/>
  <c r="BI468" i="1"/>
  <c r="BD468" i="1"/>
  <c r="BB468" i="1"/>
  <c r="BF468" i="1" s="1"/>
  <c r="AV468" i="1"/>
  <c r="AW468" i="1" s="1"/>
  <c r="AR468" i="1"/>
  <c r="AP468" i="1"/>
  <c r="Q468" i="1" s="1"/>
  <c r="AE468" i="1"/>
  <c r="AD468" i="1"/>
  <c r="AC468" i="1"/>
  <c r="V468" i="1"/>
  <c r="T468" i="1"/>
  <c r="BT467" i="1"/>
  <c r="BS467" i="1"/>
  <c r="BR467" i="1"/>
  <c r="BQ467" i="1"/>
  <c r="BP467" i="1"/>
  <c r="BO467" i="1"/>
  <c r="BN467" i="1"/>
  <c r="BM467" i="1"/>
  <c r="BL467" i="1"/>
  <c r="BI467" i="1"/>
  <c r="BG467" i="1"/>
  <c r="BB467" i="1"/>
  <c r="AV467" i="1"/>
  <c r="AW467" i="1" s="1"/>
  <c r="AR467" i="1"/>
  <c r="AQ467" i="1"/>
  <c r="AP467" i="1"/>
  <c r="AE467" i="1"/>
  <c r="AD467" i="1"/>
  <c r="AC467" i="1"/>
  <c r="V467" i="1"/>
  <c r="O467" i="1"/>
  <c r="AG467" i="1" s="1"/>
  <c r="BT466" i="1"/>
  <c r="BS466" i="1"/>
  <c r="BQ466" i="1"/>
  <c r="BP466" i="1"/>
  <c r="BO466" i="1"/>
  <c r="BN466" i="1"/>
  <c r="BM466" i="1"/>
  <c r="BL466" i="1"/>
  <c r="BG466" i="1" s="1"/>
  <c r="BI466" i="1"/>
  <c r="BB466" i="1"/>
  <c r="AV466" i="1"/>
  <c r="AW466" i="1" s="1"/>
  <c r="AR466" i="1"/>
  <c r="AP466" i="1"/>
  <c r="O466" i="1" s="1"/>
  <c r="AG466" i="1"/>
  <c r="AE466" i="1"/>
  <c r="AD466" i="1"/>
  <c r="AC466" i="1"/>
  <c r="V466" i="1"/>
  <c r="Q466" i="1"/>
  <c r="P466" i="1"/>
  <c r="BE466" i="1" s="1"/>
  <c r="BT465" i="1"/>
  <c r="BS465" i="1"/>
  <c r="BQ465" i="1"/>
  <c r="BR465" i="1" s="1"/>
  <c r="Y465" i="1" s="1"/>
  <c r="BP465" i="1"/>
  <c r="BO465" i="1"/>
  <c r="BN465" i="1"/>
  <c r="BM465" i="1"/>
  <c r="BL465" i="1"/>
  <c r="BI465" i="1"/>
  <c r="BG465" i="1"/>
  <c r="BD465" i="1"/>
  <c r="BF465" i="1" s="1"/>
  <c r="BB465" i="1"/>
  <c r="AV465" i="1"/>
  <c r="AW465" i="1" s="1"/>
  <c r="AR465" i="1"/>
  <c r="AP465" i="1"/>
  <c r="AE465" i="1"/>
  <c r="AD465" i="1"/>
  <c r="AC465" i="1"/>
  <c r="V465" i="1"/>
  <c r="BT464" i="1"/>
  <c r="BS464" i="1"/>
  <c r="BR464" i="1" s="1"/>
  <c r="BQ464" i="1"/>
  <c r="BP464" i="1"/>
  <c r="BO464" i="1"/>
  <c r="BN464" i="1"/>
  <c r="BM464" i="1"/>
  <c r="BL464" i="1"/>
  <c r="BI464" i="1"/>
  <c r="BG464" i="1"/>
  <c r="BB464" i="1"/>
  <c r="AV464" i="1"/>
  <c r="AW464" i="1" s="1"/>
  <c r="AR464" i="1"/>
  <c r="AP464" i="1" s="1"/>
  <c r="AQ464" i="1"/>
  <c r="AE464" i="1"/>
  <c r="AD464" i="1"/>
  <c r="V464" i="1"/>
  <c r="P464" i="1"/>
  <c r="BE464" i="1" s="1"/>
  <c r="O464" i="1"/>
  <c r="AG464" i="1" s="1"/>
  <c r="BT463" i="1"/>
  <c r="BS463" i="1"/>
  <c r="BQ463" i="1"/>
  <c r="BR463" i="1" s="1"/>
  <c r="Y463" i="1" s="1"/>
  <c r="BP463" i="1"/>
  <c r="BO463" i="1"/>
  <c r="BN463" i="1"/>
  <c r="BM463" i="1"/>
  <c r="BL463" i="1"/>
  <c r="BG463" i="1" s="1"/>
  <c r="BI463" i="1"/>
  <c r="BD463" i="1"/>
  <c r="BB463" i="1"/>
  <c r="AW463" i="1"/>
  <c r="AV463" i="1"/>
  <c r="AR463" i="1"/>
  <c r="AP463" i="1" s="1"/>
  <c r="AE463" i="1"/>
  <c r="AD463" i="1"/>
  <c r="AC463" i="1" s="1"/>
  <c r="V463" i="1"/>
  <c r="T463" i="1"/>
  <c r="Q463" i="1"/>
  <c r="BT462" i="1"/>
  <c r="BS462" i="1"/>
  <c r="BQ462" i="1"/>
  <c r="BR462" i="1" s="1"/>
  <c r="BP462" i="1"/>
  <c r="BO462" i="1"/>
  <c r="BN462" i="1"/>
  <c r="BM462" i="1"/>
  <c r="BL462" i="1"/>
  <c r="BI462" i="1"/>
  <c r="BG462" i="1"/>
  <c r="BB462" i="1"/>
  <c r="AW462" i="1"/>
  <c r="AV462" i="1"/>
  <c r="AR462" i="1"/>
  <c r="AP462" i="1"/>
  <c r="AE462" i="1"/>
  <c r="AD462" i="1"/>
  <c r="AC462" i="1" s="1"/>
  <c r="V462" i="1"/>
  <c r="T462" i="1"/>
  <c r="O462" i="1"/>
  <c r="AG462" i="1" s="1"/>
  <c r="BT461" i="1"/>
  <c r="BS461" i="1"/>
  <c r="BR461" i="1"/>
  <c r="BQ461" i="1"/>
  <c r="BP461" i="1"/>
  <c r="BO461" i="1"/>
  <c r="BN461" i="1"/>
  <c r="BM461" i="1"/>
  <c r="BL461" i="1"/>
  <c r="BG461" i="1" s="1"/>
  <c r="BI461" i="1"/>
  <c r="BB461" i="1"/>
  <c r="AV461" i="1"/>
  <c r="AW461" i="1" s="1"/>
  <c r="AR461" i="1"/>
  <c r="AP461" i="1" s="1"/>
  <c r="AE461" i="1"/>
  <c r="AC461" i="1" s="1"/>
  <c r="AD461" i="1"/>
  <c r="V461" i="1"/>
  <c r="Q461" i="1"/>
  <c r="BT460" i="1"/>
  <c r="BS460" i="1"/>
  <c r="BR460" i="1" s="1"/>
  <c r="Y460" i="1" s="1"/>
  <c r="BQ460" i="1"/>
  <c r="BP460" i="1"/>
  <c r="BO460" i="1"/>
  <c r="BN460" i="1"/>
  <c r="BM460" i="1"/>
  <c r="BL460" i="1"/>
  <c r="BG460" i="1" s="1"/>
  <c r="BI460" i="1"/>
  <c r="BD460" i="1"/>
  <c r="BF460" i="1" s="1"/>
  <c r="BB460" i="1"/>
  <c r="AV460" i="1"/>
  <c r="AW460" i="1" s="1"/>
  <c r="AR460" i="1"/>
  <c r="AP460" i="1"/>
  <c r="AE460" i="1"/>
  <c r="AD460" i="1"/>
  <c r="AC460" i="1"/>
  <c r="V460" i="1"/>
  <c r="T460" i="1"/>
  <c r="BT459" i="1"/>
  <c r="BS459" i="1"/>
  <c r="BQ459" i="1"/>
  <c r="BR459" i="1" s="1"/>
  <c r="BP459" i="1"/>
  <c r="BO459" i="1"/>
  <c r="BN459" i="1"/>
  <c r="BM459" i="1"/>
  <c r="BL459" i="1"/>
  <c r="BI459" i="1"/>
  <c r="BG459" i="1"/>
  <c r="BB459" i="1"/>
  <c r="AV459" i="1"/>
  <c r="AW459" i="1" s="1"/>
  <c r="AR459" i="1"/>
  <c r="AP459" i="1" s="1"/>
  <c r="AE459" i="1"/>
  <c r="AD459" i="1"/>
  <c r="AC459" i="1" s="1"/>
  <c r="V459" i="1"/>
  <c r="BT458" i="1"/>
  <c r="BS458" i="1"/>
  <c r="BQ458" i="1"/>
  <c r="BP458" i="1"/>
  <c r="BO458" i="1"/>
  <c r="BN458" i="1"/>
  <c r="BM458" i="1"/>
  <c r="BL458" i="1"/>
  <c r="BG458" i="1" s="1"/>
  <c r="BI458" i="1"/>
  <c r="BB458" i="1"/>
  <c r="AW458" i="1"/>
  <c r="AV458" i="1"/>
  <c r="AR458" i="1"/>
  <c r="AP458" i="1"/>
  <c r="O458" i="1" s="1"/>
  <c r="AG458" i="1"/>
  <c r="AE458" i="1"/>
  <c r="AD458" i="1"/>
  <c r="AC458" i="1"/>
  <c r="V458" i="1"/>
  <c r="Q458" i="1"/>
  <c r="P458" i="1"/>
  <c r="BE458" i="1" s="1"/>
  <c r="BT457" i="1"/>
  <c r="BS457" i="1"/>
  <c r="BQ457" i="1"/>
  <c r="BR457" i="1" s="1"/>
  <c r="BP457" i="1"/>
  <c r="BO457" i="1"/>
  <c r="BN457" i="1"/>
  <c r="BM457" i="1"/>
  <c r="BL457" i="1"/>
  <c r="BI457" i="1"/>
  <c r="BG457" i="1"/>
  <c r="BD457" i="1"/>
  <c r="BF457" i="1" s="1"/>
  <c r="BB457" i="1"/>
  <c r="AV457" i="1"/>
  <c r="AW457" i="1" s="1"/>
  <c r="AR457" i="1"/>
  <c r="AP457" i="1"/>
  <c r="O457" i="1" s="1"/>
  <c r="AE457" i="1"/>
  <c r="AD457" i="1"/>
  <c r="AC457" i="1"/>
  <c r="Y457" i="1"/>
  <c r="V457" i="1"/>
  <c r="Q457" i="1"/>
  <c r="BT456" i="1"/>
  <c r="BS456" i="1"/>
  <c r="BQ456" i="1"/>
  <c r="BR456" i="1" s="1"/>
  <c r="BP456" i="1"/>
  <c r="BO456" i="1"/>
  <c r="BN456" i="1"/>
  <c r="BM456" i="1"/>
  <c r="BL456" i="1"/>
  <c r="BG456" i="1" s="1"/>
  <c r="BI456" i="1"/>
  <c r="BE456" i="1"/>
  <c r="BB456" i="1"/>
  <c r="AV456" i="1"/>
  <c r="AW456" i="1" s="1"/>
  <c r="AR456" i="1"/>
  <c r="AP456" i="1" s="1"/>
  <c r="AQ456" i="1"/>
  <c r="AG456" i="1"/>
  <c r="AE456" i="1"/>
  <c r="AD456" i="1"/>
  <c r="AC456" i="1" s="1"/>
  <c r="V456" i="1"/>
  <c r="T456" i="1"/>
  <c r="Q456" i="1"/>
  <c r="P456" i="1"/>
  <c r="O456" i="1"/>
  <c r="BT455" i="1"/>
  <c r="BS455" i="1"/>
  <c r="BR455" i="1"/>
  <c r="BD455" i="1" s="1"/>
  <c r="BQ455" i="1"/>
  <c r="BP455" i="1"/>
  <c r="BO455" i="1"/>
  <c r="BN455" i="1"/>
  <c r="BM455" i="1"/>
  <c r="BL455" i="1"/>
  <c r="BG455" i="1" s="1"/>
  <c r="BI455" i="1"/>
  <c r="BB455" i="1"/>
  <c r="AV455" i="1"/>
  <c r="AW455" i="1" s="1"/>
  <c r="AR455" i="1"/>
  <c r="AP455" i="1" s="1"/>
  <c r="Q455" i="1" s="1"/>
  <c r="AQ455" i="1"/>
  <c r="AE455" i="1"/>
  <c r="AD455" i="1"/>
  <c r="AC455" i="1" s="1"/>
  <c r="V455" i="1"/>
  <c r="T455" i="1"/>
  <c r="BT454" i="1"/>
  <c r="BS454" i="1"/>
  <c r="BR454" i="1" s="1"/>
  <c r="BQ454" i="1"/>
  <c r="BP454" i="1"/>
  <c r="BO454" i="1"/>
  <c r="BN454" i="1"/>
  <c r="BM454" i="1"/>
  <c r="BL454" i="1"/>
  <c r="BG454" i="1" s="1"/>
  <c r="BI454" i="1"/>
  <c r="BB454" i="1"/>
  <c r="AV454" i="1"/>
  <c r="AW454" i="1" s="1"/>
  <c r="AR454" i="1"/>
  <c r="AP454" i="1"/>
  <c r="AE454" i="1"/>
  <c r="AD454" i="1"/>
  <c r="AC454" i="1"/>
  <c r="V454" i="1"/>
  <c r="BT453" i="1"/>
  <c r="BS453" i="1"/>
  <c r="BQ453" i="1"/>
  <c r="BR453" i="1" s="1"/>
  <c r="BP453" i="1"/>
  <c r="BO453" i="1"/>
  <c r="BN453" i="1"/>
  <c r="BM453" i="1"/>
  <c r="BL453" i="1"/>
  <c r="BG453" i="1" s="1"/>
  <c r="BI453" i="1"/>
  <c r="BB453" i="1"/>
  <c r="AV453" i="1"/>
  <c r="AW453" i="1" s="1"/>
  <c r="AR453" i="1"/>
  <c r="AP453" i="1"/>
  <c r="O453" i="1" s="1"/>
  <c r="AE453" i="1"/>
  <c r="AD453" i="1"/>
  <c r="AC453" i="1"/>
  <c r="V453" i="1"/>
  <c r="T453" i="1"/>
  <c r="Q453" i="1"/>
  <c r="P453" i="1"/>
  <c r="BE453" i="1" s="1"/>
  <c r="BT452" i="1"/>
  <c r="BS452" i="1"/>
  <c r="BQ452" i="1"/>
  <c r="BR452" i="1" s="1"/>
  <c r="Y452" i="1" s="1"/>
  <c r="BP452" i="1"/>
  <c r="BO452" i="1"/>
  <c r="BN452" i="1"/>
  <c r="BM452" i="1"/>
  <c r="BL452" i="1"/>
  <c r="BI452" i="1"/>
  <c r="BG452" i="1"/>
  <c r="BD452" i="1"/>
  <c r="BF452" i="1" s="1"/>
  <c r="BB452" i="1"/>
  <c r="AV452" i="1"/>
  <c r="AW452" i="1" s="1"/>
  <c r="AR452" i="1"/>
  <c r="AQ452" i="1"/>
  <c r="AP452" i="1"/>
  <c r="Q452" i="1" s="1"/>
  <c r="AE452" i="1"/>
  <c r="AD452" i="1"/>
  <c r="AC452" i="1" s="1"/>
  <c r="V452" i="1"/>
  <c r="BT451" i="1"/>
  <c r="BS451" i="1"/>
  <c r="BQ451" i="1"/>
  <c r="BR451" i="1" s="1"/>
  <c r="BP451" i="1"/>
  <c r="BO451" i="1"/>
  <c r="BN451" i="1"/>
  <c r="BM451" i="1"/>
  <c r="BL451" i="1"/>
  <c r="BI451" i="1"/>
  <c r="BG451" i="1"/>
  <c r="BB451" i="1"/>
  <c r="AW451" i="1"/>
  <c r="AV451" i="1"/>
  <c r="AR451" i="1"/>
  <c r="AP451" i="1" s="1"/>
  <c r="AQ451" i="1"/>
  <c r="AE451" i="1"/>
  <c r="AD451" i="1"/>
  <c r="AC451" i="1" s="1"/>
  <c r="V451" i="1"/>
  <c r="BT450" i="1"/>
  <c r="Y450" i="1" s="1"/>
  <c r="BS450" i="1"/>
  <c r="BQ450" i="1"/>
  <c r="BR450" i="1" s="1"/>
  <c r="BD450" i="1" s="1"/>
  <c r="BF450" i="1" s="1"/>
  <c r="BP450" i="1"/>
  <c r="BO450" i="1"/>
  <c r="BN450" i="1"/>
  <c r="BM450" i="1"/>
  <c r="BL450" i="1"/>
  <c r="BG450" i="1" s="1"/>
  <c r="BI450" i="1"/>
  <c r="BB450" i="1"/>
  <c r="AW450" i="1"/>
  <c r="AV450" i="1"/>
  <c r="AR450" i="1"/>
  <c r="AP450" i="1"/>
  <c r="P450" i="1" s="1"/>
  <c r="BE450" i="1" s="1"/>
  <c r="BH450" i="1" s="1"/>
  <c r="AE450" i="1"/>
  <c r="AD450" i="1"/>
  <c r="AC450" i="1"/>
  <c r="V450" i="1"/>
  <c r="T450" i="1"/>
  <c r="Q450" i="1"/>
  <c r="BT449" i="1"/>
  <c r="BS449" i="1"/>
  <c r="BR449" i="1"/>
  <c r="BD449" i="1" s="1"/>
  <c r="BF449" i="1" s="1"/>
  <c r="BQ449" i="1"/>
  <c r="BP449" i="1"/>
  <c r="BO449" i="1"/>
  <c r="BN449" i="1"/>
  <c r="BM449" i="1"/>
  <c r="BL449" i="1"/>
  <c r="BI449" i="1"/>
  <c r="BG449" i="1"/>
  <c r="BB449" i="1"/>
  <c r="AV449" i="1"/>
  <c r="AW449" i="1" s="1"/>
  <c r="AR449" i="1"/>
  <c r="AP449" i="1" s="1"/>
  <c r="AE449" i="1"/>
  <c r="AD449" i="1"/>
  <c r="AC449" i="1" s="1"/>
  <c r="V449" i="1"/>
  <c r="BT448" i="1"/>
  <c r="BS448" i="1"/>
  <c r="BR448" i="1"/>
  <c r="BQ448" i="1"/>
  <c r="BP448" i="1"/>
  <c r="BO448" i="1"/>
  <c r="BN448" i="1"/>
  <c r="BM448" i="1"/>
  <c r="BL448" i="1"/>
  <c r="BG448" i="1" s="1"/>
  <c r="BI448" i="1"/>
  <c r="BB448" i="1"/>
  <c r="AW448" i="1"/>
  <c r="AV448" i="1"/>
  <c r="AR448" i="1"/>
  <c r="AP448" i="1" s="1"/>
  <c r="AE448" i="1"/>
  <c r="AC448" i="1" s="1"/>
  <c r="AD448" i="1"/>
  <c r="V448" i="1"/>
  <c r="O448" i="1"/>
  <c r="AG448" i="1" s="1"/>
  <c r="BT447" i="1"/>
  <c r="BS447" i="1"/>
  <c r="BQ447" i="1"/>
  <c r="BR447" i="1" s="1"/>
  <c r="BP447" i="1"/>
  <c r="BO447" i="1"/>
  <c r="BN447" i="1"/>
  <c r="BM447" i="1"/>
  <c r="BL447" i="1"/>
  <c r="BI447" i="1"/>
  <c r="BG447" i="1"/>
  <c r="BB447" i="1"/>
  <c r="AV447" i="1"/>
  <c r="AW447" i="1" s="1"/>
  <c r="AR447" i="1"/>
  <c r="AP447" i="1"/>
  <c r="Q447" i="1" s="1"/>
  <c r="AE447" i="1"/>
  <c r="AD447" i="1"/>
  <c r="AC447" i="1"/>
  <c r="V447" i="1"/>
  <c r="BT446" i="1"/>
  <c r="BS446" i="1"/>
  <c r="BR446" i="1" s="1"/>
  <c r="BQ446" i="1"/>
  <c r="BP446" i="1"/>
  <c r="BO446" i="1"/>
  <c r="BN446" i="1"/>
  <c r="BM446" i="1"/>
  <c r="BL446" i="1"/>
  <c r="BG446" i="1" s="1"/>
  <c r="BI446" i="1"/>
  <c r="BB446" i="1"/>
  <c r="AV446" i="1"/>
  <c r="AW446" i="1" s="1"/>
  <c r="AR446" i="1"/>
  <c r="AP446" i="1"/>
  <c r="AE446" i="1"/>
  <c r="AD446" i="1"/>
  <c r="AC446" i="1"/>
  <c r="V446" i="1"/>
  <c r="BT445" i="1"/>
  <c r="BS445" i="1"/>
  <c r="BQ445" i="1"/>
  <c r="BP445" i="1"/>
  <c r="BO445" i="1"/>
  <c r="BN445" i="1"/>
  <c r="BM445" i="1"/>
  <c r="BL445" i="1"/>
  <c r="BG445" i="1" s="1"/>
  <c r="BI445" i="1"/>
  <c r="BB445" i="1"/>
  <c r="AV445" i="1"/>
  <c r="AW445" i="1" s="1"/>
  <c r="AR445" i="1"/>
  <c r="AP445" i="1"/>
  <c r="O445" i="1" s="1"/>
  <c r="AE445" i="1"/>
  <c r="AD445" i="1"/>
  <c r="AC445" i="1"/>
  <c r="V445" i="1"/>
  <c r="T445" i="1"/>
  <c r="P445" i="1"/>
  <c r="BE445" i="1" s="1"/>
  <c r="BT444" i="1"/>
  <c r="BS444" i="1"/>
  <c r="BQ444" i="1"/>
  <c r="BR444" i="1" s="1"/>
  <c r="Y444" i="1" s="1"/>
  <c r="BP444" i="1"/>
  <c r="BO444" i="1"/>
  <c r="BN444" i="1"/>
  <c r="BM444" i="1"/>
  <c r="BL444" i="1"/>
  <c r="BI444" i="1"/>
  <c r="BG444" i="1"/>
  <c r="BD444" i="1"/>
  <c r="BF444" i="1" s="1"/>
  <c r="BB444" i="1"/>
  <c r="AV444" i="1"/>
  <c r="AW444" i="1" s="1"/>
  <c r="AR444" i="1"/>
  <c r="AQ444" i="1"/>
  <c r="AP444" i="1"/>
  <c r="Q444" i="1" s="1"/>
  <c r="AE444" i="1"/>
  <c r="AD444" i="1"/>
  <c r="AC444" i="1" s="1"/>
  <c r="V444" i="1"/>
  <c r="O444" i="1"/>
  <c r="AG444" i="1" s="1"/>
  <c r="BT443" i="1"/>
  <c r="BS443" i="1"/>
  <c r="BQ443" i="1"/>
  <c r="BR443" i="1" s="1"/>
  <c r="BP443" i="1"/>
  <c r="BO443" i="1"/>
  <c r="BN443" i="1"/>
  <c r="BM443" i="1"/>
  <c r="BL443" i="1"/>
  <c r="BI443" i="1"/>
  <c r="BG443" i="1"/>
  <c r="BB443" i="1"/>
  <c r="AW443" i="1"/>
  <c r="AV443" i="1"/>
  <c r="AR443" i="1"/>
  <c r="AP443" i="1" s="1"/>
  <c r="AE443" i="1"/>
  <c r="AD443" i="1"/>
  <c r="AC443" i="1" s="1"/>
  <c r="V443" i="1"/>
  <c r="BT442" i="1"/>
  <c r="Y442" i="1" s="1"/>
  <c r="BS442" i="1"/>
  <c r="BQ442" i="1"/>
  <c r="BR442" i="1" s="1"/>
  <c r="BD442" i="1" s="1"/>
  <c r="BF442" i="1" s="1"/>
  <c r="BP442" i="1"/>
  <c r="BO442" i="1"/>
  <c r="BN442" i="1"/>
  <c r="BM442" i="1"/>
  <c r="BL442" i="1"/>
  <c r="BG442" i="1" s="1"/>
  <c r="BI442" i="1"/>
  <c r="BB442" i="1"/>
  <c r="AW442" i="1"/>
  <c r="AV442" i="1"/>
  <c r="AR442" i="1"/>
  <c r="AP442" i="1"/>
  <c r="P442" i="1" s="1"/>
  <c r="BE442" i="1" s="1"/>
  <c r="AE442" i="1"/>
  <c r="AD442" i="1"/>
  <c r="AC442" i="1"/>
  <c r="V442" i="1"/>
  <c r="T442" i="1"/>
  <c r="Q442" i="1"/>
  <c r="BT441" i="1"/>
  <c r="BS441" i="1"/>
  <c r="BR441" i="1"/>
  <c r="BD441" i="1" s="1"/>
  <c r="BF441" i="1" s="1"/>
  <c r="BQ441" i="1"/>
  <c r="BP441" i="1"/>
  <c r="BO441" i="1"/>
  <c r="BN441" i="1"/>
  <c r="BM441" i="1"/>
  <c r="BL441" i="1"/>
  <c r="BI441" i="1"/>
  <c r="BG441" i="1"/>
  <c r="BB441" i="1"/>
  <c r="AV441" i="1"/>
  <c r="AW441" i="1" s="1"/>
  <c r="AR441" i="1"/>
  <c r="AP441" i="1" s="1"/>
  <c r="AE441" i="1"/>
  <c r="AD441" i="1"/>
  <c r="AC441" i="1" s="1"/>
  <c r="V441" i="1"/>
  <c r="T441" i="1"/>
  <c r="O441" i="1"/>
  <c r="AG441" i="1" s="1"/>
  <c r="BT440" i="1"/>
  <c r="BS440" i="1"/>
  <c r="BR440" i="1"/>
  <c r="BQ440" i="1"/>
  <c r="BP440" i="1"/>
  <c r="BO440" i="1"/>
  <c r="BN440" i="1"/>
  <c r="BM440" i="1"/>
  <c r="BL440" i="1"/>
  <c r="BG440" i="1" s="1"/>
  <c r="BI440" i="1"/>
  <c r="BD440" i="1"/>
  <c r="BB440" i="1"/>
  <c r="AW440" i="1"/>
  <c r="AV440" i="1"/>
  <c r="AR440" i="1"/>
  <c r="AP440" i="1" s="1"/>
  <c r="Q440" i="1" s="1"/>
  <c r="AE440" i="1"/>
  <c r="AD440" i="1"/>
  <c r="Y440" i="1"/>
  <c r="V440" i="1"/>
  <c r="BT439" i="1"/>
  <c r="BS439" i="1"/>
  <c r="BQ439" i="1"/>
  <c r="BR439" i="1" s="1"/>
  <c r="BP439" i="1"/>
  <c r="BO439" i="1"/>
  <c r="BN439" i="1"/>
  <c r="BM439" i="1"/>
  <c r="BL439" i="1"/>
  <c r="BI439" i="1"/>
  <c r="BG439" i="1"/>
  <c r="BB439" i="1"/>
  <c r="AV439" i="1"/>
  <c r="AW439" i="1" s="1"/>
  <c r="AR439" i="1"/>
  <c r="AP439" i="1"/>
  <c r="AE439" i="1"/>
  <c r="AD439" i="1"/>
  <c r="AC439" i="1"/>
  <c r="V439" i="1"/>
  <c r="BT438" i="1"/>
  <c r="BS438" i="1"/>
  <c r="BR438" i="1" s="1"/>
  <c r="BQ438" i="1"/>
  <c r="BP438" i="1"/>
  <c r="BO438" i="1"/>
  <c r="BN438" i="1"/>
  <c r="BM438" i="1"/>
  <c r="BL438" i="1"/>
  <c r="BG438" i="1" s="1"/>
  <c r="BI438" i="1"/>
  <c r="BB438" i="1"/>
  <c r="AW438" i="1"/>
  <c r="AV438" i="1"/>
  <c r="AR438" i="1"/>
  <c r="AP438" i="1"/>
  <c r="AE438" i="1"/>
  <c r="AC438" i="1" s="1"/>
  <c r="AD438" i="1"/>
  <c r="V438" i="1"/>
  <c r="O438" i="1"/>
  <c r="AG438" i="1" s="1"/>
  <c r="BT437" i="1"/>
  <c r="BS437" i="1"/>
  <c r="BQ437" i="1"/>
  <c r="BP437" i="1"/>
  <c r="BO437" i="1"/>
  <c r="BN437" i="1"/>
  <c r="BM437" i="1"/>
  <c r="BL437" i="1"/>
  <c r="BG437" i="1" s="1"/>
  <c r="BI437" i="1"/>
  <c r="BB437" i="1"/>
  <c r="AV437" i="1"/>
  <c r="AW437" i="1" s="1"/>
  <c r="AR437" i="1"/>
  <c r="AP437" i="1"/>
  <c r="AE437" i="1"/>
  <c r="AD437" i="1"/>
  <c r="AC437" i="1"/>
  <c r="V437" i="1"/>
  <c r="T437" i="1"/>
  <c r="Q437" i="1"/>
  <c r="BT436" i="1"/>
  <c r="BS436" i="1"/>
  <c r="BQ436" i="1"/>
  <c r="BR436" i="1" s="1"/>
  <c r="Y436" i="1" s="1"/>
  <c r="BP436" i="1"/>
  <c r="BO436" i="1"/>
  <c r="BN436" i="1"/>
  <c r="BM436" i="1"/>
  <c r="BL436" i="1"/>
  <c r="BI436" i="1"/>
  <c r="BG436" i="1"/>
  <c r="BD436" i="1"/>
  <c r="BF436" i="1" s="1"/>
  <c r="BB436" i="1"/>
  <c r="AV436" i="1"/>
  <c r="AW436" i="1" s="1"/>
  <c r="AR436" i="1"/>
  <c r="AP436" i="1"/>
  <c r="Q436" i="1" s="1"/>
  <c r="AE436" i="1"/>
  <c r="AD436" i="1"/>
  <c r="AC436" i="1"/>
  <c r="V436" i="1"/>
  <c r="O436" i="1"/>
  <c r="AG436" i="1" s="1"/>
  <c r="BT435" i="1"/>
  <c r="BS435" i="1"/>
  <c r="BR435" i="1"/>
  <c r="BD435" i="1" s="1"/>
  <c r="BQ435" i="1"/>
  <c r="BP435" i="1"/>
  <c r="BO435" i="1"/>
  <c r="BN435" i="1"/>
  <c r="BM435" i="1"/>
  <c r="BL435" i="1"/>
  <c r="BI435" i="1"/>
  <c r="BG435" i="1"/>
  <c r="BB435" i="1"/>
  <c r="AV435" i="1"/>
  <c r="AW435" i="1" s="1"/>
  <c r="AR435" i="1"/>
  <c r="AP435" i="1" s="1"/>
  <c r="T435" i="1" s="1"/>
  <c r="AE435" i="1"/>
  <c r="AD435" i="1"/>
  <c r="AC435" i="1" s="1"/>
  <c r="Y435" i="1"/>
  <c r="V435" i="1"/>
  <c r="Q435" i="1"/>
  <c r="O435" i="1"/>
  <c r="BT434" i="1"/>
  <c r="BS434" i="1"/>
  <c r="BQ434" i="1"/>
  <c r="BR434" i="1" s="1"/>
  <c r="BP434" i="1"/>
  <c r="BO434" i="1"/>
  <c r="BN434" i="1"/>
  <c r="BM434" i="1"/>
  <c r="BL434" i="1"/>
  <c r="BG434" i="1" s="1"/>
  <c r="BI434" i="1"/>
  <c r="BD434" i="1"/>
  <c r="BB434" i="1"/>
  <c r="BF434" i="1" s="1"/>
  <c r="AW434" i="1"/>
  <c r="AV434" i="1"/>
  <c r="AR434" i="1"/>
  <c r="AP434" i="1"/>
  <c r="AE434" i="1"/>
  <c r="AD434" i="1"/>
  <c r="AC434" i="1" s="1"/>
  <c r="Y434" i="1"/>
  <c r="V434" i="1"/>
  <c r="T434" i="1"/>
  <c r="Q434" i="1"/>
  <c r="BT433" i="1"/>
  <c r="BS433" i="1"/>
  <c r="BQ433" i="1"/>
  <c r="BR433" i="1" s="1"/>
  <c r="BP433" i="1"/>
  <c r="BO433" i="1"/>
  <c r="BN433" i="1"/>
  <c r="BM433" i="1"/>
  <c r="BL433" i="1"/>
  <c r="BI433" i="1"/>
  <c r="BG433" i="1"/>
  <c r="BB433" i="1"/>
  <c r="AV433" i="1"/>
  <c r="AW433" i="1" s="1"/>
  <c r="AR433" i="1"/>
  <c r="AP433" i="1"/>
  <c r="AE433" i="1"/>
  <c r="AD433" i="1"/>
  <c r="AC433" i="1" s="1"/>
  <c r="V433" i="1"/>
  <c r="O433" i="1"/>
  <c r="BT432" i="1"/>
  <c r="BS432" i="1"/>
  <c r="BR432" i="1"/>
  <c r="BQ432" i="1"/>
  <c r="BP432" i="1"/>
  <c r="BO432" i="1"/>
  <c r="BN432" i="1"/>
  <c r="BM432" i="1"/>
  <c r="BL432" i="1"/>
  <c r="BG432" i="1" s="1"/>
  <c r="BI432" i="1"/>
  <c r="BD432" i="1"/>
  <c r="BB432" i="1"/>
  <c r="AV432" i="1"/>
  <c r="AW432" i="1" s="1"/>
  <c r="AR432" i="1"/>
  <c r="AP432" i="1" s="1"/>
  <c r="AQ432" i="1" s="1"/>
  <c r="AE432" i="1"/>
  <c r="AD432" i="1"/>
  <c r="AC432" i="1" s="1"/>
  <c r="Y432" i="1"/>
  <c r="V432" i="1"/>
  <c r="T432" i="1"/>
  <c r="O432" i="1"/>
  <c r="AG432" i="1" s="1"/>
  <c r="BT431" i="1"/>
  <c r="BS431" i="1"/>
  <c r="BR431" i="1"/>
  <c r="BQ431" i="1"/>
  <c r="BP431" i="1"/>
  <c r="BO431" i="1"/>
  <c r="BN431" i="1"/>
  <c r="BM431" i="1"/>
  <c r="BL431" i="1"/>
  <c r="BI431" i="1"/>
  <c r="BG431" i="1"/>
  <c r="BB431" i="1"/>
  <c r="AW431" i="1"/>
  <c r="AV431" i="1"/>
  <c r="AR431" i="1"/>
  <c r="AP431" i="1" s="1"/>
  <c r="O431" i="1" s="1"/>
  <c r="AE431" i="1"/>
  <c r="AD431" i="1"/>
  <c r="V431" i="1"/>
  <c r="BT430" i="1"/>
  <c r="BS430" i="1"/>
  <c r="BQ430" i="1"/>
  <c r="BR430" i="1" s="1"/>
  <c r="BP430" i="1"/>
  <c r="BO430" i="1"/>
  <c r="BN430" i="1"/>
  <c r="BM430" i="1"/>
  <c r="BL430" i="1"/>
  <c r="BG430" i="1" s="1"/>
  <c r="BI430" i="1"/>
  <c r="BB430" i="1"/>
  <c r="AW430" i="1"/>
  <c r="AV430" i="1"/>
  <c r="AR430" i="1"/>
  <c r="AP430" i="1"/>
  <c r="Q430" i="1" s="1"/>
  <c r="AE430" i="1"/>
  <c r="AD430" i="1"/>
  <c r="AC430" i="1"/>
  <c r="V430" i="1"/>
  <c r="BT429" i="1"/>
  <c r="BS429" i="1"/>
  <c r="BR429" i="1" s="1"/>
  <c r="BQ429" i="1"/>
  <c r="BP429" i="1"/>
  <c r="BO429" i="1"/>
  <c r="BN429" i="1"/>
  <c r="BM429" i="1"/>
  <c r="BL429" i="1"/>
  <c r="BG429" i="1" s="1"/>
  <c r="BI429" i="1"/>
  <c r="BB429" i="1"/>
  <c r="AV429" i="1"/>
  <c r="AW429" i="1" s="1"/>
  <c r="AR429" i="1"/>
  <c r="AP429" i="1"/>
  <c r="AE429" i="1"/>
  <c r="AD429" i="1"/>
  <c r="AC429" i="1"/>
  <c r="V429" i="1"/>
  <c r="BT428" i="1"/>
  <c r="BS428" i="1"/>
  <c r="BR428" i="1" s="1"/>
  <c r="BQ428" i="1"/>
  <c r="BP428" i="1"/>
  <c r="BO428" i="1"/>
  <c r="BN428" i="1"/>
  <c r="BM428" i="1"/>
  <c r="BL428" i="1"/>
  <c r="BG428" i="1" s="1"/>
  <c r="BI428" i="1"/>
  <c r="BB428" i="1"/>
  <c r="AV428" i="1"/>
  <c r="AW428" i="1" s="1"/>
  <c r="AR428" i="1"/>
  <c r="AP428" i="1" s="1"/>
  <c r="AE428" i="1"/>
  <c r="AC428" i="1" s="1"/>
  <c r="AD428" i="1"/>
  <c r="V428" i="1"/>
  <c r="P428" i="1"/>
  <c r="BE428" i="1" s="1"/>
  <c r="BT427" i="1"/>
  <c r="BS427" i="1"/>
  <c r="BQ427" i="1"/>
  <c r="BR427" i="1" s="1"/>
  <c r="Y427" i="1" s="1"/>
  <c r="BP427" i="1"/>
  <c r="BO427" i="1"/>
  <c r="BN427" i="1"/>
  <c r="BM427" i="1"/>
  <c r="BL427" i="1"/>
  <c r="BI427" i="1"/>
  <c r="BG427" i="1"/>
  <c r="BD427" i="1"/>
  <c r="BB427" i="1"/>
  <c r="BF427" i="1" s="1"/>
  <c r="AV427" i="1"/>
  <c r="AW427" i="1" s="1"/>
  <c r="AR427" i="1"/>
  <c r="AP427" i="1" s="1"/>
  <c r="AE427" i="1"/>
  <c r="AD427" i="1"/>
  <c r="AC427" i="1" s="1"/>
  <c r="V427" i="1"/>
  <c r="BT426" i="1"/>
  <c r="BS426" i="1"/>
  <c r="BQ426" i="1"/>
  <c r="BR426" i="1" s="1"/>
  <c r="BP426" i="1"/>
  <c r="BO426" i="1"/>
  <c r="BN426" i="1"/>
  <c r="BM426" i="1"/>
  <c r="BL426" i="1"/>
  <c r="BI426" i="1"/>
  <c r="BG426" i="1"/>
  <c r="BB426" i="1"/>
  <c r="AW426" i="1"/>
  <c r="AV426" i="1"/>
  <c r="AR426" i="1"/>
  <c r="AQ426" i="1"/>
  <c r="AP426" i="1"/>
  <c r="T426" i="1" s="1"/>
  <c r="AE426" i="1"/>
  <c r="AD426" i="1"/>
  <c r="AC426" i="1" s="1"/>
  <c r="V426" i="1"/>
  <c r="Q426" i="1"/>
  <c r="BT425" i="1"/>
  <c r="BS425" i="1"/>
  <c r="BQ425" i="1"/>
  <c r="BR425" i="1" s="1"/>
  <c r="BD425" i="1" s="1"/>
  <c r="BF425" i="1" s="1"/>
  <c r="BP425" i="1"/>
  <c r="BO425" i="1"/>
  <c r="BN425" i="1"/>
  <c r="BM425" i="1"/>
  <c r="BL425" i="1"/>
  <c r="BG425" i="1" s="1"/>
  <c r="BI425" i="1"/>
  <c r="BE425" i="1"/>
  <c r="BH425" i="1" s="1"/>
  <c r="BB425" i="1"/>
  <c r="AW425" i="1"/>
  <c r="AV425" i="1"/>
  <c r="AR425" i="1"/>
  <c r="AP425" i="1"/>
  <c r="O425" i="1" s="1"/>
  <c r="AG425" i="1"/>
  <c r="AE425" i="1"/>
  <c r="AD425" i="1"/>
  <c r="AC425" i="1"/>
  <c r="Y425" i="1"/>
  <c r="V425" i="1"/>
  <c r="T425" i="1"/>
  <c r="Q425" i="1"/>
  <c r="P425" i="1"/>
  <c r="BT424" i="1"/>
  <c r="BS424" i="1"/>
  <c r="BR424" i="1"/>
  <c r="BD424" i="1" s="1"/>
  <c r="BQ424" i="1"/>
  <c r="BP424" i="1"/>
  <c r="BO424" i="1"/>
  <c r="BN424" i="1"/>
  <c r="BM424" i="1"/>
  <c r="BL424" i="1"/>
  <c r="BI424" i="1"/>
  <c r="BG424" i="1"/>
  <c r="BB424" i="1"/>
  <c r="BF424" i="1" s="1"/>
  <c r="AV424" i="1"/>
  <c r="AW424" i="1" s="1"/>
  <c r="AR424" i="1"/>
  <c r="AP424" i="1" s="1"/>
  <c r="AE424" i="1"/>
  <c r="AD424" i="1"/>
  <c r="AC424" i="1" s="1"/>
  <c r="V424" i="1"/>
  <c r="T424" i="1"/>
  <c r="BT423" i="1"/>
  <c r="BS423" i="1"/>
  <c r="BR423" i="1"/>
  <c r="BQ423" i="1"/>
  <c r="BP423" i="1"/>
  <c r="BO423" i="1"/>
  <c r="BN423" i="1"/>
  <c r="BM423" i="1"/>
  <c r="BL423" i="1"/>
  <c r="BI423" i="1"/>
  <c r="BG423" i="1"/>
  <c r="BB423" i="1"/>
  <c r="AW423" i="1"/>
  <c r="AV423" i="1"/>
  <c r="AR423" i="1"/>
  <c r="AP423" i="1" s="1"/>
  <c r="AE423" i="1"/>
  <c r="AD423" i="1"/>
  <c r="AC423" i="1" s="1"/>
  <c r="V423" i="1"/>
  <c r="BT422" i="1"/>
  <c r="BS422" i="1"/>
  <c r="BQ422" i="1"/>
  <c r="BR422" i="1" s="1"/>
  <c r="BP422" i="1"/>
  <c r="BO422" i="1"/>
  <c r="BN422" i="1"/>
  <c r="BM422" i="1"/>
  <c r="BL422" i="1"/>
  <c r="BG422" i="1" s="1"/>
  <c r="BI422" i="1"/>
  <c r="BB422" i="1"/>
  <c r="AW422" i="1"/>
  <c r="AV422" i="1"/>
  <c r="AR422" i="1"/>
  <c r="AP422" i="1"/>
  <c r="Q422" i="1" s="1"/>
  <c r="AE422" i="1"/>
  <c r="AD422" i="1"/>
  <c r="AC422" i="1"/>
  <c r="V422" i="1"/>
  <c r="BT421" i="1"/>
  <c r="BS421" i="1"/>
  <c r="BR421" i="1" s="1"/>
  <c r="BQ421" i="1"/>
  <c r="BP421" i="1"/>
  <c r="BO421" i="1"/>
  <c r="BN421" i="1"/>
  <c r="BM421" i="1"/>
  <c r="BL421" i="1"/>
  <c r="BG421" i="1" s="1"/>
  <c r="BI421" i="1"/>
  <c r="BB421" i="1"/>
  <c r="AV421" i="1"/>
  <c r="AW421" i="1" s="1"/>
  <c r="AR421" i="1"/>
  <c r="AP421" i="1"/>
  <c r="AE421" i="1"/>
  <c r="AD421" i="1"/>
  <c r="AC421" i="1"/>
  <c r="V421" i="1"/>
  <c r="T421" i="1"/>
  <c r="P421" i="1"/>
  <c r="BE421" i="1" s="1"/>
  <c r="BT420" i="1"/>
  <c r="BS420" i="1"/>
  <c r="BR420" i="1" s="1"/>
  <c r="BQ420" i="1"/>
  <c r="BP420" i="1"/>
  <c r="BO420" i="1"/>
  <c r="BN420" i="1"/>
  <c r="BM420" i="1"/>
  <c r="BL420" i="1"/>
  <c r="BG420" i="1" s="1"/>
  <c r="BI420" i="1"/>
  <c r="BB420" i="1"/>
  <c r="AV420" i="1"/>
  <c r="AW420" i="1" s="1"/>
  <c r="AR420" i="1"/>
  <c r="AP420" i="1" s="1"/>
  <c r="AE420" i="1"/>
  <c r="AC420" i="1" s="1"/>
  <c r="AD420" i="1"/>
  <c r="V420" i="1"/>
  <c r="P420" i="1"/>
  <c r="BE420" i="1" s="1"/>
  <c r="O420" i="1"/>
  <c r="BT419" i="1"/>
  <c r="BS419" i="1"/>
  <c r="BQ419" i="1"/>
  <c r="BR419" i="1" s="1"/>
  <c r="BP419" i="1"/>
  <c r="BO419" i="1"/>
  <c r="BN419" i="1"/>
  <c r="BM419" i="1"/>
  <c r="BL419" i="1"/>
  <c r="BI419" i="1"/>
  <c r="BG419" i="1"/>
  <c r="BB419" i="1"/>
  <c r="AV419" i="1"/>
  <c r="AW419" i="1" s="1"/>
  <c r="AR419" i="1"/>
  <c r="AQ419" i="1"/>
  <c r="AP419" i="1"/>
  <c r="AE419" i="1"/>
  <c r="AD419" i="1"/>
  <c r="AC419" i="1"/>
  <c r="V419" i="1"/>
  <c r="O419" i="1"/>
  <c r="BT418" i="1"/>
  <c r="BS418" i="1"/>
  <c r="BQ418" i="1"/>
  <c r="BP418" i="1"/>
  <c r="BO418" i="1"/>
  <c r="BN418" i="1"/>
  <c r="BM418" i="1"/>
  <c r="BL418" i="1"/>
  <c r="BG418" i="1" s="1"/>
  <c r="BI418" i="1"/>
  <c r="BB418" i="1"/>
  <c r="AW418" i="1"/>
  <c r="AV418" i="1"/>
  <c r="AR418" i="1"/>
  <c r="AQ418" i="1"/>
  <c r="AP418" i="1"/>
  <c r="AE418" i="1"/>
  <c r="AD418" i="1"/>
  <c r="AC418" i="1"/>
  <c r="V418" i="1"/>
  <c r="P418" i="1"/>
  <c r="BE418" i="1" s="1"/>
  <c r="BT417" i="1"/>
  <c r="Y417" i="1" s="1"/>
  <c r="BS417" i="1"/>
  <c r="BQ417" i="1"/>
  <c r="BR417" i="1" s="1"/>
  <c r="BD417" i="1" s="1"/>
  <c r="BF417" i="1" s="1"/>
  <c r="BP417" i="1"/>
  <c r="BO417" i="1"/>
  <c r="BN417" i="1"/>
  <c r="BM417" i="1"/>
  <c r="BL417" i="1"/>
  <c r="BG417" i="1" s="1"/>
  <c r="BI417" i="1"/>
  <c r="BB417" i="1"/>
  <c r="AW417" i="1"/>
  <c r="AV417" i="1"/>
  <c r="AR417" i="1"/>
  <c r="AP417" i="1"/>
  <c r="AE417" i="1"/>
  <c r="AD417" i="1"/>
  <c r="AC417" i="1"/>
  <c r="V417" i="1"/>
  <c r="BT416" i="1"/>
  <c r="BS416" i="1"/>
  <c r="BQ416" i="1"/>
  <c r="BR416" i="1" s="1"/>
  <c r="BP416" i="1"/>
  <c r="BO416" i="1"/>
  <c r="BN416" i="1"/>
  <c r="BM416" i="1"/>
  <c r="BL416" i="1"/>
  <c r="BI416" i="1"/>
  <c r="BG416" i="1"/>
  <c r="BB416" i="1"/>
  <c r="AW416" i="1"/>
  <c r="AV416" i="1"/>
  <c r="AR416" i="1"/>
  <c r="AP416" i="1"/>
  <c r="AE416" i="1"/>
  <c r="AD416" i="1"/>
  <c r="AC416" i="1"/>
  <c r="V416" i="1"/>
  <c r="BT415" i="1"/>
  <c r="BS415" i="1"/>
  <c r="BQ415" i="1"/>
  <c r="BP415" i="1"/>
  <c r="BO415" i="1"/>
  <c r="BN415" i="1"/>
  <c r="BM415" i="1"/>
  <c r="BL415" i="1"/>
  <c r="BG415" i="1" s="1"/>
  <c r="BI415" i="1"/>
  <c r="BB415" i="1"/>
  <c r="AV415" i="1"/>
  <c r="AW415" i="1" s="1"/>
  <c r="AR415" i="1"/>
  <c r="AQ415" i="1"/>
  <c r="AP415" i="1"/>
  <c r="O415" i="1" s="1"/>
  <c r="AE415" i="1"/>
  <c r="AD415" i="1"/>
  <c r="AC415" i="1" s="1"/>
  <c r="V415" i="1"/>
  <c r="T415" i="1"/>
  <c r="Q415" i="1"/>
  <c r="P415" i="1"/>
  <c r="BE415" i="1" s="1"/>
  <c r="BT414" i="1"/>
  <c r="BS414" i="1"/>
  <c r="BR414" i="1" s="1"/>
  <c r="Y414" i="1" s="1"/>
  <c r="BQ414" i="1"/>
  <c r="BP414" i="1"/>
  <c r="BO414" i="1"/>
  <c r="BN414" i="1"/>
  <c r="BM414" i="1"/>
  <c r="BL414" i="1"/>
  <c r="BG414" i="1" s="1"/>
  <c r="BI414" i="1"/>
  <c r="BD414" i="1"/>
  <c r="BB414" i="1"/>
  <c r="BF414" i="1" s="1"/>
  <c r="AW414" i="1"/>
  <c r="AV414" i="1"/>
  <c r="AR414" i="1"/>
  <c r="AP414" i="1" s="1"/>
  <c r="AE414" i="1"/>
  <c r="AD414" i="1"/>
  <c r="AC414" i="1" s="1"/>
  <c r="V414" i="1"/>
  <c r="BT413" i="1"/>
  <c r="BS413" i="1"/>
  <c r="BQ413" i="1"/>
  <c r="BR413" i="1" s="1"/>
  <c r="BP413" i="1"/>
  <c r="BO413" i="1"/>
  <c r="BN413" i="1"/>
  <c r="BM413" i="1"/>
  <c r="BL413" i="1"/>
  <c r="BI413" i="1"/>
  <c r="BG413" i="1"/>
  <c r="BB413" i="1"/>
  <c r="AW413" i="1"/>
  <c r="AV413" i="1"/>
  <c r="AR413" i="1"/>
  <c r="AP413" i="1" s="1"/>
  <c r="AQ413" i="1"/>
  <c r="AE413" i="1"/>
  <c r="AD413" i="1"/>
  <c r="AC413" i="1" s="1"/>
  <c r="V413" i="1"/>
  <c r="BT412" i="1"/>
  <c r="Y412" i="1" s="1"/>
  <c r="BS412" i="1"/>
  <c r="BR412" i="1"/>
  <c r="BD412" i="1" s="1"/>
  <c r="BQ412" i="1"/>
  <c r="BP412" i="1"/>
  <c r="BO412" i="1"/>
  <c r="BN412" i="1"/>
  <c r="BM412" i="1"/>
  <c r="BL412" i="1"/>
  <c r="BG412" i="1" s="1"/>
  <c r="BI412" i="1"/>
  <c r="BB412" i="1"/>
  <c r="BF412" i="1" s="1"/>
  <c r="AW412" i="1"/>
  <c r="AV412" i="1"/>
  <c r="AR412" i="1"/>
  <c r="AP412" i="1" s="1"/>
  <c r="AE412" i="1"/>
  <c r="AC412" i="1" s="1"/>
  <c r="AD412" i="1"/>
  <c r="V412" i="1"/>
  <c r="BT411" i="1"/>
  <c r="BS411" i="1"/>
  <c r="BR411" i="1" s="1"/>
  <c r="BQ411" i="1"/>
  <c r="BP411" i="1"/>
  <c r="BO411" i="1"/>
  <c r="BN411" i="1"/>
  <c r="BM411" i="1"/>
  <c r="BL411" i="1"/>
  <c r="BG411" i="1" s="1"/>
  <c r="BI411" i="1"/>
  <c r="BB411" i="1"/>
  <c r="AV411" i="1"/>
  <c r="AW411" i="1" s="1"/>
  <c r="AR411" i="1"/>
  <c r="AP411" i="1"/>
  <c r="Q411" i="1" s="1"/>
  <c r="AE411" i="1"/>
  <c r="AD411" i="1"/>
  <c r="AC411" i="1"/>
  <c r="V411" i="1"/>
  <c r="T411" i="1"/>
  <c r="BT410" i="1"/>
  <c r="BS410" i="1"/>
  <c r="BR410" i="1"/>
  <c r="BQ410" i="1"/>
  <c r="BP410" i="1"/>
  <c r="BO410" i="1"/>
  <c r="BN410" i="1"/>
  <c r="BM410" i="1"/>
  <c r="BL410" i="1"/>
  <c r="BI410" i="1"/>
  <c r="BG410" i="1"/>
  <c r="BB410" i="1"/>
  <c r="AV410" i="1"/>
  <c r="AW410" i="1" s="1"/>
  <c r="AR410" i="1"/>
  <c r="AP410" i="1" s="1"/>
  <c r="AE410" i="1"/>
  <c r="AC410" i="1" s="1"/>
  <c r="AD410" i="1"/>
  <c r="V410" i="1"/>
  <c r="O410" i="1"/>
  <c r="AG410" i="1" s="1"/>
  <c r="BT409" i="1"/>
  <c r="BS409" i="1"/>
  <c r="BQ409" i="1"/>
  <c r="BR409" i="1" s="1"/>
  <c r="BP409" i="1"/>
  <c r="BO409" i="1"/>
  <c r="BN409" i="1"/>
  <c r="BM409" i="1"/>
  <c r="BL409" i="1"/>
  <c r="BI409" i="1"/>
  <c r="BG409" i="1"/>
  <c r="BB409" i="1"/>
  <c r="AV409" i="1"/>
  <c r="AW409" i="1" s="1"/>
  <c r="AR409" i="1"/>
  <c r="AP409" i="1" s="1"/>
  <c r="AE409" i="1"/>
  <c r="AD409" i="1"/>
  <c r="AC409" i="1" s="1"/>
  <c r="V409" i="1"/>
  <c r="BT408" i="1"/>
  <c r="BS408" i="1"/>
  <c r="BQ408" i="1"/>
  <c r="BR408" i="1" s="1"/>
  <c r="BP408" i="1"/>
  <c r="BO408" i="1"/>
  <c r="BN408" i="1"/>
  <c r="BM408" i="1"/>
  <c r="BL408" i="1"/>
  <c r="BI408" i="1"/>
  <c r="BG408" i="1"/>
  <c r="BB408" i="1"/>
  <c r="AW408" i="1"/>
  <c r="AV408" i="1"/>
  <c r="AR408" i="1"/>
  <c r="AP408" i="1"/>
  <c r="AE408" i="1"/>
  <c r="AD408" i="1"/>
  <c r="AC408" i="1"/>
  <c r="V408" i="1"/>
  <c r="BT407" i="1"/>
  <c r="BS407" i="1"/>
  <c r="BQ407" i="1"/>
  <c r="BR407" i="1" s="1"/>
  <c r="BP407" i="1"/>
  <c r="BO407" i="1"/>
  <c r="BN407" i="1"/>
  <c r="BM407" i="1"/>
  <c r="BL407" i="1"/>
  <c r="BG407" i="1" s="1"/>
  <c r="BI407" i="1"/>
  <c r="BB407" i="1"/>
  <c r="AV407" i="1"/>
  <c r="AW407" i="1" s="1"/>
  <c r="AR407" i="1"/>
  <c r="AP407" i="1"/>
  <c r="O407" i="1" s="1"/>
  <c r="AE407" i="1"/>
  <c r="AD407" i="1"/>
  <c r="AC407" i="1" s="1"/>
  <c r="V407" i="1"/>
  <c r="T407" i="1"/>
  <c r="Q407" i="1"/>
  <c r="P407" i="1"/>
  <c r="BE407" i="1" s="1"/>
  <c r="BT406" i="1"/>
  <c r="BS406" i="1"/>
  <c r="BR406" i="1" s="1"/>
  <c r="Y406" i="1" s="1"/>
  <c r="BQ406" i="1"/>
  <c r="BP406" i="1"/>
  <c r="BO406" i="1"/>
  <c r="BN406" i="1"/>
  <c r="BM406" i="1"/>
  <c r="BL406" i="1"/>
  <c r="BG406" i="1" s="1"/>
  <c r="BI406" i="1"/>
  <c r="BD406" i="1"/>
  <c r="BB406" i="1"/>
  <c r="BF406" i="1" s="1"/>
  <c r="AW406" i="1"/>
  <c r="AV406" i="1"/>
  <c r="AR406" i="1"/>
  <c r="AP406" i="1" s="1"/>
  <c r="AE406" i="1"/>
  <c r="AD406" i="1"/>
  <c r="AC406" i="1" s="1"/>
  <c r="V406" i="1"/>
  <c r="BT405" i="1"/>
  <c r="BS405" i="1"/>
  <c r="BQ405" i="1"/>
  <c r="BR405" i="1" s="1"/>
  <c r="BP405" i="1"/>
  <c r="BO405" i="1"/>
  <c r="BN405" i="1"/>
  <c r="BM405" i="1"/>
  <c r="BL405" i="1"/>
  <c r="BI405" i="1"/>
  <c r="BG405" i="1"/>
  <c r="BB405" i="1"/>
  <c r="AW405" i="1"/>
  <c r="AV405" i="1"/>
  <c r="AR405" i="1"/>
  <c r="AP405" i="1" s="1"/>
  <c r="AQ405" i="1"/>
  <c r="AE405" i="1"/>
  <c r="AD405" i="1"/>
  <c r="AC405" i="1" s="1"/>
  <c r="V405" i="1"/>
  <c r="BT404" i="1"/>
  <c r="BS404" i="1"/>
  <c r="BQ404" i="1"/>
  <c r="BR404" i="1" s="1"/>
  <c r="BD404" i="1" s="1"/>
  <c r="BP404" i="1"/>
  <c r="BO404" i="1"/>
  <c r="BN404" i="1"/>
  <c r="BM404" i="1"/>
  <c r="BL404" i="1"/>
  <c r="BG404" i="1" s="1"/>
  <c r="BI404" i="1"/>
  <c r="BB404" i="1"/>
  <c r="AW404" i="1"/>
  <c r="AV404" i="1"/>
  <c r="AR404" i="1"/>
  <c r="AP404" i="1" s="1"/>
  <c r="AE404" i="1"/>
  <c r="AC404" i="1" s="1"/>
  <c r="AD404" i="1"/>
  <c r="Y404" i="1"/>
  <c r="V404" i="1"/>
  <c r="BT403" i="1"/>
  <c r="BS403" i="1"/>
  <c r="BR403" i="1" s="1"/>
  <c r="BQ403" i="1"/>
  <c r="BP403" i="1"/>
  <c r="BO403" i="1"/>
  <c r="BN403" i="1"/>
  <c r="BM403" i="1"/>
  <c r="BL403" i="1"/>
  <c r="BG403" i="1" s="1"/>
  <c r="BI403" i="1"/>
  <c r="BB403" i="1"/>
  <c r="AV403" i="1"/>
  <c r="AW403" i="1" s="1"/>
  <c r="AR403" i="1"/>
  <c r="AP403" i="1"/>
  <c r="Q403" i="1" s="1"/>
  <c r="AE403" i="1"/>
  <c r="AD403" i="1"/>
  <c r="AC403" i="1"/>
  <c r="V403" i="1"/>
  <c r="T403" i="1"/>
  <c r="BT402" i="1"/>
  <c r="BS402" i="1"/>
  <c r="BR402" i="1"/>
  <c r="BQ402" i="1"/>
  <c r="BP402" i="1"/>
  <c r="BO402" i="1"/>
  <c r="BN402" i="1"/>
  <c r="BM402" i="1"/>
  <c r="BL402" i="1"/>
  <c r="BI402" i="1"/>
  <c r="BG402" i="1"/>
  <c r="BB402" i="1"/>
  <c r="AV402" i="1"/>
  <c r="AW402" i="1" s="1"/>
  <c r="AR402" i="1"/>
  <c r="AP402" i="1" s="1"/>
  <c r="O402" i="1" s="1"/>
  <c r="AE402" i="1"/>
  <c r="AC402" i="1" s="1"/>
  <c r="AD402" i="1"/>
  <c r="V402" i="1"/>
  <c r="BT401" i="1"/>
  <c r="BS401" i="1"/>
  <c r="BQ401" i="1"/>
  <c r="BR401" i="1" s="1"/>
  <c r="BP401" i="1"/>
  <c r="BO401" i="1"/>
  <c r="BN401" i="1"/>
  <c r="BM401" i="1"/>
  <c r="BL401" i="1"/>
  <c r="BI401" i="1"/>
  <c r="BG401" i="1"/>
  <c r="BB401" i="1"/>
  <c r="AV401" i="1"/>
  <c r="AW401" i="1" s="1"/>
  <c r="AR401" i="1"/>
  <c r="AP401" i="1" s="1"/>
  <c r="AE401" i="1"/>
  <c r="AD401" i="1"/>
  <c r="AC401" i="1" s="1"/>
  <c r="V401" i="1"/>
  <c r="BT400" i="1"/>
  <c r="BS400" i="1"/>
  <c r="BQ400" i="1"/>
  <c r="BR400" i="1" s="1"/>
  <c r="BP400" i="1"/>
  <c r="BO400" i="1"/>
  <c r="BN400" i="1"/>
  <c r="BM400" i="1"/>
  <c r="BL400" i="1"/>
  <c r="BI400" i="1"/>
  <c r="BG400" i="1"/>
  <c r="BB400" i="1"/>
  <c r="AW400" i="1"/>
  <c r="AV400" i="1"/>
  <c r="AR400" i="1"/>
  <c r="AP400" i="1"/>
  <c r="AE400" i="1"/>
  <c r="AD400" i="1"/>
  <c r="AC400" i="1"/>
  <c r="V400" i="1"/>
  <c r="BT399" i="1"/>
  <c r="BS399" i="1"/>
  <c r="BQ399" i="1"/>
  <c r="BP399" i="1"/>
  <c r="BO399" i="1"/>
  <c r="BN399" i="1"/>
  <c r="BM399" i="1"/>
  <c r="BL399" i="1"/>
  <c r="BG399" i="1" s="1"/>
  <c r="BI399" i="1"/>
  <c r="BB399" i="1"/>
  <c r="AV399" i="1"/>
  <c r="AW399" i="1" s="1"/>
  <c r="AR399" i="1"/>
  <c r="AP399" i="1"/>
  <c r="O399" i="1" s="1"/>
  <c r="AE399" i="1"/>
  <c r="AD399" i="1"/>
  <c r="AC399" i="1"/>
  <c r="V399" i="1"/>
  <c r="T399" i="1"/>
  <c r="Q399" i="1"/>
  <c r="P399" i="1"/>
  <c r="BE399" i="1" s="1"/>
  <c r="BT398" i="1"/>
  <c r="BS398" i="1"/>
  <c r="BR398" i="1" s="1"/>
  <c r="Y398" i="1" s="1"/>
  <c r="BQ398" i="1"/>
  <c r="BP398" i="1"/>
  <c r="BO398" i="1"/>
  <c r="BN398" i="1"/>
  <c r="BM398" i="1"/>
  <c r="BL398" i="1"/>
  <c r="BG398" i="1" s="1"/>
  <c r="BI398" i="1"/>
  <c r="BD398" i="1"/>
  <c r="BB398" i="1"/>
  <c r="BF398" i="1" s="1"/>
  <c r="AV398" i="1"/>
  <c r="AW398" i="1" s="1"/>
  <c r="AR398" i="1"/>
  <c r="AP398" i="1" s="1"/>
  <c r="AE398" i="1"/>
  <c r="AD398" i="1"/>
  <c r="AC398" i="1" s="1"/>
  <c r="V398" i="1"/>
  <c r="BT397" i="1"/>
  <c r="BS397" i="1"/>
  <c r="BQ397" i="1"/>
  <c r="BR397" i="1" s="1"/>
  <c r="BP397" i="1"/>
  <c r="BO397" i="1"/>
  <c r="BN397" i="1"/>
  <c r="BM397" i="1"/>
  <c r="BL397" i="1"/>
  <c r="BI397" i="1"/>
  <c r="BG397" i="1"/>
  <c r="BB397" i="1"/>
  <c r="AW397" i="1"/>
  <c r="AV397" i="1"/>
  <c r="AR397" i="1"/>
  <c r="AP397" i="1" s="1"/>
  <c r="AQ397" i="1" s="1"/>
  <c r="AE397" i="1"/>
  <c r="AD397" i="1"/>
  <c r="AC397" i="1" s="1"/>
  <c r="V397" i="1"/>
  <c r="BT396" i="1"/>
  <c r="Y396" i="1" s="1"/>
  <c r="BS396" i="1"/>
  <c r="BQ396" i="1"/>
  <c r="BR396" i="1" s="1"/>
  <c r="BD396" i="1" s="1"/>
  <c r="BP396" i="1"/>
  <c r="BO396" i="1"/>
  <c r="BN396" i="1"/>
  <c r="BM396" i="1"/>
  <c r="BL396" i="1"/>
  <c r="BG396" i="1" s="1"/>
  <c r="BI396" i="1"/>
  <c r="BB396" i="1"/>
  <c r="BF396" i="1" s="1"/>
  <c r="AW396" i="1"/>
  <c r="AV396" i="1"/>
  <c r="AR396" i="1"/>
  <c r="AP396" i="1"/>
  <c r="AQ396" i="1" s="1"/>
  <c r="AE396" i="1"/>
  <c r="AD396" i="1"/>
  <c r="AC396" i="1"/>
  <c r="V396" i="1"/>
  <c r="Q396" i="1"/>
  <c r="BT395" i="1"/>
  <c r="BS395" i="1"/>
  <c r="BR395" i="1" s="1"/>
  <c r="BQ395" i="1"/>
  <c r="BP395" i="1"/>
  <c r="BO395" i="1"/>
  <c r="BN395" i="1"/>
  <c r="BM395" i="1"/>
  <c r="BL395" i="1"/>
  <c r="BG395" i="1" s="1"/>
  <c r="BI395" i="1"/>
  <c r="BB395" i="1"/>
  <c r="AV395" i="1"/>
  <c r="AW395" i="1" s="1"/>
  <c r="AR395" i="1"/>
  <c r="AP395" i="1"/>
  <c r="Q395" i="1" s="1"/>
  <c r="AE395" i="1"/>
  <c r="AD395" i="1"/>
  <c r="AC395" i="1"/>
  <c r="V395" i="1"/>
  <c r="T395" i="1"/>
  <c r="BT394" i="1"/>
  <c r="BS394" i="1"/>
  <c r="BR394" i="1"/>
  <c r="BQ394" i="1"/>
  <c r="BP394" i="1"/>
  <c r="BO394" i="1"/>
  <c r="BN394" i="1"/>
  <c r="BM394" i="1"/>
  <c r="BL394" i="1"/>
  <c r="BI394" i="1"/>
  <c r="BG394" i="1"/>
  <c r="BB394" i="1"/>
  <c r="AV394" i="1"/>
  <c r="AW394" i="1" s="1"/>
  <c r="AR394" i="1"/>
  <c r="AP394" i="1" s="1"/>
  <c r="O394" i="1" s="1"/>
  <c r="AE394" i="1"/>
  <c r="AC394" i="1" s="1"/>
  <c r="AD394" i="1"/>
  <c r="V394" i="1"/>
  <c r="BT393" i="1"/>
  <c r="BS393" i="1"/>
  <c r="BQ393" i="1"/>
  <c r="BR393" i="1" s="1"/>
  <c r="BP393" i="1"/>
  <c r="BO393" i="1"/>
  <c r="BN393" i="1"/>
  <c r="BM393" i="1"/>
  <c r="BL393" i="1"/>
  <c r="BI393" i="1"/>
  <c r="BG393" i="1"/>
  <c r="BB393" i="1"/>
  <c r="AV393" i="1"/>
  <c r="AW393" i="1" s="1"/>
  <c r="AR393" i="1"/>
  <c r="AP393" i="1" s="1"/>
  <c r="AE393" i="1"/>
  <c r="AD393" i="1"/>
  <c r="AC393" i="1" s="1"/>
  <c r="V393" i="1"/>
  <c r="BT392" i="1"/>
  <c r="BS392" i="1"/>
  <c r="BQ392" i="1"/>
  <c r="BR392" i="1" s="1"/>
  <c r="BP392" i="1"/>
  <c r="BO392" i="1"/>
  <c r="BN392" i="1"/>
  <c r="BM392" i="1"/>
  <c r="BL392" i="1"/>
  <c r="BI392" i="1"/>
  <c r="BG392" i="1"/>
  <c r="BB392" i="1"/>
  <c r="AW392" i="1"/>
  <c r="AV392" i="1"/>
  <c r="AR392" i="1"/>
  <c r="AP392" i="1"/>
  <c r="AE392" i="1"/>
  <c r="AD392" i="1"/>
  <c r="AC392" i="1"/>
  <c r="V392" i="1"/>
  <c r="Q392" i="1"/>
  <c r="BT391" i="1"/>
  <c r="BS391" i="1"/>
  <c r="BQ391" i="1"/>
  <c r="BP391" i="1"/>
  <c r="BO391" i="1"/>
  <c r="BN391" i="1"/>
  <c r="BM391" i="1"/>
  <c r="BL391" i="1"/>
  <c r="BG391" i="1" s="1"/>
  <c r="BI391" i="1"/>
  <c r="BB391" i="1"/>
  <c r="AW391" i="1"/>
  <c r="AV391" i="1"/>
  <c r="AR391" i="1"/>
  <c r="AP391" i="1"/>
  <c r="AE391" i="1"/>
  <c r="AD391" i="1"/>
  <c r="AC391" i="1"/>
  <c r="V391" i="1"/>
  <c r="T391" i="1"/>
  <c r="Q391" i="1"/>
  <c r="BT390" i="1"/>
  <c r="BS390" i="1"/>
  <c r="BR390" i="1" s="1"/>
  <c r="BQ390" i="1"/>
  <c r="BP390" i="1"/>
  <c r="BO390" i="1"/>
  <c r="BN390" i="1"/>
  <c r="BM390" i="1"/>
  <c r="BL390" i="1"/>
  <c r="BG390" i="1" s="1"/>
  <c r="BI390" i="1"/>
  <c r="BE390" i="1"/>
  <c r="BB390" i="1"/>
  <c r="AW390" i="1"/>
  <c r="AV390" i="1"/>
  <c r="AR390" i="1"/>
  <c r="AP390" i="1" s="1"/>
  <c r="AQ390" i="1" s="1"/>
  <c r="AG390" i="1"/>
  <c r="AE390" i="1"/>
  <c r="AD390" i="1"/>
  <c r="V390" i="1"/>
  <c r="T390" i="1"/>
  <c r="P390" i="1"/>
  <c r="O390" i="1"/>
  <c r="BT389" i="1"/>
  <c r="BS389" i="1"/>
  <c r="BQ389" i="1"/>
  <c r="BR389" i="1" s="1"/>
  <c r="BP389" i="1"/>
  <c r="BO389" i="1"/>
  <c r="BN389" i="1"/>
  <c r="BM389" i="1"/>
  <c r="BL389" i="1"/>
  <c r="BI389" i="1"/>
  <c r="BG389" i="1"/>
  <c r="BB389" i="1"/>
  <c r="AW389" i="1"/>
  <c r="AV389" i="1"/>
  <c r="AR389" i="1"/>
  <c r="AP389" i="1" s="1"/>
  <c r="AE389" i="1"/>
  <c r="AD389" i="1"/>
  <c r="V389" i="1"/>
  <c r="BT388" i="1"/>
  <c r="BS388" i="1"/>
  <c r="BQ388" i="1"/>
  <c r="BR388" i="1" s="1"/>
  <c r="BP388" i="1"/>
  <c r="BO388" i="1"/>
  <c r="BN388" i="1"/>
  <c r="BM388" i="1"/>
  <c r="BL388" i="1"/>
  <c r="BI388" i="1"/>
  <c r="BG388" i="1"/>
  <c r="BE388" i="1"/>
  <c r="BB388" i="1"/>
  <c r="AW388" i="1"/>
  <c r="AV388" i="1"/>
  <c r="AR388" i="1"/>
  <c r="AP388" i="1"/>
  <c r="P388" i="1" s="1"/>
  <c r="AE388" i="1"/>
  <c r="AD388" i="1"/>
  <c r="AC388" i="1" s="1"/>
  <c r="V388" i="1"/>
  <c r="O388" i="1"/>
  <c r="AG388" i="1" s="1"/>
  <c r="BT387" i="1"/>
  <c r="BS387" i="1"/>
  <c r="BR387" i="1" s="1"/>
  <c r="BQ387" i="1"/>
  <c r="BP387" i="1"/>
  <c r="BO387" i="1"/>
  <c r="BN387" i="1"/>
  <c r="BM387" i="1"/>
  <c r="BL387" i="1"/>
  <c r="BG387" i="1" s="1"/>
  <c r="BI387" i="1"/>
  <c r="BB387" i="1"/>
  <c r="AV387" i="1"/>
  <c r="AW387" i="1" s="1"/>
  <c r="AR387" i="1"/>
  <c r="AP387" i="1"/>
  <c r="AE387" i="1"/>
  <c r="AD387" i="1"/>
  <c r="AC387" i="1"/>
  <c r="V387" i="1"/>
  <c r="BT386" i="1"/>
  <c r="BS386" i="1"/>
  <c r="BQ386" i="1"/>
  <c r="BP386" i="1"/>
  <c r="BO386" i="1"/>
  <c r="BN386" i="1"/>
  <c r="BM386" i="1"/>
  <c r="BL386" i="1"/>
  <c r="BI386" i="1"/>
  <c r="BG386" i="1"/>
  <c r="BB386" i="1"/>
  <c r="AV386" i="1"/>
  <c r="AW386" i="1" s="1"/>
  <c r="AR386" i="1"/>
  <c r="AQ386" i="1"/>
  <c r="AP386" i="1"/>
  <c r="O386" i="1" s="1"/>
  <c r="AE386" i="1"/>
  <c r="AD386" i="1"/>
  <c r="AC386" i="1" s="1"/>
  <c r="V386" i="1"/>
  <c r="P386" i="1"/>
  <c r="BE386" i="1" s="1"/>
  <c r="BT385" i="1"/>
  <c r="BS385" i="1"/>
  <c r="BQ385" i="1"/>
  <c r="BR385" i="1" s="1"/>
  <c r="Y385" i="1" s="1"/>
  <c r="BP385" i="1"/>
  <c r="BO385" i="1"/>
  <c r="BN385" i="1"/>
  <c r="BM385" i="1"/>
  <c r="BL385" i="1"/>
  <c r="BG385" i="1" s="1"/>
  <c r="BI385" i="1"/>
  <c r="BB385" i="1"/>
  <c r="AW385" i="1"/>
  <c r="AV385" i="1"/>
  <c r="AR385" i="1"/>
  <c r="AP385" i="1"/>
  <c r="P385" i="1" s="1"/>
  <c r="BE385" i="1" s="1"/>
  <c r="AE385" i="1"/>
  <c r="AD385" i="1"/>
  <c r="AC385" i="1"/>
  <c r="V385" i="1"/>
  <c r="Q385" i="1"/>
  <c r="BT384" i="1"/>
  <c r="BS384" i="1"/>
  <c r="BQ384" i="1"/>
  <c r="BR384" i="1" s="1"/>
  <c r="BP384" i="1"/>
  <c r="BO384" i="1"/>
  <c r="BN384" i="1"/>
  <c r="BM384" i="1"/>
  <c r="BL384" i="1"/>
  <c r="BI384" i="1"/>
  <c r="BG384" i="1"/>
  <c r="BB384" i="1"/>
  <c r="AV384" i="1"/>
  <c r="AW384" i="1" s="1"/>
  <c r="AR384" i="1"/>
  <c r="AP384" i="1" s="1"/>
  <c r="AQ384" i="1"/>
  <c r="AE384" i="1"/>
  <c r="AD384" i="1"/>
  <c r="AC384" i="1" s="1"/>
  <c r="V384" i="1"/>
  <c r="BT383" i="1"/>
  <c r="BS383" i="1"/>
  <c r="BR383" i="1"/>
  <c r="BQ383" i="1"/>
  <c r="BP383" i="1"/>
  <c r="BO383" i="1"/>
  <c r="BN383" i="1"/>
  <c r="BM383" i="1"/>
  <c r="BL383" i="1"/>
  <c r="BG383" i="1" s="1"/>
  <c r="BI383" i="1"/>
  <c r="BD383" i="1"/>
  <c r="BB383" i="1"/>
  <c r="BF383" i="1" s="1"/>
  <c r="AW383" i="1"/>
  <c r="AV383" i="1"/>
  <c r="AR383" i="1"/>
  <c r="AP383" i="1" s="1"/>
  <c r="AE383" i="1"/>
  <c r="AD383" i="1"/>
  <c r="AC383" i="1" s="1"/>
  <c r="Y383" i="1"/>
  <c r="V383" i="1"/>
  <c r="Q383" i="1"/>
  <c r="BT382" i="1"/>
  <c r="BS382" i="1"/>
  <c r="BQ382" i="1"/>
  <c r="BR382" i="1" s="1"/>
  <c r="BP382" i="1"/>
  <c r="BO382" i="1"/>
  <c r="BN382" i="1"/>
  <c r="BM382" i="1"/>
  <c r="BL382" i="1"/>
  <c r="BI382" i="1"/>
  <c r="BG382" i="1"/>
  <c r="BB382" i="1"/>
  <c r="AW382" i="1"/>
  <c r="AV382" i="1"/>
  <c r="AR382" i="1"/>
  <c r="AP382" i="1" s="1"/>
  <c r="AE382" i="1"/>
  <c r="AD382" i="1"/>
  <c r="AC382" i="1" s="1"/>
  <c r="V382" i="1"/>
  <c r="T382" i="1"/>
  <c r="BT381" i="1"/>
  <c r="BS381" i="1"/>
  <c r="BR381" i="1"/>
  <c r="BQ381" i="1"/>
  <c r="BP381" i="1"/>
  <c r="BO381" i="1"/>
  <c r="BN381" i="1"/>
  <c r="BM381" i="1"/>
  <c r="BL381" i="1"/>
  <c r="BG381" i="1" s="1"/>
  <c r="BI381" i="1"/>
  <c r="BB381" i="1"/>
  <c r="AW381" i="1"/>
  <c r="AV381" i="1"/>
  <c r="AR381" i="1"/>
  <c r="AP381" i="1" s="1"/>
  <c r="AE381" i="1"/>
  <c r="AC381" i="1" s="1"/>
  <c r="AD381" i="1"/>
  <c r="V381" i="1"/>
  <c r="O381" i="1"/>
  <c r="AG381" i="1" s="1"/>
  <c r="BT380" i="1"/>
  <c r="BS380" i="1"/>
  <c r="BR380" i="1" s="1"/>
  <c r="BQ380" i="1"/>
  <c r="BP380" i="1"/>
  <c r="BO380" i="1"/>
  <c r="BN380" i="1"/>
  <c r="BM380" i="1"/>
  <c r="BL380" i="1"/>
  <c r="BG380" i="1" s="1"/>
  <c r="BI380" i="1"/>
  <c r="BB380" i="1"/>
  <c r="AV380" i="1"/>
  <c r="AW380" i="1" s="1"/>
  <c r="AR380" i="1"/>
  <c r="AP380" i="1" s="1"/>
  <c r="AE380" i="1"/>
  <c r="AC380" i="1" s="1"/>
  <c r="AD380" i="1"/>
  <c r="V380" i="1"/>
  <c r="BT379" i="1"/>
  <c r="BS379" i="1"/>
  <c r="BR379" i="1"/>
  <c r="Y379" i="1" s="1"/>
  <c r="BQ379" i="1"/>
  <c r="BP379" i="1"/>
  <c r="BO379" i="1"/>
  <c r="BN379" i="1"/>
  <c r="BM379" i="1"/>
  <c r="BL379" i="1"/>
  <c r="BI379" i="1"/>
  <c r="BG379" i="1"/>
  <c r="BF379" i="1"/>
  <c r="BD379" i="1"/>
  <c r="BB379" i="1"/>
  <c r="AV379" i="1"/>
  <c r="AW379" i="1" s="1"/>
  <c r="AR379" i="1"/>
  <c r="AP379" i="1"/>
  <c r="AE379" i="1"/>
  <c r="AD379" i="1"/>
  <c r="AC379" i="1"/>
  <c r="V379" i="1"/>
  <c r="BT378" i="1"/>
  <c r="BS378" i="1"/>
  <c r="BQ378" i="1"/>
  <c r="BP378" i="1"/>
  <c r="BO378" i="1"/>
  <c r="BN378" i="1"/>
  <c r="BM378" i="1"/>
  <c r="BL378" i="1"/>
  <c r="BI378" i="1"/>
  <c r="BG378" i="1"/>
  <c r="BB378" i="1"/>
  <c r="AV378" i="1"/>
  <c r="AW378" i="1" s="1"/>
  <c r="AR378" i="1"/>
  <c r="AQ378" i="1"/>
  <c r="AP378" i="1"/>
  <c r="O378" i="1" s="1"/>
  <c r="AE378" i="1"/>
  <c r="AD378" i="1"/>
  <c r="AC378" i="1" s="1"/>
  <c r="V378" i="1"/>
  <c r="P378" i="1"/>
  <c r="BE378" i="1" s="1"/>
  <c r="BT377" i="1"/>
  <c r="BS377" i="1"/>
  <c r="BQ377" i="1"/>
  <c r="BR377" i="1" s="1"/>
  <c r="Y377" i="1" s="1"/>
  <c r="BP377" i="1"/>
  <c r="BO377" i="1"/>
  <c r="BN377" i="1"/>
  <c r="BM377" i="1"/>
  <c r="BL377" i="1"/>
  <c r="BG377" i="1" s="1"/>
  <c r="BI377" i="1"/>
  <c r="BD377" i="1"/>
  <c r="BF377" i="1" s="1"/>
  <c r="BB377" i="1"/>
  <c r="AW377" i="1"/>
  <c r="AV377" i="1"/>
  <c r="AR377" i="1"/>
  <c r="AP377" i="1"/>
  <c r="P377" i="1" s="1"/>
  <c r="BE377" i="1" s="1"/>
  <c r="AE377" i="1"/>
  <c r="AD377" i="1"/>
  <c r="AC377" i="1"/>
  <c r="V377" i="1"/>
  <c r="Q377" i="1"/>
  <c r="BT376" i="1"/>
  <c r="BS376" i="1"/>
  <c r="BQ376" i="1"/>
  <c r="BR376" i="1" s="1"/>
  <c r="BP376" i="1"/>
  <c r="BO376" i="1"/>
  <c r="BN376" i="1"/>
  <c r="BM376" i="1"/>
  <c r="BL376" i="1"/>
  <c r="BI376" i="1"/>
  <c r="BG376" i="1"/>
  <c r="BB376" i="1"/>
  <c r="AV376" i="1"/>
  <c r="AW376" i="1" s="1"/>
  <c r="AR376" i="1"/>
  <c r="AP376" i="1" s="1"/>
  <c r="AQ376" i="1"/>
  <c r="AE376" i="1"/>
  <c r="AD376" i="1"/>
  <c r="AC376" i="1" s="1"/>
  <c r="V376" i="1"/>
  <c r="BT375" i="1"/>
  <c r="BS375" i="1"/>
  <c r="BR375" i="1"/>
  <c r="BQ375" i="1"/>
  <c r="BP375" i="1"/>
  <c r="BO375" i="1"/>
  <c r="BN375" i="1"/>
  <c r="BM375" i="1"/>
  <c r="BL375" i="1"/>
  <c r="BG375" i="1" s="1"/>
  <c r="BI375" i="1"/>
  <c r="BD375" i="1"/>
  <c r="BB375" i="1"/>
  <c r="BF375" i="1" s="1"/>
  <c r="AW375" i="1"/>
  <c r="AV375" i="1"/>
  <c r="AR375" i="1"/>
  <c r="AP375" i="1" s="1"/>
  <c r="AE375" i="1"/>
  <c r="AD375" i="1"/>
  <c r="AC375" i="1" s="1"/>
  <c r="Y375" i="1"/>
  <c r="V375" i="1"/>
  <c r="BT374" i="1"/>
  <c r="BS374" i="1"/>
  <c r="BQ374" i="1"/>
  <c r="BR374" i="1" s="1"/>
  <c r="BP374" i="1"/>
  <c r="BO374" i="1"/>
  <c r="BN374" i="1"/>
  <c r="BM374" i="1"/>
  <c r="BL374" i="1"/>
  <c r="BI374" i="1"/>
  <c r="BG374" i="1"/>
  <c r="BB374" i="1"/>
  <c r="AW374" i="1"/>
  <c r="AV374" i="1"/>
  <c r="AR374" i="1"/>
  <c r="AP374" i="1" s="1"/>
  <c r="AE374" i="1"/>
  <c r="AD374" i="1"/>
  <c r="AC374" i="1" s="1"/>
  <c r="V374" i="1"/>
  <c r="T374" i="1"/>
  <c r="BT373" i="1"/>
  <c r="BS373" i="1"/>
  <c r="BR373" i="1"/>
  <c r="BQ373" i="1"/>
  <c r="BP373" i="1"/>
  <c r="BO373" i="1"/>
  <c r="BN373" i="1"/>
  <c r="BM373" i="1"/>
  <c r="BL373" i="1"/>
  <c r="BG373" i="1" s="1"/>
  <c r="BI373" i="1"/>
  <c r="BB373" i="1"/>
  <c r="AW373" i="1"/>
  <c r="AV373" i="1"/>
  <c r="AR373" i="1"/>
  <c r="AP373" i="1" s="1"/>
  <c r="O373" i="1" s="1"/>
  <c r="AE373" i="1"/>
  <c r="AC373" i="1" s="1"/>
  <c r="AD373" i="1"/>
  <c r="V373" i="1"/>
  <c r="BT372" i="1"/>
  <c r="BS372" i="1"/>
  <c r="BR372" i="1" s="1"/>
  <c r="BQ372" i="1"/>
  <c r="BP372" i="1"/>
  <c r="BO372" i="1"/>
  <c r="BN372" i="1"/>
  <c r="BM372" i="1"/>
  <c r="BL372" i="1"/>
  <c r="BG372" i="1" s="1"/>
  <c r="BI372" i="1"/>
  <c r="BB372" i="1"/>
  <c r="AV372" i="1"/>
  <c r="AW372" i="1" s="1"/>
  <c r="AR372" i="1"/>
  <c r="AP372" i="1" s="1"/>
  <c r="AE372" i="1"/>
  <c r="AC372" i="1" s="1"/>
  <c r="AD372" i="1"/>
  <c r="V372" i="1"/>
  <c r="BT371" i="1"/>
  <c r="BS371" i="1"/>
  <c r="BR371" i="1"/>
  <c r="Y371" i="1" s="1"/>
  <c r="BQ371" i="1"/>
  <c r="BP371" i="1"/>
  <c r="BO371" i="1"/>
  <c r="BN371" i="1"/>
  <c r="BM371" i="1"/>
  <c r="BL371" i="1"/>
  <c r="BG371" i="1" s="1"/>
  <c r="BI371" i="1"/>
  <c r="BF371" i="1"/>
  <c r="BD371" i="1"/>
  <c r="BB371" i="1"/>
  <c r="AV371" i="1"/>
  <c r="AW371" i="1" s="1"/>
  <c r="AR371" i="1"/>
  <c r="AP371" i="1"/>
  <c r="AE371" i="1"/>
  <c r="AD371" i="1"/>
  <c r="AC371" i="1"/>
  <c r="V371" i="1"/>
  <c r="BT370" i="1"/>
  <c r="BS370" i="1"/>
  <c r="BQ370" i="1"/>
  <c r="BP370" i="1"/>
  <c r="BO370" i="1"/>
  <c r="BN370" i="1"/>
  <c r="BM370" i="1"/>
  <c r="BL370" i="1"/>
  <c r="BI370" i="1"/>
  <c r="BG370" i="1"/>
  <c r="BB370" i="1"/>
  <c r="AV370" i="1"/>
  <c r="AW370" i="1" s="1"/>
  <c r="AR370" i="1"/>
  <c r="AQ370" i="1"/>
  <c r="AP370" i="1"/>
  <c r="O370" i="1" s="1"/>
  <c r="AE370" i="1"/>
  <c r="AD370" i="1"/>
  <c r="AC370" i="1" s="1"/>
  <c r="V370" i="1"/>
  <c r="P370" i="1"/>
  <c r="BE370" i="1" s="1"/>
  <c r="BT369" i="1"/>
  <c r="BS369" i="1"/>
  <c r="BQ369" i="1"/>
  <c r="BR369" i="1" s="1"/>
  <c r="Y369" i="1" s="1"/>
  <c r="BP369" i="1"/>
  <c r="BO369" i="1"/>
  <c r="BN369" i="1"/>
  <c r="BM369" i="1"/>
  <c r="BL369" i="1"/>
  <c r="BG369" i="1" s="1"/>
  <c r="BI369" i="1"/>
  <c r="BB369" i="1"/>
  <c r="AW369" i="1"/>
  <c r="AV369" i="1"/>
  <c r="AR369" i="1"/>
  <c r="AP369" i="1"/>
  <c r="P369" i="1" s="1"/>
  <c r="BE369" i="1" s="1"/>
  <c r="AE369" i="1"/>
  <c r="AD369" i="1"/>
  <c r="AC369" i="1"/>
  <c r="V369" i="1"/>
  <c r="Q369" i="1"/>
  <c r="BT368" i="1"/>
  <c r="BS368" i="1"/>
  <c r="BQ368" i="1"/>
  <c r="BR368" i="1" s="1"/>
  <c r="BP368" i="1"/>
  <c r="BO368" i="1"/>
  <c r="BN368" i="1"/>
  <c r="BM368" i="1"/>
  <c r="BL368" i="1"/>
  <c r="BI368" i="1"/>
  <c r="BG368" i="1"/>
  <c r="BB368" i="1"/>
  <c r="AV368" i="1"/>
  <c r="AW368" i="1" s="1"/>
  <c r="AR368" i="1"/>
  <c r="AP368" i="1" s="1"/>
  <c r="AQ368" i="1"/>
  <c r="AE368" i="1"/>
  <c r="AD368" i="1"/>
  <c r="AC368" i="1" s="1"/>
  <c r="V368" i="1"/>
  <c r="BT367" i="1"/>
  <c r="Y367" i="1" s="1"/>
  <c r="BS367" i="1"/>
  <c r="BR367" i="1"/>
  <c r="BQ367" i="1"/>
  <c r="BP367" i="1"/>
  <c r="BO367" i="1"/>
  <c r="BN367" i="1"/>
  <c r="BM367" i="1"/>
  <c r="BL367" i="1"/>
  <c r="BG367" i="1" s="1"/>
  <c r="BI367" i="1"/>
  <c r="BD367" i="1"/>
  <c r="BB367" i="1"/>
  <c r="BF367" i="1" s="1"/>
  <c r="AW367" i="1"/>
  <c r="AV367" i="1"/>
  <c r="AR367" i="1"/>
  <c r="AP367" i="1" s="1"/>
  <c r="Q367" i="1" s="1"/>
  <c r="AE367" i="1"/>
  <c r="AD367" i="1"/>
  <c r="AC367" i="1" s="1"/>
  <c r="V367" i="1"/>
  <c r="BT366" i="1"/>
  <c r="BS366" i="1"/>
  <c r="BQ366" i="1"/>
  <c r="BR366" i="1" s="1"/>
  <c r="BP366" i="1"/>
  <c r="BO366" i="1"/>
  <c r="BN366" i="1"/>
  <c r="BM366" i="1"/>
  <c r="BL366" i="1"/>
  <c r="BI366" i="1"/>
  <c r="BG366" i="1"/>
  <c r="BB366" i="1"/>
  <c r="AW366" i="1"/>
  <c r="AV366" i="1"/>
  <c r="AR366" i="1"/>
  <c r="AP366" i="1" s="1"/>
  <c r="AE366" i="1"/>
  <c r="AD366" i="1"/>
  <c r="AC366" i="1" s="1"/>
  <c r="V366" i="1"/>
  <c r="T366" i="1"/>
  <c r="BT365" i="1"/>
  <c r="BS365" i="1"/>
  <c r="BR365" i="1"/>
  <c r="BQ365" i="1"/>
  <c r="BP365" i="1"/>
  <c r="BO365" i="1"/>
  <c r="BN365" i="1"/>
  <c r="BM365" i="1"/>
  <c r="BL365" i="1"/>
  <c r="BG365" i="1" s="1"/>
  <c r="BI365" i="1"/>
  <c r="BB365" i="1"/>
  <c r="AW365" i="1"/>
  <c r="AV365" i="1"/>
  <c r="AR365" i="1"/>
  <c r="AP365" i="1" s="1"/>
  <c r="AE365" i="1"/>
  <c r="AC365" i="1" s="1"/>
  <c r="AD365" i="1"/>
  <c r="V365" i="1"/>
  <c r="BT364" i="1"/>
  <c r="BS364" i="1"/>
  <c r="BR364" i="1" s="1"/>
  <c r="BQ364" i="1"/>
  <c r="BP364" i="1"/>
  <c r="BO364" i="1"/>
  <c r="BN364" i="1"/>
  <c r="BM364" i="1"/>
  <c r="BL364" i="1"/>
  <c r="BG364" i="1" s="1"/>
  <c r="BI364" i="1"/>
  <c r="BB364" i="1"/>
  <c r="AV364" i="1"/>
  <c r="AW364" i="1" s="1"/>
  <c r="AR364" i="1"/>
  <c r="AP364" i="1" s="1"/>
  <c r="T364" i="1" s="1"/>
  <c r="AE364" i="1"/>
  <c r="AC364" i="1" s="1"/>
  <c r="AD364" i="1"/>
  <c r="V364" i="1"/>
  <c r="P364" i="1"/>
  <c r="BE364" i="1" s="1"/>
  <c r="BT363" i="1"/>
  <c r="BS363" i="1"/>
  <c r="BR363" i="1"/>
  <c r="BQ363" i="1"/>
  <c r="BP363" i="1"/>
  <c r="BO363" i="1"/>
  <c r="BN363" i="1"/>
  <c r="BM363" i="1"/>
  <c r="BL363" i="1"/>
  <c r="BG363" i="1" s="1"/>
  <c r="BI363" i="1"/>
  <c r="BB363" i="1"/>
  <c r="AV363" i="1"/>
  <c r="AW363" i="1" s="1"/>
  <c r="AR363" i="1"/>
  <c r="AP363" i="1" s="1"/>
  <c r="AE363" i="1"/>
  <c r="AC363" i="1" s="1"/>
  <c r="AD363" i="1"/>
  <c r="V363" i="1"/>
  <c r="O363" i="1"/>
  <c r="BT362" i="1"/>
  <c r="BS362" i="1"/>
  <c r="BQ362" i="1"/>
  <c r="BP362" i="1"/>
  <c r="BO362" i="1"/>
  <c r="BN362" i="1"/>
  <c r="BM362" i="1"/>
  <c r="BL362" i="1"/>
  <c r="BI362" i="1"/>
  <c r="BG362" i="1"/>
  <c r="BB362" i="1"/>
  <c r="AV362" i="1"/>
  <c r="AW362" i="1" s="1"/>
  <c r="AR362" i="1"/>
  <c r="AP362" i="1"/>
  <c r="AE362" i="1"/>
  <c r="AD362" i="1"/>
  <c r="AC362" i="1" s="1"/>
  <c r="V362" i="1"/>
  <c r="P362" i="1"/>
  <c r="BE362" i="1" s="1"/>
  <c r="BT361" i="1"/>
  <c r="BS361" i="1"/>
  <c r="BQ361" i="1"/>
  <c r="BR361" i="1" s="1"/>
  <c r="Y361" i="1" s="1"/>
  <c r="BP361" i="1"/>
  <c r="BO361" i="1"/>
  <c r="BN361" i="1"/>
  <c r="BM361" i="1"/>
  <c r="BL361" i="1"/>
  <c r="BG361" i="1" s="1"/>
  <c r="BI361" i="1"/>
  <c r="BD361" i="1"/>
  <c r="BF361" i="1" s="1"/>
  <c r="BB361" i="1"/>
  <c r="AV361" i="1"/>
  <c r="AW361" i="1" s="1"/>
  <c r="AR361" i="1"/>
  <c r="AQ361" i="1"/>
  <c r="AP361" i="1"/>
  <c r="T361" i="1" s="1"/>
  <c r="AE361" i="1"/>
  <c r="AD361" i="1"/>
  <c r="AC361" i="1" s="1"/>
  <c r="V361" i="1"/>
  <c r="Q361" i="1"/>
  <c r="P361" i="1"/>
  <c r="BE361" i="1" s="1"/>
  <c r="BH361" i="1" s="1"/>
  <c r="BT360" i="1"/>
  <c r="BS360" i="1"/>
  <c r="BQ360" i="1"/>
  <c r="BR360" i="1" s="1"/>
  <c r="BP360" i="1"/>
  <c r="BO360" i="1"/>
  <c r="BN360" i="1"/>
  <c r="BM360" i="1"/>
  <c r="BL360" i="1"/>
  <c r="BI360" i="1"/>
  <c r="BG360" i="1"/>
  <c r="BB360" i="1"/>
  <c r="AW360" i="1"/>
  <c r="AV360" i="1"/>
  <c r="AR360" i="1"/>
  <c r="AQ360" i="1"/>
  <c r="AP360" i="1"/>
  <c r="P360" i="1" s="1"/>
  <c r="BE360" i="1" s="1"/>
  <c r="AE360" i="1"/>
  <c r="AD360" i="1"/>
  <c r="AC360" i="1" s="1"/>
  <c r="V360" i="1"/>
  <c r="T360" i="1"/>
  <c r="Q360" i="1"/>
  <c r="BT359" i="1"/>
  <c r="Y359" i="1" s="1"/>
  <c r="BS359" i="1"/>
  <c r="BR359" i="1"/>
  <c r="BD359" i="1" s="1"/>
  <c r="BQ359" i="1"/>
  <c r="BP359" i="1"/>
  <c r="BO359" i="1"/>
  <c r="BN359" i="1"/>
  <c r="BM359" i="1"/>
  <c r="BL359" i="1"/>
  <c r="BG359" i="1" s="1"/>
  <c r="BI359" i="1"/>
  <c r="BB359" i="1"/>
  <c r="BF359" i="1" s="1"/>
  <c r="AW359" i="1"/>
  <c r="AV359" i="1"/>
  <c r="AR359" i="1"/>
  <c r="AP359" i="1" s="1"/>
  <c r="AE359" i="1"/>
  <c r="AD359" i="1"/>
  <c r="AC359" i="1" s="1"/>
  <c r="V359" i="1"/>
  <c r="BT358" i="1"/>
  <c r="BS358" i="1"/>
  <c r="BR358" i="1"/>
  <c r="BQ358" i="1"/>
  <c r="BP358" i="1"/>
  <c r="BO358" i="1"/>
  <c r="BN358" i="1"/>
  <c r="BM358" i="1"/>
  <c r="BL358" i="1"/>
  <c r="BG358" i="1" s="1"/>
  <c r="BI358" i="1"/>
  <c r="BD358" i="1"/>
  <c r="BB358" i="1"/>
  <c r="BF358" i="1" s="1"/>
  <c r="AW358" i="1"/>
  <c r="AV358" i="1"/>
  <c r="AR358" i="1"/>
  <c r="AP358" i="1" s="1"/>
  <c r="AE358" i="1"/>
  <c r="AD358" i="1"/>
  <c r="AC358" i="1" s="1"/>
  <c r="Y358" i="1"/>
  <c r="V358" i="1"/>
  <c r="T358" i="1"/>
  <c r="BT357" i="1"/>
  <c r="BS357" i="1"/>
  <c r="BR357" i="1"/>
  <c r="BQ357" i="1"/>
  <c r="BP357" i="1"/>
  <c r="BO357" i="1"/>
  <c r="BN357" i="1"/>
  <c r="BM357" i="1"/>
  <c r="BL357" i="1"/>
  <c r="BI357" i="1"/>
  <c r="BG357" i="1"/>
  <c r="BB357" i="1"/>
  <c r="AW357" i="1"/>
  <c r="AV357" i="1"/>
  <c r="AR357" i="1"/>
  <c r="AP357" i="1" s="1"/>
  <c r="AE357" i="1"/>
  <c r="AC357" i="1" s="1"/>
  <c r="AD357" i="1"/>
  <c r="V357" i="1"/>
  <c r="BT356" i="1"/>
  <c r="BS356" i="1"/>
  <c r="BR356" i="1" s="1"/>
  <c r="BQ356" i="1"/>
  <c r="BP356" i="1"/>
  <c r="BO356" i="1"/>
  <c r="BN356" i="1"/>
  <c r="BM356" i="1"/>
  <c r="BL356" i="1"/>
  <c r="BG356" i="1" s="1"/>
  <c r="BI356" i="1"/>
  <c r="BB356" i="1"/>
  <c r="AV356" i="1"/>
  <c r="AW356" i="1" s="1"/>
  <c r="AR356" i="1"/>
  <c r="AP356" i="1"/>
  <c r="T356" i="1" s="1"/>
  <c r="AE356" i="1"/>
  <c r="AD356" i="1"/>
  <c r="AC356" i="1"/>
  <c r="V356" i="1"/>
  <c r="Q356" i="1"/>
  <c r="P356" i="1"/>
  <c r="BE356" i="1" s="1"/>
  <c r="O356" i="1"/>
  <c r="AG356" i="1" s="1"/>
  <c r="BT355" i="1"/>
  <c r="BS355" i="1"/>
  <c r="BQ355" i="1"/>
  <c r="BR355" i="1" s="1"/>
  <c r="BP355" i="1"/>
  <c r="BO355" i="1"/>
  <c r="BN355" i="1"/>
  <c r="BM355" i="1"/>
  <c r="BL355" i="1"/>
  <c r="BG355" i="1" s="1"/>
  <c r="BI355" i="1"/>
  <c r="BB355" i="1"/>
  <c r="AV355" i="1"/>
  <c r="AW355" i="1" s="1"/>
  <c r="AR355" i="1"/>
  <c r="AP355" i="1"/>
  <c r="AE355" i="1"/>
  <c r="AD355" i="1"/>
  <c r="AC355" i="1"/>
  <c r="V355" i="1"/>
  <c r="BT354" i="1"/>
  <c r="BS354" i="1"/>
  <c r="BQ354" i="1"/>
  <c r="BR354" i="1" s="1"/>
  <c r="BP354" i="1"/>
  <c r="BO354" i="1"/>
  <c r="BN354" i="1"/>
  <c r="BM354" i="1"/>
  <c r="BL354" i="1"/>
  <c r="BI354" i="1"/>
  <c r="BG354" i="1"/>
  <c r="BB354" i="1"/>
  <c r="AV354" i="1"/>
  <c r="AW354" i="1" s="1"/>
  <c r="AR354" i="1"/>
  <c r="AQ354" i="1"/>
  <c r="AP354" i="1"/>
  <c r="Q354" i="1" s="1"/>
  <c r="AE354" i="1"/>
  <c r="AD354" i="1"/>
  <c r="AC354" i="1" s="1"/>
  <c r="V354" i="1"/>
  <c r="P354" i="1"/>
  <c r="BE354" i="1" s="1"/>
  <c r="O354" i="1"/>
  <c r="AG354" i="1" s="1"/>
  <c r="BT353" i="1"/>
  <c r="BS353" i="1"/>
  <c r="BQ353" i="1"/>
  <c r="BR353" i="1" s="1"/>
  <c r="Y353" i="1" s="1"/>
  <c r="BP353" i="1"/>
  <c r="BO353" i="1"/>
  <c r="BN353" i="1"/>
  <c r="BM353" i="1"/>
  <c r="BL353" i="1"/>
  <c r="BG353" i="1" s="1"/>
  <c r="BI353" i="1"/>
  <c r="BB353" i="1"/>
  <c r="AW353" i="1"/>
  <c r="AV353" i="1"/>
  <c r="AR353" i="1"/>
  <c r="AQ353" i="1"/>
  <c r="AP353" i="1"/>
  <c r="AG353" i="1"/>
  <c r="AE353" i="1"/>
  <c r="AD353" i="1"/>
  <c r="AC353" i="1" s="1"/>
  <c r="V353" i="1"/>
  <c r="T353" i="1"/>
  <c r="Q353" i="1"/>
  <c r="P353" i="1"/>
  <c r="BE353" i="1" s="1"/>
  <c r="O353" i="1"/>
  <c r="BT352" i="1"/>
  <c r="BS352" i="1"/>
  <c r="BQ352" i="1"/>
  <c r="BR352" i="1" s="1"/>
  <c r="BP352" i="1"/>
  <c r="BO352" i="1"/>
  <c r="BN352" i="1"/>
  <c r="BM352" i="1"/>
  <c r="BL352" i="1"/>
  <c r="BI352" i="1"/>
  <c r="BG352" i="1"/>
  <c r="BB352" i="1"/>
  <c r="AW352" i="1"/>
  <c r="AV352" i="1"/>
  <c r="AR352" i="1"/>
  <c r="AQ352" i="1"/>
  <c r="AP352" i="1"/>
  <c r="P352" i="1" s="1"/>
  <c r="BE352" i="1" s="1"/>
  <c r="AE352" i="1"/>
  <c r="AD352" i="1"/>
  <c r="AC352" i="1" s="1"/>
  <c r="V352" i="1"/>
  <c r="T352" i="1"/>
  <c r="Q352" i="1"/>
  <c r="BT351" i="1"/>
  <c r="Y351" i="1" s="1"/>
  <c r="BS351" i="1"/>
  <c r="BR351" i="1"/>
  <c r="BD351" i="1" s="1"/>
  <c r="BQ351" i="1"/>
  <c r="BP351" i="1"/>
  <c r="BO351" i="1"/>
  <c r="BN351" i="1"/>
  <c r="BM351" i="1"/>
  <c r="BL351" i="1"/>
  <c r="BG351" i="1" s="1"/>
  <c r="BI351" i="1"/>
  <c r="BB351" i="1"/>
  <c r="BF351" i="1" s="1"/>
  <c r="AW351" i="1"/>
  <c r="AV351" i="1"/>
  <c r="AR351" i="1"/>
  <c r="AP351" i="1" s="1"/>
  <c r="AE351" i="1"/>
  <c r="AD351" i="1"/>
  <c r="AC351" i="1" s="1"/>
  <c r="V351" i="1"/>
  <c r="BT350" i="1"/>
  <c r="BS350" i="1"/>
  <c r="BR350" i="1"/>
  <c r="BD350" i="1" s="1"/>
  <c r="BQ350" i="1"/>
  <c r="BP350" i="1"/>
  <c r="BO350" i="1"/>
  <c r="BN350" i="1"/>
  <c r="BM350" i="1"/>
  <c r="BL350" i="1"/>
  <c r="BG350" i="1" s="1"/>
  <c r="BI350" i="1"/>
  <c r="BB350" i="1"/>
  <c r="BF350" i="1" s="1"/>
  <c r="AW350" i="1"/>
  <c r="AV350" i="1"/>
  <c r="AR350" i="1"/>
  <c r="AP350" i="1" s="1"/>
  <c r="AE350" i="1"/>
  <c r="AD350" i="1"/>
  <c r="AC350" i="1" s="1"/>
  <c r="Y350" i="1"/>
  <c r="V350" i="1"/>
  <c r="BT349" i="1"/>
  <c r="BS349" i="1"/>
  <c r="BR349" i="1"/>
  <c r="BQ349" i="1"/>
  <c r="BP349" i="1"/>
  <c r="BO349" i="1"/>
  <c r="BN349" i="1"/>
  <c r="BM349" i="1"/>
  <c r="BL349" i="1"/>
  <c r="BG349" i="1" s="1"/>
  <c r="BI349" i="1"/>
  <c r="BB349" i="1"/>
  <c r="AW349" i="1"/>
  <c r="AV349" i="1"/>
  <c r="AR349" i="1"/>
  <c r="AP349" i="1" s="1"/>
  <c r="AE349" i="1"/>
  <c r="AC349" i="1" s="1"/>
  <c r="AD349" i="1"/>
  <c r="V349" i="1"/>
  <c r="BT348" i="1"/>
  <c r="BS348" i="1"/>
  <c r="BR348" i="1" s="1"/>
  <c r="BQ348" i="1"/>
  <c r="BP348" i="1"/>
  <c r="BO348" i="1"/>
  <c r="BN348" i="1"/>
  <c r="BM348" i="1"/>
  <c r="BL348" i="1"/>
  <c r="BG348" i="1" s="1"/>
  <c r="BI348" i="1"/>
  <c r="BB348" i="1"/>
  <c r="AV348" i="1"/>
  <c r="AW348" i="1" s="1"/>
  <c r="AR348" i="1"/>
  <c r="AP348" i="1" s="1"/>
  <c r="AE348" i="1"/>
  <c r="AC348" i="1" s="1"/>
  <c r="AD348" i="1"/>
  <c r="V348" i="1"/>
  <c r="BT347" i="1"/>
  <c r="BS347" i="1"/>
  <c r="BQ347" i="1"/>
  <c r="BR347" i="1" s="1"/>
  <c r="BP347" i="1"/>
  <c r="BO347" i="1"/>
  <c r="BN347" i="1"/>
  <c r="BM347" i="1"/>
  <c r="BL347" i="1"/>
  <c r="BG347" i="1" s="1"/>
  <c r="BI347" i="1"/>
  <c r="BB347" i="1"/>
  <c r="AV347" i="1"/>
  <c r="AW347" i="1" s="1"/>
  <c r="AR347" i="1"/>
  <c r="AP347" i="1"/>
  <c r="AE347" i="1"/>
  <c r="AD347" i="1"/>
  <c r="AC347" i="1"/>
  <c r="V347" i="1"/>
  <c r="BT346" i="1"/>
  <c r="BS346" i="1"/>
  <c r="BQ346" i="1"/>
  <c r="BP346" i="1"/>
  <c r="BO346" i="1"/>
  <c r="BN346" i="1"/>
  <c r="BM346" i="1"/>
  <c r="BL346" i="1"/>
  <c r="BI346" i="1"/>
  <c r="BG346" i="1"/>
  <c r="BB346" i="1"/>
  <c r="AV346" i="1"/>
  <c r="AW346" i="1" s="1"/>
  <c r="AR346" i="1"/>
  <c r="AQ346" i="1"/>
  <c r="AP346" i="1"/>
  <c r="Q346" i="1" s="1"/>
  <c r="AE346" i="1"/>
  <c r="AD346" i="1"/>
  <c r="AC346" i="1" s="1"/>
  <c r="V346" i="1"/>
  <c r="P346" i="1"/>
  <c r="BE346" i="1" s="1"/>
  <c r="BT345" i="1"/>
  <c r="BS345" i="1"/>
  <c r="BQ345" i="1"/>
  <c r="BR345" i="1" s="1"/>
  <c r="Y345" i="1" s="1"/>
  <c r="BP345" i="1"/>
  <c r="BO345" i="1"/>
  <c r="BN345" i="1"/>
  <c r="BM345" i="1"/>
  <c r="BL345" i="1"/>
  <c r="BG345" i="1" s="1"/>
  <c r="BI345" i="1"/>
  <c r="BB345" i="1"/>
  <c r="AW345" i="1"/>
  <c r="AV345" i="1"/>
  <c r="AR345" i="1"/>
  <c r="AQ345" i="1"/>
  <c r="AP345" i="1"/>
  <c r="O345" i="1" s="1"/>
  <c r="AE345" i="1"/>
  <c r="AD345" i="1"/>
  <c r="AC345" i="1" s="1"/>
  <c r="V345" i="1"/>
  <c r="T345" i="1"/>
  <c r="Q345" i="1"/>
  <c r="P345" i="1"/>
  <c r="BE345" i="1" s="1"/>
  <c r="BT344" i="1"/>
  <c r="BS344" i="1"/>
  <c r="BQ344" i="1"/>
  <c r="BR344" i="1" s="1"/>
  <c r="BP344" i="1"/>
  <c r="BO344" i="1"/>
  <c r="BN344" i="1"/>
  <c r="BM344" i="1"/>
  <c r="BL344" i="1"/>
  <c r="BI344" i="1"/>
  <c r="BG344" i="1"/>
  <c r="BB344" i="1"/>
  <c r="AW344" i="1"/>
  <c r="AV344" i="1"/>
  <c r="AR344" i="1"/>
  <c r="AP344" i="1" s="1"/>
  <c r="AQ344" i="1"/>
  <c r="AE344" i="1"/>
  <c r="AD344" i="1"/>
  <c r="AC344" i="1" s="1"/>
  <c r="V344" i="1"/>
  <c r="BT343" i="1"/>
  <c r="BS343" i="1"/>
  <c r="BR343" i="1"/>
  <c r="BD343" i="1" s="1"/>
  <c r="BQ343" i="1"/>
  <c r="BP343" i="1"/>
  <c r="BO343" i="1"/>
  <c r="BN343" i="1"/>
  <c r="BM343" i="1"/>
  <c r="BL343" i="1"/>
  <c r="BG343" i="1" s="1"/>
  <c r="BI343" i="1"/>
  <c r="BB343" i="1"/>
  <c r="BF343" i="1" s="1"/>
  <c r="AW343" i="1"/>
  <c r="AV343" i="1"/>
  <c r="AR343" i="1"/>
  <c r="AP343" i="1" s="1"/>
  <c r="AE343" i="1"/>
  <c r="AD343" i="1"/>
  <c r="AC343" i="1" s="1"/>
  <c r="Y343" i="1"/>
  <c r="V343" i="1"/>
  <c r="BT342" i="1"/>
  <c r="BS342" i="1"/>
  <c r="BR342" i="1"/>
  <c r="BD342" i="1" s="1"/>
  <c r="BQ342" i="1"/>
  <c r="BP342" i="1"/>
  <c r="BO342" i="1"/>
  <c r="BN342" i="1"/>
  <c r="BM342" i="1"/>
  <c r="BL342" i="1"/>
  <c r="BG342" i="1" s="1"/>
  <c r="BI342" i="1"/>
  <c r="BB342" i="1"/>
  <c r="BF342" i="1" s="1"/>
  <c r="AW342" i="1"/>
  <c r="AV342" i="1"/>
  <c r="AR342" i="1"/>
  <c r="AP342" i="1" s="1"/>
  <c r="AE342" i="1"/>
  <c r="AD342" i="1"/>
  <c r="AC342" i="1" s="1"/>
  <c r="Y342" i="1"/>
  <c r="V342" i="1"/>
  <c r="T342" i="1"/>
  <c r="BT341" i="1"/>
  <c r="BS341" i="1"/>
  <c r="BR341" i="1"/>
  <c r="BQ341" i="1"/>
  <c r="BP341" i="1"/>
  <c r="BO341" i="1"/>
  <c r="BN341" i="1"/>
  <c r="BM341" i="1"/>
  <c r="BL341" i="1"/>
  <c r="BG341" i="1" s="1"/>
  <c r="BI341" i="1"/>
  <c r="BB341" i="1"/>
  <c r="AW341" i="1"/>
  <c r="AV341" i="1"/>
  <c r="AR341" i="1"/>
  <c r="AP341" i="1" s="1"/>
  <c r="AE341" i="1"/>
  <c r="AC341" i="1" s="1"/>
  <c r="AD341" i="1"/>
  <c r="V341" i="1"/>
  <c r="O341" i="1"/>
  <c r="AG341" i="1" s="1"/>
  <c r="BT340" i="1"/>
  <c r="BS340" i="1"/>
  <c r="BR340" i="1" s="1"/>
  <c r="BQ340" i="1"/>
  <c r="BP340" i="1"/>
  <c r="BO340" i="1"/>
  <c r="BN340" i="1"/>
  <c r="BM340" i="1"/>
  <c r="BL340" i="1"/>
  <c r="BG340" i="1" s="1"/>
  <c r="BI340" i="1"/>
  <c r="BB340" i="1"/>
  <c r="AV340" i="1"/>
  <c r="AW340" i="1" s="1"/>
  <c r="AR340" i="1"/>
  <c r="AP340" i="1" s="1"/>
  <c r="AE340" i="1"/>
  <c r="AC340" i="1" s="1"/>
  <c r="AD340" i="1"/>
  <c r="V340" i="1"/>
  <c r="BT339" i="1"/>
  <c r="BS339" i="1"/>
  <c r="BR339" i="1" s="1"/>
  <c r="BQ339" i="1"/>
  <c r="BP339" i="1"/>
  <c r="BO339" i="1"/>
  <c r="BN339" i="1"/>
  <c r="BM339" i="1"/>
  <c r="BL339" i="1"/>
  <c r="BI339" i="1"/>
  <c r="BG339" i="1"/>
  <c r="BB339" i="1"/>
  <c r="AV339" i="1"/>
  <c r="AW339" i="1" s="1"/>
  <c r="AR339" i="1"/>
  <c r="AP339" i="1"/>
  <c r="AE339" i="1"/>
  <c r="AD339" i="1"/>
  <c r="AC339" i="1"/>
  <c r="V339" i="1"/>
  <c r="BT338" i="1"/>
  <c r="BS338" i="1"/>
  <c r="BQ338" i="1"/>
  <c r="BP338" i="1"/>
  <c r="BO338" i="1"/>
  <c r="BN338" i="1"/>
  <c r="BM338" i="1"/>
  <c r="BL338" i="1"/>
  <c r="BI338" i="1"/>
  <c r="BG338" i="1"/>
  <c r="BB338" i="1"/>
  <c r="AV338" i="1"/>
  <c r="AW338" i="1" s="1"/>
  <c r="AR338" i="1"/>
  <c r="AQ338" i="1"/>
  <c r="AP338" i="1"/>
  <c r="Q338" i="1" s="1"/>
  <c r="AE338" i="1"/>
  <c r="AD338" i="1"/>
  <c r="AC338" i="1" s="1"/>
  <c r="V338" i="1"/>
  <c r="P338" i="1"/>
  <c r="BE338" i="1" s="1"/>
  <c r="BT337" i="1"/>
  <c r="BS337" i="1"/>
  <c r="BQ337" i="1"/>
  <c r="BR337" i="1" s="1"/>
  <c r="Y337" i="1" s="1"/>
  <c r="BP337" i="1"/>
  <c r="BO337" i="1"/>
  <c r="BN337" i="1"/>
  <c r="BM337" i="1"/>
  <c r="BL337" i="1"/>
  <c r="BG337" i="1" s="1"/>
  <c r="BI337" i="1"/>
  <c r="BB337" i="1"/>
  <c r="AW337" i="1"/>
  <c r="AV337" i="1"/>
  <c r="AR337" i="1"/>
  <c r="AQ337" i="1"/>
  <c r="AP337" i="1"/>
  <c r="T337" i="1" s="1"/>
  <c r="AE337" i="1"/>
  <c r="AD337" i="1"/>
  <c r="AC337" i="1" s="1"/>
  <c r="V337" i="1"/>
  <c r="Q337" i="1"/>
  <c r="P337" i="1"/>
  <c r="BE337" i="1" s="1"/>
  <c r="BT336" i="1"/>
  <c r="BS336" i="1"/>
  <c r="BQ336" i="1"/>
  <c r="BR336" i="1" s="1"/>
  <c r="BP336" i="1"/>
  <c r="BO336" i="1"/>
  <c r="BN336" i="1"/>
  <c r="BM336" i="1"/>
  <c r="BL336" i="1"/>
  <c r="BI336" i="1"/>
  <c r="BG336" i="1"/>
  <c r="BB336" i="1"/>
  <c r="AW336" i="1"/>
  <c r="AV336" i="1"/>
  <c r="AR336" i="1"/>
  <c r="AP336" i="1" s="1"/>
  <c r="AQ336" i="1"/>
  <c r="AE336" i="1"/>
  <c r="AD336" i="1"/>
  <c r="AC336" i="1" s="1"/>
  <c r="V336" i="1"/>
  <c r="BT335" i="1"/>
  <c r="BS335" i="1"/>
  <c r="BR335" i="1"/>
  <c r="BD335" i="1" s="1"/>
  <c r="BQ335" i="1"/>
  <c r="BP335" i="1"/>
  <c r="BO335" i="1"/>
  <c r="BN335" i="1"/>
  <c r="BM335" i="1"/>
  <c r="BL335" i="1"/>
  <c r="BG335" i="1" s="1"/>
  <c r="BI335" i="1"/>
  <c r="BB335" i="1"/>
  <c r="BF335" i="1" s="1"/>
  <c r="AW335" i="1"/>
  <c r="AV335" i="1"/>
  <c r="AR335" i="1"/>
  <c r="AP335" i="1" s="1"/>
  <c r="AE335" i="1"/>
  <c r="AD335" i="1"/>
  <c r="AC335" i="1" s="1"/>
  <c r="Y335" i="1"/>
  <c r="V335" i="1"/>
  <c r="Q335" i="1"/>
  <c r="BT334" i="1"/>
  <c r="BS334" i="1"/>
  <c r="BQ334" i="1"/>
  <c r="BR334" i="1" s="1"/>
  <c r="BP334" i="1"/>
  <c r="BO334" i="1"/>
  <c r="BN334" i="1"/>
  <c r="BM334" i="1"/>
  <c r="BL334" i="1"/>
  <c r="BG334" i="1" s="1"/>
  <c r="BI334" i="1"/>
  <c r="BB334" i="1"/>
  <c r="AW334" i="1"/>
  <c r="AV334" i="1"/>
  <c r="AR334" i="1"/>
  <c r="AP334" i="1" s="1"/>
  <c r="AE334" i="1"/>
  <c r="AD334" i="1"/>
  <c r="AC334" i="1" s="1"/>
  <c r="V334" i="1"/>
  <c r="BT333" i="1"/>
  <c r="BS333" i="1"/>
  <c r="BR333" i="1"/>
  <c r="BQ333" i="1"/>
  <c r="BP333" i="1"/>
  <c r="BO333" i="1"/>
  <c r="BN333" i="1"/>
  <c r="BM333" i="1"/>
  <c r="BL333" i="1"/>
  <c r="BG333" i="1" s="1"/>
  <c r="BI333" i="1"/>
  <c r="BB333" i="1"/>
  <c r="AW333" i="1"/>
  <c r="AV333" i="1"/>
  <c r="AR333" i="1"/>
  <c r="AP333" i="1" s="1"/>
  <c r="AE333" i="1"/>
  <c r="AC333" i="1" s="1"/>
  <c r="AD333" i="1"/>
  <c r="V333" i="1"/>
  <c r="BT332" i="1"/>
  <c r="BS332" i="1"/>
  <c r="BR332" i="1" s="1"/>
  <c r="BQ332" i="1"/>
  <c r="BP332" i="1"/>
  <c r="BO332" i="1"/>
  <c r="BN332" i="1"/>
  <c r="BM332" i="1"/>
  <c r="BL332" i="1"/>
  <c r="BG332" i="1" s="1"/>
  <c r="BI332" i="1"/>
  <c r="BB332" i="1"/>
  <c r="AV332" i="1"/>
  <c r="AW332" i="1" s="1"/>
  <c r="AR332" i="1"/>
  <c r="AP332" i="1" s="1"/>
  <c r="AE332" i="1"/>
  <c r="AC332" i="1" s="1"/>
  <c r="AD332" i="1"/>
  <c r="V332" i="1"/>
  <c r="BT331" i="1"/>
  <c r="BS331" i="1"/>
  <c r="BR331" i="1" s="1"/>
  <c r="BQ331" i="1"/>
  <c r="BP331" i="1"/>
  <c r="BO331" i="1"/>
  <c r="BN331" i="1"/>
  <c r="BM331" i="1"/>
  <c r="BL331" i="1"/>
  <c r="BI331" i="1"/>
  <c r="BG331" i="1"/>
  <c r="BB331" i="1"/>
  <c r="AV331" i="1"/>
  <c r="AW331" i="1" s="1"/>
  <c r="AR331" i="1"/>
  <c r="AP331" i="1"/>
  <c r="AE331" i="1"/>
  <c r="AD331" i="1"/>
  <c r="AC331" i="1"/>
  <c r="V331" i="1"/>
  <c r="BT330" i="1"/>
  <c r="BS330" i="1"/>
  <c r="BQ330" i="1"/>
  <c r="BR330" i="1" s="1"/>
  <c r="BP330" i="1"/>
  <c r="BO330" i="1"/>
  <c r="BN330" i="1"/>
  <c r="BM330" i="1"/>
  <c r="BL330" i="1"/>
  <c r="BI330" i="1"/>
  <c r="BG330" i="1"/>
  <c r="BB330" i="1"/>
  <c r="AV330" i="1"/>
  <c r="AW330" i="1" s="1"/>
  <c r="AR330" i="1"/>
  <c r="AQ330" i="1"/>
  <c r="AP330" i="1"/>
  <c r="Q330" i="1" s="1"/>
  <c r="AE330" i="1"/>
  <c r="AD330" i="1"/>
  <c r="AC330" i="1" s="1"/>
  <c r="V330" i="1"/>
  <c r="P330" i="1"/>
  <c r="BE330" i="1" s="1"/>
  <c r="BT329" i="1"/>
  <c r="BS329" i="1"/>
  <c r="BQ329" i="1"/>
  <c r="BR329" i="1" s="1"/>
  <c r="Y329" i="1" s="1"/>
  <c r="BP329" i="1"/>
  <c r="BO329" i="1"/>
  <c r="BN329" i="1"/>
  <c r="BM329" i="1"/>
  <c r="BL329" i="1"/>
  <c r="BG329" i="1" s="1"/>
  <c r="BI329" i="1"/>
  <c r="BB329" i="1"/>
  <c r="AW329" i="1"/>
  <c r="AV329" i="1"/>
  <c r="AR329" i="1"/>
  <c r="AP329" i="1"/>
  <c r="O329" i="1" s="1"/>
  <c r="AE329" i="1"/>
  <c r="AD329" i="1"/>
  <c r="AC329" i="1"/>
  <c r="V329" i="1"/>
  <c r="T329" i="1"/>
  <c r="Q329" i="1"/>
  <c r="P329" i="1"/>
  <c r="BE329" i="1" s="1"/>
  <c r="BT328" i="1"/>
  <c r="BS328" i="1"/>
  <c r="BQ328" i="1"/>
  <c r="BR328" i="1" s="1"/>
  <c r="BP328" i="1"/>
  <c r="BO328" i="1"/>
  <c r="BN328" i="1"/>
  <c r="BM328" i="1"/>
  <c r="BL328" i="1"/>
  <c r="BI328" i="1"/>
  <c r="BG328" i="1"/>
  <c r="BB328" i="1"/>
  <c r="AV328" i="1"/>
  <c r="AW328" i="1" s="1"/>
  <c r="AR328" i="1"/>
  <c r="AP328" i="1" s="1"/>
  <c r="AE328" i="1"/>
  <c r="AD328" i="1"/>
  <c r="AC328" i="1" s="1"/>
  <c r="V328" i="1"/>
  <c r="BT327" i="1"/>
  <c r="Y327" i="1" s="1"/>
  <c r="BS327" i="1"/>
  <c r="BR327" i="1"/>
  <c r="BD327" i="1" s="1"/>
  <c r="BQ327" i="1"/>
  <c r="BP327" i="1"/>
  <c r="BO327" i="1"/>
  <c r="BN327" i="1"/>
  <c r="BM327" i="1"/>
  <c r="BL327" i="1"/>
  <c r="BG327" i="1" s="1"/>
  <c r="BI327" i="1"/>
  <c r="BB327" i="1"/>
  <c r="BF327" i="1" s="1"/>
  <c r="AW327" i="1"/>
  <c r="AV327" i="1"/>
  <c r="AR327" i="1"/>
  <c r="AP327" i="1" s="1"/>
  <c r="AE327" i="1"/>
  <c r="AD327" i="1"/>
  <c r="AC327" i="1" s="1"/>
  <c r="V327" i="1"/>
  <c r="BT326" i="1"/>
  <c r="BS326" i="1"/>
  <c r="BQ326" i="1"/>
  <c r="BR326" i="1" s="1"/>
  <c r="BP326" i="1"/>
  <c r="BO326" i="1"/>
  <c r="BN326" i="1"/>
  <c r="BM326" i="1"/>
  <c r="BL326" i="1"/>
  <c r="BG326" i="1" s="1"/>
  <c r="BI326" i="1"/>
  <c r="BB326" i="1"/>
  <c r="AW326" i="1"/>
  <c r="AV326" i="1"/>
  <c r="AR326" i="1"/>
  <c r="AP326" i="1" s="1"/>
  <c r="AE326" i="1"/>
  <c r="AD326" i="1"/>
  <c r="AC326" i="1" s="1"/>
  <c r="V326" i="1"/>
  <c r="BT325" i="1"/>
  <c r="BS325" i="1"/>
  <c r="BR325" i="1"/>
  <c r="BQ325" i="1"/>
  <c r="BP325" i="1"/>
  <c r="BO325" i="1"/>
  <c r="BN325" i="1"/>
  <c r="BM325" i="1"/>
  <c r="BL325" i="1"/>
  <c r="BG325" i="1" s="1"/>
  <c r="BI325" i="1"/>
  <c r="BB325" i="1"/>
  <c r="AW325" i="1"/>
  <c r="AV325" i="1"/>
  <c r="AR325" i="1"/>
  <c r="AP325" i="1" s="1"/>
  <c r="AE325" i="1"/>
  <c r="AC325" i="1" s="1"/>
  <c r="AD325" i="1"/>
  <c r="V325" i="1"/>
  <c r="O325" i="1"/>
  <c r="AG325" i="1" s="1"/>
  <c r="BT324" i="1"/>
  <c r="BS324" i="1"/>
  <c r="BR324" i="1" s="1"/>
  <c r="BQ324" i="1"/>
  <c r="BP324" i="1"/>
  <c r="BO324" i="1"/>
  <c r="BN324" i="1"/>
  <c r="BM324" i="1"/>
  <c r="BL324" i="1"/>
  <c r="BG324" i="1" s="1"/>
  <c r="BI324" i="1"/>
  <c r="BB324" i="1"/>
  <c r="AV324" i="1"/>
  <c r="AW324" i="1" s="1"/>
  <c r="AR324" i="1"/>
  <c r="AP324" i="1" s="1"/>
  <c r="AE324" i="1"/>
  <c r="AC324" i="1" s="1"/>
  <c r="AD324" i="1"/>
  <c r="V324" i="1"/>
  <c r="BT323" i="1"/>
  <c r="BS323" i="1"/>
  <c r="BQ323" i="1"/>
  <c r="BR323" i="1" s="1"/>
  <c r="BP323" i="1"/>
  <c r="BO323" i="1"/>
  <c r="BN323" i="1"/>
  <c r="BM323" i="1"/>
  <c r="BL323" i="1"/>
  <c r="BI323" i="1"/>
  <c r="BG323" i="1"/>
  <c r="BB323" i="1"/>
  <c r="AV323" i="1"/>
  <c r="AW323" i="1" s="1"/>
  <c r="AR323" i="1"/>
  <c r="AP323" i="1"/>
  <c r="AE323" i="1"/>
  <c r="AD323" i="1"/>
  <c r="AC323" i="1"/>
  <c r="V323" i="1"/>
  <c r="BT322" i="1"/>
  <c r="BS322" i="1"/>
  <c r="BQ322" i="1"/>
  <c r="BP322" i="1"/>
  <c r="BO322" i="1"/>
  <c r="BN322" i="1"/>
  <c r="BM322" i="1"/>
  <c r="BL322" i="1"/>
  <c r="BI322" i="1"/>
  <c r="BG322" i="1"/>
  <c r="BB322" i="1"/>
  <c r="AV322" i="1"/>
  <c r="AW322" i="1" s="1"/>
  <c r="AR322" i="1"/>
  <c r="AQ322" i="1"/>
  <c r="AP322" i="1"/>
  <c r="Q322" i="1" s="1"/>
  <c r="AE322" i="1"/>
  <c r="AD322" i="1"/>
  <c r="AC322" i="1" s="1"/>
  <c r="V322" i="1"/>
  <c r="P322" i="1"/>
  <c r="BE322" i="1" s="1"/>
  <c r="BT321" i="1"/>
  <c r="BS321" i="1"/>
  <c r="BQ321" i="1"/>
  <c r="BR321" i="1" s="1"/>
  <c r="BP321" i="1"/>
  <c r="BO321" i="1"/>
  <c r="BN321" i="1"/>
  <c r="BM321" i="1"/>
  <c r="BL321" i="1"/>
  <c r="BG321" i="1" s="1"/>
  <c r="BI321" i="1"/>
  <c r="BD321" i="1"/>
  <c r="BF321" i="1" s="1"/>
  <c r="BB321" i="1"/>
  <c r="AV321" i="1"/>
  <c r="AW321" i="1" s="1"/>
  <c r="AR321" i="1"/>
  <c r="AP321" i="1"/>
  <c r="O321" i="1" s="1"/>
  <c r="AE321" i="1"/>
  <c r="AD321" i="1"/>
  <c r="AC321" i="1"/>
  <c r="Y321" i="1"/>
  <c r="V321" i="1"/>
  <c r="T321" i="1"/>
  <c r="Q321" i="1"/>
  <c r="P321" i="1"/>
  <c r="BE321" i="1" s="1"/>
  <c r="BH321" i="1" s="1"/>
  <c r="BT320" i="1"/>
  <c r="BS320" i="1"/>
  <c r="BQ320" i="1"/>
  <c r="BR320" i="1" s="1"/>
  <c r="Y320" i="1" s="1"/>
  <c r="BP320" i="1"/>
  <c r="BO320" i="1"/>
  <c r="BN320" i="1"/>
  <c r="BM320" i="1"/>
  <c r="BL320" i="1"/>
  <c r="BI320" i="1"/>
  <c r="BG320" i="1"/>
  <c r="BD320" i="1"/>
  <c r="BB320" i="1"/>
  <c r="BF320" i="1" s="1"/>
  <c r="AV320" i="1"/>
  <c r="AW320" i="1" s="1"/>
  <c r="AR320" i="1"/>
  <c r="AP320" i="1" s="1"/>
  <c r="O320" i="1" s="1"/>
  <c r="AQ320" i="1"/>
  <c r="AE320" i="1"/>
  <c r="AD320" i="1"/>
  <c r="V320" i="1"/>
  <c r="T320" i="1"/>
  <c r="Q320" i="1"/>
  <c r="P320" i="1"/>
  <c r="BE320" i="1" s="1"/>
  <c r="BH320" i="1" s="1"/>
  <c r="BT319" i="1"/>
  <c r="BS319" i="1"/>
  <c r="BQ319" i="1"/>
  <c r="BR319" i="1" s="1"/>
  <c r="BP319" i="1"/>
  <c r="BO319" i="1"/>
  <c r="BN319" i="1"/>
  <c r="BM319" i="1"/>
  <c r="BL319" i="1"/>
  <c r="BG319" i="1" s="1"/>
  <c r="BI319" i="1"/>
  <c r="BE319" i="1"/>
  <c r="BB319" i="1"/>
  <c r="AW319" i="1"/>
  <c r="AV319" i="1"/>
  <c r="AR319" i="1"/>
  <c r="AP319" i="1" s="1"/>
  <c r="P319" i="1" s="1"/>
  <c r="AQ319" i="1"/>
  <c r="AG319" i="1"/>
  <c r="AE319" i="1"/>
  <c r="AD319" i="1"/>
  <c r="AC319" i="1" s="1"/>
  <c r="V319" i="1"/>
  <c r="Q319" i="1"/>
  <c r="O319" i="1"/>
  <c r="BT318" i="1"/>
  <c r="BS318" i="1"/>
  <c r="BR318" i="1"/>
  <c r="BD318" i="1" s="1"/>
  <c r="BQ318" i="1"/>
  <c r="BP318" i="1"/>
  <c r="BO318" i="1"/>
  <c r="BN318" i="1"/>
  <c r="BM318" i="1"/>
  <c r="BL318" i="1"/>
  <c r="BG318" i="1" s="1"/>
  <c r="BI318" i="1"/>
  <c r="BF318" i="1"/>
  <c r="BB318" i="1"/>
  <c r="AW318" i="1"/>
  <c r="AV318" i="1"/>
  <c r="AR318" i="1"/>
  <c r="AP318" i="1" s="1"/>
  <c r="AE318" i="1"/>
  <c r="AD318" i="1"/>
  <c r="AC318" i="1" s="1"/>
  <c r="Y318" i="1"/>
  <c r="V318" i="1"/>
  <c r="BT317" i="1"/>
  <c r="BS317" i="1"/>
  <c r="BR317" i="1" s="1"/>
  <c r="Y317" i="1" s="1"/>
  <c r="BQ317" i="1"/>
  <c r="BP317" i="1"/>
  <c r="BO317" i="1"/>
  <c r="BN317" i="1"/>
  <c r="BM317" i="1"/>
  <c r="BL317" i="1"/>
  <c r="BG317" i="1" s="1"/>
  <c r="BI317" i="1"/>
  <c r="BD317" i="1"/>
  <c r="BF317" i="1" s="1"/>
  <c r="BB317" i="1"/>
  <c r="AV317" i="1"/>
  <c r="AW317" i="1" s="1"/>
  <c r="AR317" i="1"/>
  <c r="AP317" i="1"/>
  <c r="T317" i="1" s="1"/>
  <c r="AE317" i="1"/>
  <c r="AD317" i="1"/>
  <c r="AC317" i="1"/>
  <c r="V317" i="1"/>
  <c r="BT316" i="1"/>
  <c r="BS316" i="1"/>
  <c r="BQ316" i="1"/>
  <c r="BR316" i="1" s="1"/>
  <c r="BP316" i="1"/>
  <c r="BO316" i="1"/>
  <c r="BN316" i="1"/>
  <c r="BM316" i="1"/>
  <c r="BL316" i="1"/>
  <c r="BI316" i="1"/>
  <c r="BG316" i="1"/>
  <c r="BB316" i="1"/>
  <c r="AV316" i="1"/>
  <c r="AW316" i="1" s="1"/>
  <c r="AR316" i="1"/>
  <c r="AQ316" i="1"/>
  <c r="AP316" i="1"/>
  <c r="O316" i="1" s="1"/>
  <c r="AE316" i="1"/>
  <c r="AD316" i="1"/>
  <c r="AC316" i="1" s="1"/>
  <c r="V316" i="1"/>
  <c r="T316" i="1"/>
  <c r="Q316" i="1"/>
  <c r="P316" i="1"/>
  <c r="BE316" i="1" s="1"/>
  <c r="BT315" i="1"/>
  <c r="Y315" i="1" s="1"/>
  <c r="BS315" i="1"/>
  <c r="BQ315" i="1"/>
  <c r="BR315" i="1" s="1"/>
  <c r="BD315" i="1" s="1"/>
  <c r="BF315" i="1" s="1"/>
  <c r="BP315" i="1"/>
  <c r="BO315" i="1"/>
  <c r="BN315" i="1"/>
  <c r="BM315" i="1"/>
  <c r="BL315" i="1"/>
  <c r="BG315" i="1" s="1"/>
  <c r="BI315" i="1"/>
  <c r="BB315" i="1"/>
  <c r="AW315" i="1"/>
  <c r="AV315" i="1"/>
  <c r="AR315" i="1"/>
  <c r="AQ315" i="1"/>
  <c r="AP315" i="1"/>
  <c r="P315" i="1" s="1"/>
  <c r="BE315" i="1" s="1"/>
  <c r="BH315" i="1" s="1"/>
  <c r="AE315" i="1"/>
  <c r="AD315" i="1"/>
  <c r="AC315" i="1" s="1"/>
  <c r="V315" i="1"/>
  <c r="Q315" i="1"/>
  <c r="BT314" i="1"/>
  <c r="BS314" i="1"/>
  <c r="BQ314" i="1"/>
  <c r="BR314" i="1" s="1"/>
  <c r="BP314" i="1"/>
  <c r="BO314" i="1"/>
  <c r="BN314" i="1"/>
  <c r="BM314" i="1"/>
  <c r="BL314" i="1"/>
  <c r="BI314" i="1"/>
  <c r="BG314" i="1"/>
  <c r="BB314" i="1"/>
  <c r="AW314" i="1"/>
  <c r="AV314" i="1"/>
  <c r="AR314" i="1"/>
  <c r="AP314" i="1" s="1"/>
  <c r="AQ314" i="1" s="1"/>
  <c r="AE314" i="1"/>
  <c r="AD314" i="1"/>
  <c r="AC314" i="1" s="1"/>
  <c r="V314" i="1"/>
  <c r="BT313" i="1"/>
  <c r="Y313" i="1" s="1"/>
  <c r="BS313" i="1"/>
  <c r="BR313" i="1"/>
  <c r="BD313" i="1" s="1"/>
  <c r="BF313" i="1" s="1"/>
  <c r="BQ313" i="1"/>
  <c r="BP313" i="1"/>
  <c r="BO313" i="1"/>
  <c r="BN313" i="1"/>
  <c r="BM313" i="1"/>
  <c r="BL313" i="1"/>
  <c r="BG313" i="1" s="1"/>
  <c r="BI313" i="1"/>
  <c r="BB313" i="1"/>
  <c r="AW313" i="1"/>
  <c r="AV313" i="1"/>
  <c r="AR313" i="1"/>
  <c r="AP313" i="1" s="1"/>
  <c r="AE313" i="1"/>
  <c r="AC313" i="1" s="1"/>
  <c r="AD313" i="1"/>
  <c r="V313" i="1"/>
  <c r="Q313" i="1"/>
  <c r="O313" i="1"/>
  <c r="AG313" i="1" s="1"/>
  <c r="BT312" i="1"/>
  <c r="BS312" i="1"/>
  <c r="BR312" i="1"/>
  <c r="BD312" i="1" s="1"/>
  <c r="BQ312" i="1"/>
  <c r="BP312" i="1"/>
  <c r="BO312" i="1"/>
  <c r="BN312" i="1"/>
  <c r="BM312" i="1"/>
  <c r="BL312" i="1"/>
  <c r="BI312" i="1"/>
  <c r="BG312" i="1"/>
  <c r="BB312" i="1"/>
  <c r="BF312" i="1" s="1"/>
  <c r="AV312" i="1"/>
  <c r="AW312" i="1" s="1"/>
  <c r="AR312" i="1"/>
  <c r="AP312" i="1" s="1"/>
  <c r="AE312" i="1"/>
  <c r="AD312" i="1"/>
  <c r="AC312" i="1" s="1"/>
  <c r="V312" i="1"/>
  <c r="T312" i="1"/>
  <c r="BT311" i="1"/>
  <c r="BS311" i="1"/>
  <c r="BR311" i="1"/>
  <c r="BQ311" i="1"/>
  <c r="BP311" i="1"/>
  <c r="BO311" i="1"/>
  <c r="BN311" i="1"/>
  <c r="BM311" i="1"/>
  <c r="BL311" i="1"/>
  <c r="BG311" i="1" s="1"/>
  <c r="BI311" i="1"/>
  <c r="BB311" i="1"/>
  <c r="AW311" i="1"/>
  <c r="AV311" i="1"/>
  <c r="AR311" i="1"/>
  <c r="AP311" i="1" s="1"/>
  <c r="AE311" i="1"/>
  <c r="AC311" i="1" s="1"/>
  <c r="AD311" i="1"/>
  <c r="V311" i="1"/>
  <c r="BT310" i="1"/>
  <c r="BS310" i="1"/>
  <c r="BQ310" i="1"/>
  <c r="BP310" i="1"/>
  <c r="BO310" i="1"/>
  <c r="BN310" i="1"/>
  <c r="BM310" i="1"/>
  <c r="BL310" i="1"/>
  <c r="BI310" i="1"/>
  <c r="BG310" i="1"/>
  <c r="BB310" i="1"/>
  <c r="AV310" i="1"/>
  <c r="AW310" i="1" s="1"/>
  <c r="AR310" i="1"/>
  <c r="AP310" i="1"/>
  <c r="Q310" i="1" s="1"/>
  <c r="AE310" i="1"/>
  <c r="AD310" i="1"/>
  <c r="AC310" i="1"/>
  <c r="V310" i="1"/>
  <c r="P310" i="1"/>
  <c r="BE310" i="1" s="1"/>
  <c r="BT309" i="1"/>
  <c r="BS309" i="1"/>
  <c r="BR309" i="1" s="1"/>
  <c r="Y309" i="1" s="1"/>
  <c r="BQ309" i="1"/>
  <c r="BP309" i="1"/>
  <c r="BO309" i="1"/>
  <c r="BN309" i="1"/>
  <c r="BM309" i="1"/>
  <c r="BL309" i="1"/>
  <c r="BG309" i="1" s="1"/>
  <c r="BI309" i="1"/>
  <c r="BB309" i="1"/>
  <c r="AV309" i="1"/>
  <c r="AW309" i="1" s="1"/>
  <c r="AR309" i="1"/>
  <c r="AP309" i="1"/>
  <c r="AE309" i="1"/>
  <c r="AD309" i="1"/>
  <c r="AC309" i="1"/>
  <c r="V309" i="1"/>
  <c r="BT308" i="1"/>
  <c r="BS308" i="1"/>
  <c r="BQ308" i="1"/>
  <c r="BR308" i="1" s="1"/>
  <c r="BP308" i="1"/>
  <c r="BO308" i="1"/>
  <c r="BN308" i="1"/>
  <c r="BM308" i="1"/>
  <c r="BL308" i="1"/>
  <c r="BI308" i="1"/>
  <c r="BG308" i="1"/>
  <c r="BB308" i="1"/>
  <c r="AV308" i="1"/>
  <c r="AW308" i="1" s="1"/>
  <c r="AR308" i="1"/>
  <c r="AP308" i="1" s="1"/>
  <c r="AQ308" i="1" s="1"/>
  <c r="AE308" i="1"/>
  <c r="AD308" i="1"/>
  <c r="AC308" i="1" s="1"/>
  <c r="V308" i="1"/>
  <c r="BT307" i="1"/>
  <c r="BS307" i="1"/>
  <c r="BQ307" i="1"/>
  <c r="BR307" i="1" s="1"/>
  <c r="Y307" i="1" s="1"/>
  <c r="BP307" i="1"/>
  <c r="BO307" i="1"/>
  <c r="BN307" i="1"/>
  <c r="BM307" i="1"/>
  <c r="BL307" i="1"/>
  <c r="BG307" i="1" s="1"/>
  <c r="BI307" i="1"/>
  <c r="BB307" i="1"/>
  <c r="AW307" i="1"/>
  <c r="AV307" i="1"/>
  <c r="AR307" i="1"/>
  <c r="AQ307" i="1"/>
  <c r="AP307" i="1"/>
  <c r="P307" i="1" s="1"/>
  <c r="BE307" i="1" s="1"/>
  <c r="AE307" i="1"/>
  <c r="AD307" i="1"/>
  <c r="AC307" i="1" s="1"/>
  <c r="V307" i="1"/>
  <c r="Q307" i="1"/>
  <c r="BT306" i="1"/>
  <c r="BS306" i="1"/>
  <c r="BQ306" i="1"/>
  <c r="BR306" i="1" s="1"/>
  <c r="BP306" i="1"/>
  <c r="BO306" i="1"/>
  <c r="BN306" i="1"/>
  <c r="BM306" i="1"/>
  <c r="BL306" i="1"/>
  <c r="BI306" i="1"/>
  <c r="BG306" i="1"/>
  <c r="BB306" i="1"/>
  <c r="AW306" i="1"/>
  <c r="AV306" i="1"/>
  <c r="AR306" i="1"/>
  <c r="AP306" i="1" s="1"/>
  <c r="AQ306" i="1"/>
  <c r="AE306" i="1"/>
  <c r="AD306" i="1"/>
  <c r="AC306" i="1" s="1"/>
  <c r="V306" i="1"/>
  <c r="T306" i="1"/>
  <c r="BT305" i="1"/>
  <c r="BS305" i="1"/>
  <c r="BR305" i="1"/>
  <c r="BD305" i="1" s="1"/>
  <c r="BF305" i="1" s="1"/>
  <c r="BQ305" i="1"/>
  <c r="BP305" i="1"/>
  <c r="BO305" i="1"/>
  <c r="BN305" i="1"/>
  <c r="BM305" i="1"/>
  <c r="BL305" i="1"/>
  <c r="BG305" i="1" s="1"/>
  <c r="BI305" i="1"/>
  <c r="BB305" i="1"/>
  <c r="AW305" i="1"/>
  <c r="AV305" i="1"/>
  <c r="AR305" i="1"/>
  <c r="AP305" i="1" s="1"/>
  <c r="AG305" i="1"/>
  <c r="AE305" i="1"/>
  <c r="AC305" i="1" s="1"/>
  <c r="AD305" i="1"/>
  <c r="Y305" i="1"/>
  <c r="V305" i="1"/>
  <c r="Q305" i="1"/>
  <c r="O305" i="1"/>
  <c r="BT304" i="1"/>
  <c r="BS304" i="1"/>
  <c r="BR304" i="1"/>
  <c r="BD304" i="1" s="1"/>
  <c r="BQ304" i="1"/>
  <c r="BP304" i="1"/>
  <c r="BO304" i="1"/>
  <c r="BN304" i="1"/>
  <c r="BM304" i="1"/>
  <c r="BL304" i="1"/>
  <c r="BI304" i="1"/>
  <c r="BG304" i="1"/>
  <c r="BB304" i="1"/>
  <c r="BF304" i="1" s="1"/>
  <c r="AV304" i="1"/>
  <c r="AW304" i="1" s="1"/>
  <c r="AR304" i="1"/>
  <c r="AP304" i="1" s="1"/>
  <c r="AE304" i="1"/>
  <c r="AD304" i="1"/>
  <c r="AC304" i="1" s="1"/>
  <c r="V304" i="1"/>
  <c r="T304" i="1"/>
  <c r="BT303" i="1"/>
  <c r="BS303" i="1"/>
  <c r="BR303" i="1"/>
  <c r="BQ303" i="1"/>
  <c r="BP303" i="1"/>
  <c r="BO303" i="1"/>
  <c r="BN303" i="1"/>
  <c r="BM303" i="1"/>
  <c r="BL303" i="1"/>
  <c r="BG303" i="1" s="1"/>
  <c r="BI303" i="1"/>
  <c r="BB303" i="1"/>
  <c r="AW303" i="1"/>
  <c r="AV303" i="1"/>
  <c r="AR303" i="1"/>
  <c r="AP303" i="1" s="1"/>
  <c r="AE303" i="1"/>
  <c r="AC303" i="1" s="1"/>
  <c r="AD303" i="1"/>
  <c r="V303" i="1"/>
  <c r="BT302" i="1"/>
  <c r="BS302" i="1"/>
  <c r="BQ302" i="1"/>
  <c r="BR302" i="1" s="1"/>
  <c r="BP302" i="1"/>
  <c r="BO302" i="1"/>
  <c r="BN302" i="1"/>
  <c r="BM302" i="1"/>
  <c r="BL302" i="1"/>
  <c r="BI302" i="1"/>
  <c r="BG302" i="1"/>
  <c r="BB302" i="1"/>
  <c r="AV302" i="1"/>
  <c r="AW302" i="1" s="1"/>
  <c r="AR302" i="1"/>
  <c r="AP302" i="1"/>
  <c r="Q302" i="1" s="1"/>
  <c r="AE302" i="1"/>
  <c r="AD302" i="1"/>
  <c r="AC302" i="1"/>
  <c r="V302" i="1"/>
  <c r="P302" i="1"/>
  <c r="BE302" i="1" s="1"/>
  <c r="BT301" i="1"/>
  <c r="BS301" i="1"/>
  <c r="BR301" i="1" s="1"/>
  <c r="Y301" i="1" s="1"/>
  <c r="BQ301" i="1"/>
  <c r="BP301" i="1"/>
  <c r="BO301" i="1"/>
  <c r="BN301" i="1"/>
  <c r="BM301" i="1"/>
  <c r="BL301" i="1"/>
  <c r="BG301" i="1" s="1"/>
  <c r="BI301" i="1"/>
  <c r="BD301" i="1"/>
  <c r="BF301" i="1" s="1"/>
  <c r="BB301" i="1"/>
  <c r="AV301" i="1"/>
  <c r="AW301" i="1" s="1"/>
  <c r="AR301" i="1"/>
  <c r="AP301" i="1"/>
  <c r="P301" i="1" s="1"/>
  <c r="BE301" i="1" s="1"/>
  <c r="BH301" i="1" s="1"/>
  <c r="AE301" i="1"/>
  <c r="AD301" i="1"/>
  <c r="AC301" i="1"/>
  <c r="V301" i="1"/>
  <c r="BT300" i="1"/>
  <c r="BS300" i="1"/>
  <c r="BQ300" i="1"/>
  <c r="BR300" i="1" s="1"/>
  <c r="Y300" i="1" s="1"/>
  <c r="BP300" i="1"/>
  <c r="BO300" i="1"/>
  <c r="BN300" i="1"/>
  <c r="BM300" i="1"/>
  <c r="BL300" i="1"/>
  <c r="BI300" i="1"/>
  <c r="BG300" i="1"/>
  <c r="BD300" i="1"/>
  <c r="BB300" i="1"/>
  <c r="AV300" i="1"/>
  <c r="AW300" i="1" s="1"/>
  <c r="AR300" i="1"/>
  <c r="AP300" i="1" s="1"/>
  <c r="AQ300" i="1" s="1"/>
  <c r="AE300" i="1"/>
  <c r="AD300" i="1"/>
  <c r="AC300" i="1" s="1"/>
  <c r="V300" i="1"/>
  <c r="P300" i="1"/>
  <c r="BE300" i="1" s="1"/>
  <c r="BH300" i="1" s="1"/>
  <c r="BT299" i="1"/>
  <c r="BS299" i="1"/>
  <c r="BR299" i="1"/>
  <c r="BD299" i="1" s="1"/>
  <c r="BF299" i="1" s="1"/>
  <c r="BQ299" i="1"/>
  <c r="BP299" i="1"/>
  <c r="BO299" i="1"/>
  <c r="BN299" i="1"/>
  <c r="BM299" i="1"/>
  <c r="BL299" i="1"/>
  <c r="BG299" i="1" s="1"/>
  <c r="BI299" i="1"/>
  <c r="BB299" i="1"/>
  <c r="AW299" i="1"/>
  <c r="AV299" i="1"/>
  <c r="AR299" i="1"/>
  <c r="AP299" i="1" s="1"/>
  <c r="AQ299" i="1" s="1"/>
  <c r="AE299" i="1"/>
  <c r="AD299" i="1"/>
  <c r="Y299" i="1"/>
  <c r="V299" i="1"/>
  <c r="BT298" i="1"/>
  <c r="BS298" i="1"/>
  <c r="BQ298" i="1"/>
  <c r="BR298" i="1" s="1"/>
  <c r="BD298" i="1" s="1"/>
  <c r="BP298" i="1"/>
  <c r="BO298" i="1"/>
  <c r="BN298" i="1"/>
  <c r="BM298" i="1"/>
  <c r="BL298" i="1"/>
  <c r="BI298" i="1"/>
  <c r="BG298" i="1"/>
  <c r="BE298" i="1"/>
  <c r="BH298" i="1" s="1"/>
  <c r="BB298" i="1"/>
  <c r="AW298" i="1"/>
  <c r="AV298" i="1"/>
  <c r="AR298" i="1"/>
  <c r="AQ298" i="1"/>
  <c r="AP298" i="1"/>
  <c r="O298" i="1" s="1"/>
  <c r="AG298" i="1"/>
  <c r="AE298" i="1"/>
  <c r="AD298" i="1"/>
  <c r="AC298" i="1" s="1"/>
  <c r="V298" i="1"/>
  <c r="T298" i="1"/>
  <c r="Q298" i="1"/>
  <c r="P298" i="1"/>
  <c r="BT297" i="1"/>
  <c r="BS297" i="1"/>
  <c r="BR297" i="1"/>
  <c r="BD297" i="1" s="1"/>
  <c r="BQ297" i="1"/>
  <c r="BP297" i="1"/>
  <c r="BO297" i="1"/>
  <c r="BN297" i="1"/>
  <c r="BM297" i="1"/>
  <c r="BL297" i="1"/>
  <c r="BG297" i="1" s="1"/>
  <c r="BI297" i="1"/>
  <c r="BF297" i="1"/>
  <c r="BB297" i="1"/>
  <c r="AW297" i="1"/>
  <c r="AV297" i="1"/>
  <c r="AR297" i="1"/>
  <c r="AP297" i="1" s="1"/>
  <c r="AE297" i="1"/>
  <c r="AC297" i="1" s="1"/>
  <c r="AD297" i="1"/>
  <c r="Y297" i="1"/>
  <c r="V297" i="1"/>
  <c r="BT296" i="1"/>
  <c r="BS296" i="1"/>
  <c r="BR296" i="1" s="1"/>
  <c r="BQ296" i="1"/>
  <c r="BP296" i="1"/>
  <c r="BO296" i="1"/>
  <c r="BN296" i="1"/>
  <c r="BM296" i="1"/>
  <c r="BL296" i="1"/>
  <c r="BG296" i="1" s="1"/>
  <c r="BI296" i="1"/>
  <c r="BB296" i="1"/>
  <c r="AV296" i="1"/>
  <c r="AW296" i="1" s="1"/>
  <c r="AR296" i="1"/>
  <c r="AP296" i="1" s="1"/>
  <c r="T296" i="1" s="1"/>
  <c r="AE296" i="1"/>
  <c r="AD296" i="1"/>
  <c r="AC296" i="1" s="1"/>
  <c r="V296" i="1"/>
  <c r="BT295" i="1"/>
  <c r="BS295" i="1"/>
  <c r="BR295" i="1"/>
  <c r="Y295" i="1" s="1"/>
  <c r="BQ295" i="1"/>
  <c r="BP295" i="1"/>
  <c r="BO295" i="1"/>
  <c r="BN295" i="1"/>
  <c r="BM295" i="1"/>
  <c r="BL295" i="1"/>
  <c r="BG295" i="1" s="1"/>
  <c r="BI295" i="1"/>
  <c r="BB295" i="1"/>
  <c r="AW295" i="1"/>
  <c r="AV295" i="1"/>
  <c r="AR295" i="1"/>
  <c r="AP295" i="1" s="1"/>
  <c r="AE295" i="1"/>
  <c r="AC295" i="1" s="1"/>
  <c r="AD295" i="1"/>
  <c r="V295" i="1"/>
  <c r="BT294" i="1"/>
  <c r="BS294" i="1"/>
  <c r="BQ294" i="1"/>
  <c r="BP294" i="1"/>
  <c r="BO294" i="1"/>
  <c r="BN294" i="1"/>
  <c r="BM294" i="1"/>
  <c r="BL294" i="1"/>
  <c r="BI294" i="1"/>
  <c r="BG294" i="1"/>
  <c r="BB294" i="1"/>
  <c r="AV294" i="1"/>
  <c r="AW294" i="1" s="1"/>
  <c r="AR294" i="1"/>
  <c r="AP294" i="1"/>
  <c r="AE294" i="1"/>
  <c r="AD294" i="1"/>
  <c r="AC294" i="1" s="1"/>
  <c r="V294" i="1"/>
  <c r="P294" i="1"/>
  <c r="BE294" i="1" s="1"/>
  <c r="BT293" i="1"/>
  <c r="BS293" i="1"/>
  <c r="BR293" i="1" s="1"/>
  <c r="BD293" i="1" s="1"/>
  <c r="BF293" i="1" s="1"/>
  <c r="BQ293" i="1"/>
  <c r="BP293" i="1"/>
  <c r="BO293" i="1"/>
  <c r="BN293" i="1"/>
  <c r="BM293" i="1"/>
  <c r="BL293" i="1"/>
  <c r="BG293" i="1" s="1"/>
  <c r="BI293" i="1"/>
  <c r="BB293" i="1"/>
  <c r="AV293" i="1"/>
  <c r="AW293" i="1" s="1"/>
  <c r="AR293" i="1"/>
  <c r="AP293" i="1"/>
  <c r="Q293" i="1" s="1"/>
  <c r="AE293" i="1"/>
  <c r="AD293" i="1"/>
  <c r="AC293" i="1"/>
  <c r="Y293" i="1"/>
  <c r="V293" i="1"/>
  <c r="BT292" i="1"/>
  <c r="BS292" i="1"/>
  <c r="BQ292" i="1"/>
  <c r="BP292" i="1"/>
  <c r="BO292" i="1"/>
  <c r="BN292" i="1"/>
  <c r="BM292" i="1"/>
  <c r="BL292" i="1"/>
  <c r="BI292" i="1"/>
  <c r="BG292" i="1"/>
  <c r="BE292" i="1"/>
  <c r="BB292" i="1"/>
  <c r="AV292" i="1"/>
  <c r="AW292" i="1" s="1"/>
  <c r="AR292" i="1"/>
  <c r="AQ292" i="1"/>
  <c r="AP292" i="1"/>
  <c r="O292" i="1" s="1"/>
  <c r="AE292" i="1"/>
  <c r="AD292" i="1"/>
  <c r="AC292" i="1" s="1"/>
  <c r="V292" i="1"/>
  <c r="T292" i="1"/>
  <c r="P292" i="1"/>
  <c r="BT291" i="1"/>
  <c r="BS291" i="1"/>
  <c r="BQ291" i="1"/>
  <c r="BR291" i="1" s="1"/>
  <c r="BP291" i="1"/>
  <c r="BO291" i="1"/>
  <c r="BN291" i="1"/>
  <c r="BM291" i="1"/>
  <c r="BL291" i="1"/>
  <c r="BI291" i="1"/>
  <c r="BG291" i="1"/>
  <c r="BB291" i="1"/>
  <c r="AW291" i="1"/>
  <c r="AV291" i="1"/>
  <c r="AR291" i="1"/>
  <c r="AP291" i="1" s="1"/>
  <c r="AQ291" i="1" s="1"/>
  <c r="AG291" i="1"/>
  <c r="AE291" i="1"/>
  <c r="AD291" i="1"/>
  <c r="V291" i="1"/>
  <c r="Q291" i="1"/>
  <c r="O291" i="1"/>
  <c r="BT290" i="1"/>
  <c r="BS290" i="1"/>
  <c r="BQ290" i="1"/>
  <c r="BR290" i="1" s="1"/>
  <c r="BD290" i="1" s="1"/>
  <c r="BP290" i="1"/>
  <c r="BO290" i="1"/>
  <c r="BN290" i="1"/>
  <c r="BM290" i="1"/>
  <c r="BL290" i="1"/>
  <c r="BG290" i="1" s="1"/>
  <c r="BI290" i="1"/>
  <c r="BE290" i="1"/>
  <c r="BH290" i="1" s="1"/>
  <c r="BB290" i="1"/>
  <c r="BF290" i="1" s="1"/>
  <c r="AW290" i="1"/>
  <c r="AV290" i="1"/>
  <c r="AR290" i="1"/>
  <c r="AQ290" i="1"/>
  <c r="AP290" i="1"/>
  <c r="O290" i="1" s="1"/>
  <c r="AG290" i="1" s="1"/>
  <c r="AE290" i="1"/>
  <c r="AD290" i="1"/>
  <c r="AC290" i="1" s="1"/>
  <c r="AB290" i="1"/>
  <c r="AF290" i="1" s="1"/>
  <c r="Z290" i="1"/>
  <c r="AA290" i="1" s="1"/>
  <c r="AI290" i="1" s="1"/>
  <c r="Y290" i="1"/>
  <c r="V290" i="1"/>
  <c r="T290" i="1"/>
  <c r="Q290" i="1"/>
  <c r="P290" i="1"/>
  <c r="BT289" i="1"/>
  <c r="BS289" i="1"/>
  <c r="BR289" i="1"/>
  <c r="BD289" i="1" s="1"/>
  <c r="BF289" i="1" s="1"/>
  <c r="BQ289" i="1"/>
  <c r="BP289" i="1"/>
  <c r="BO289" i="1"/>
  <c r="BN289" i="1"/>
  <c r="BM289" i="1"/>
  <c r="BL289" i="1"/>
  <c r="BG289" i="1" s="1"/>
  <c r="BI289" i="1"/>
  <c r="BB289" i="1"/>
  <c r="AW289" i="1"/>
  <c r="AV289" i="1"/>
  <c r="AR289" i="1"/>
  <c r="AP289" i="1" s="1"/>
  <c r="AE289" i="1"/>
  <c r="AC289" i="1" s="1"/>
  <c r="AD289" i="1"/>
  <c r="Y289" i="1"/>
  <c r="V289" i="1"/>
  <c r="BT288" i="1"/>
  <c r="BS288" i="1"/>
  <c r="BR288" i="1" s="1"/>
  <c r="BQ288" i="1"/>
  <c r="BP288" i="1"/>
  <c r="BO288" i="1"/>
  <c r="BN288" i="1"/>
  <c r="BM288" i="1"/>
  <c r="BL288" i="1"/>
  <c r="BG288" i="1" s="1"/>
  <c r="BI288" i="1"/>
  <c r="BB288" i="1"/>
  <c r="AV288" i="1"/>
  <c r="AW288" i="1" s="1"/>
  <c r="AR288" i="1"/>
  <c r="AP288" i="1" s="1"/>
  <c r="AE288" i="1"/>
  <c r="AD288" i="1"/>
  <c r="V288" i="1"/>
  <c r="T288" i="1"/>
  <c r="P288" i="1"/>
  <c r="BE288" i="1" s="1"/>
  <c r="BT287" i="1"/>
  <c r="BS287" i="1"/>
  <c r="BR287" i="1"/>
  <c r="Y287" i="1" s="1"/>
  <c r="BQ287" i="1"/>
  <c r="BP287" i="1"/>
  <c r="BO287" i="1"/>
  <c r="BN287" i="1"/>
  <c r="BM287" i="1"/>
  <c r="BL287" i="1"/>
  <c r="BG287" i="1" s="1"/>
  <c r="BI287" i="1"/>
  <c r="BD287" i="1"/>
  <c r="BB287" i="1"/>
  <c r="BF287" i="1" s="1"/>
  <c r="AW287" i="1"/>
  <c r="AV287" i="1"/>
  <c r="AR287" i="1"/>
  <c r="AP287" i="1" s="1"/>
  <c r="AE287" i="1"/>
  <c r="AC287" i="1" s="1"/>
  <c r="AD287" i="1"/>
  <c r="V287" i="1"/>
  <c r="BT286" i="1"/>
  <c r="BS286" i="1"/>
  <c r="BR286" i="1" s="1"/>
  <c r="BQ286" i="1"/>
  <c r="BP286" i="1"/>
  <c r="BO286" i="1"/>
  <c r="BN286" i="1"/>
  <c r="BM286" i="1"/>
  <c r="BL286" i="1"/>
  <c r="BI286" i="1"/>
  <c r="BG286" i="1"/>
  <c r="BB286" i="1"/>
  <c r="AV286" i="1"/>
  <c r="AW286" i="1" s="1"/>
  <c r="AR286" i="1"/>
  <c r="AP286" i="1"/>
  <c r="AE286" i="1"/>
  <c r="AD286" i="1"/>
  <c r="AC286" i="1"/>
  <c r="V286" i="1"/>
  <c r="BT285" i="1"/>
  <c r="BS285" i="1"/>
  <c r="BR285" i="1" s="1"/>
  <c r="BQ285" i="1"/>
  <c r="BP285" i="1"/>
  <c r="BO285" i="1"/>
  <c r="BN285" i="1"/>
  <c r="BM285" i="1"/>
  <c r="BL285" i="1"/>
  <c r="BG285" i="1" s="1"/>
  <c r="BI285" i="1"/>
  <c r="BD285" i="1"/>
  <c r="BB285" i="1"/>
  <c r="BF285" i="1" s="1"/>
  <c r="AW285" i="1"/>
  <c r="AV285" i="1"/>
  <c r="AR285" i="1"/>
  <c r="AP285" i="1"/>
  <c r="P285" i="1" s="1"/>
  <c r="BE285" i="1" s="1"/>
  <c r="BH285" i="1" s="1"/>
  <c r="AE285" i="1"/>
  <c r="AD285" i="1"/>
  <c r="AC285" i="1"/>
  <c r="Y285" i="1"/>
  <c r="V285" i="1"/>
  <c r="Q285" i="1"/>
  <c r="BT284" i="1"/>
  <c r="BS284" i="1"/>
  <c r="BQ284" i="1"/>
  <c r="BP284" i="1"/>
  <c r="BO284" i="1"/>
  <c r="BN284" i="1"/>
  <c r="BM284" i="1"/>
  <c r="BL284" i="1"/>
  <c r="BI284" i="1"/>
  <c r="BG284" i="1"/>
  <c r="BB284" i="1"/>
  <c r="AV284" i="1"/>
  <c r="AW284" i="1" s="1"/>
  <c r="AR284" i="1"/>
  <c r="AP284" i="1"/>
  <c r="AE284" i="1"/>
  <c r="AD284" i="1"/>
  <c r="AC284" i="1" s="1"/>
  <c r="V284" i="1"/>
  <c r="BT283" i="1"/>
  <c r="BS283" i="1"/>
  <c r="BR283" i="1" s="1"/>
  <c r="BQ283" i="1"/>
  <c r="BP283" i="1"/>
  <c r="BO283" i="1"/>
  <c r="BN283" i="1"/>
  <c r="BM283" i="1"/>
  <c r="BL283" i="1"/>
  <c r="BI283" i="1"/>
  <c r="BG283" i="1"/>
  <c r="BB283" i="1"/>
  <c r="AW283" i="1"/>
  <c r="AV283" i="1"/>
  <c r="AR283" i="1"/>
  <c r="AP283" i="1" s="1"/>
  <c r="T283" i="1" s="1"/>
  <c r="AQ283" i="1"/>
  <c r="AE283" i="1"/>
  <c r="AD283" i="1"/>
  <c r="AC283" i="1" s="1"/>
  <c r="V283" i="1"/>
  <c r="P283" i="1"/>
  <c r="BE283" i="1" s="1"/>
  <c r="BT282" i="1"/>
  <c r="BS282" i="1"/>
  <c r="BQ282" i="1"/>
  <c r="BR282" i="1" s="1"/>
  <c r="BD282" i="1" s="1"/>
  <c r="BP282" i="1"/>
  <c r="BO282" i="1"/>
  <c r="BN282" i="1"/>
  <c r="BM282" i="1"/>
  <c r="BL282" i="1"/>
  <c r="BI282" i="1"/>
  <c r="BG282" i="1"/>
  <c r="BE282" i="1"/>
  <c r="BB282" i="1"/>
  <c r="AW282" i="1"/>
  <c r="AV282" i="1"/>
  <c r="AR282" i="1"/>
  <c r="AQ282" i="1"/>
  <c r="AP282" i="1"/>
  <c r="O282" i="1" s="1"/>
  <c r="AE282" i="1"/>
  <c r="AD282" i="1"/>
  <c r="AC282" i="1" s="1"/>
  <c r="V282" i="1"/>
  <c r="T282" i="1"/>
  <c r="Q282" i="1"/>
  <c r="P282" i="1"/>
  <c r="BT281" i="1"/>
  <c r="BS281" i="1"/>
  <c r="BQ281" i="1"/>
  <c r="BR281" i="1" s="1"/>
  <c r="BP281" i="1"/>
  <c r="BO281" i="1"/>
  <c r="BN281" i="1"/>
  <c r="BM281" i="1"/>
  <c r="BL281" i="1"/>
  <c r="BG281" i="1" s="1"/>
  <c r="BI281" i="1"/>
  <c r="BB281" i="1"/>
  <c r="AW281" i="1"/>
  <c r="AV281" i="1"/>
  <c r="AR281" i="1"/>
  <c r="AP281" i="1" s="1"/>
  <c r="AE281" i="1"/>
  <c r="AD281" i="1"/>
  <c r="AC281" i="1" s="1"/>
  <c r="V281" i="1"/>
  <c r="BT280" i="1"/>
  <c r="BS280" i="1"/>
  <c r="BR280" i="1"/>
  <c r="BD280" i="1" s="1"/>
  <c r="BQ280" i="1"/>
  <c r="BP280" i="1"/>
  <c r="BO280" i="1"/>
  <c r="BN280" i="1"/>
  <c r="BM280" i="1"/>
  <c r="BL280" i="1"/>
  <c r="BG280" i="1" s="1"/>
  <c r="BI280" i="1"/>
  <c r="BB280" i="1"/>
  <c r="AV280" i="1"/>
  <c r="AW280" i="1" s="1"/>
  <c r="AR280" i="1"/>
  <c r="AP280" i="1" s="1"/>
  <c r="AQ280" i="1" s="1"/>
  <c r="AE280" i="1"/>
  <c r="AD280" i="1"/>
  <c r="AC280" i="1" s="1"/>
  <c r="Y280" i="1"/>
  <c r="V280" i="1"/>
  <c r="Q280" i="1"/>
  <c r="P280" i="1"/>
  <c r="BE280" i="1" s="1"/>
  <c r="BH280" i="1" s="1"/>
  <c r="BT279" i="1"/>
  <c r="BS279" i="1"/>
  <c r="BR279" i="1"/>
  <c r="Y279" i="1" s="1"/>
  <c r="BQ279" i="1"/>
  <c r="BP279" i="1"/>
  <c r="BO279" i="1"/>
  <c r="BN279" i="1"/>
  <c r="BM279" i="1"/>
  <c r="BL279" i="1"/>
  <c r="BG279" i="1" s="1"/>
  <c r="BI279" i="1"/>
  <c r="BD279" i="1"/>
  <c r="BB279" i="1"/>
  <c r="BF279" i="1" s="1"/>
  <c r="AW279" i="1"/>
  <c r="AV279" i="1"/>
  <c r="AR279" i="1"/>
  <c r="AP279" i="1"/>
  <c r="AE279" i="1"/>
  <c r="AC279" i="1" s="1"/>
  <c r="AD279" i="1"/>
  <c r="V279" i="1"/>
  <c r="T279" i="1"/>
  <c r="O279" i="1"/>
  <c r="AG279" i="1" s="1"/>
  <c r="BT278" i="1"/>
  <c r="BS278" i="1"/>
  <c r="BR278" i="1"/>
  <c r="BQ278" i="1"/>
  <c r="BP278" i="1"/>
  <c r="BO278" i="1"/>
  <c r="BN278" i="1"/>
  <c r="BM278" i="1"/>
  <c r="BL278" i="1"/>
  <c r="BI278" i="1"/>
  <c r="BG278" i="1"/>
  <c r="BB278" i="1"/>
  <c r="AV278" i="1"/>
  <c r="AW278" i="1" s="1"/>
  <c r="AR278" i="1"/>
  <c r="AP278" i="1"/>
  <c r="Q278" i="1" s="1"/>
  <c r="AE278" i="1"/>
  <c r="AD278" i="1"/>
  <c r="AC278" i="1"/>
  <c r="V278" i="1"/>
  <c r="O278" i="1"/>
  <c r="AG278" i="1" s="1"/>
  <c r="BT277" i="1"/>
  <c r="BS277" i="1"/>
  <c r="BR277" i="1" s="1"/>
  <c r="BQ277" i="1"/>
  <c r="BP277" i="1"/>
  <c r="BO277" i="1"/>
  <c r="BN277" i="1"/>
  <c r="BM277" i="1"/>
  <c r="BL277" i="1"/>
  <c r="BG277" i="1" s="1"/>
  <c r="BI277" i="1"/>
  <c r="BB277" i="1"/>
  <c r="AV277" i="1"/>
  <c r="AW277" i="1" s="1"/>
  <c r="AR277" i="1"/>
  <c r="AP277" i="1" s="1"/>
  <c r="AE277" i="1"/>
  <c r="AD277" i="1"/>
  <c r="AC277" i="1"/>
  <c r="V277" i="1"/>
  <c r="BT276" i="1"/>
  <c r="BS276" i="1"/>
  <c r="BR276" i="1"/>
  <c r="Y276" i="1" s="1"/>
  <c r="BQ276" i="1"/>
  <c r="BP276" i="1"/>
  <c r="BO276" i="1"/>
  <c r="BN276" i="1"/>
  <c r="BM276" i="1"/>
  <c r="BL276" i="1"/>
  <c r="BI276" i="1"/>
  <c r="BG276" i="1"/>
  <c r="BB276" i="1"/>
  <c r="AV276" i="1"/>
  <c r="AW276" i="1" s="1"/>
  <c r="AR276" i="1"/>
  <c r="AQ276" i="1"/>
  <c r="AP276" i="1"/>
  <c r="Q276" i="1" s="1"/>
  <c r="AE276" i="1"/>
  <c r="AD276" i="1"/>
  <c r="AC276" i="1"/>
  <c r="V276" i="1"/>
  <c r="T276" i="1"/>
  <c r="BT275" i="1"/>
  <c r="BS275" i="1"/>
  <c r="BQ275" i="1"/>
  <c r="BR275" i="1" s="1"/>
  <c r="BP275" i="1"/>
  <c r="BO275" i="1"/>
  <c r="BN275" i="1"/>
  <c r="BM275" i="1"/>
  <c r="BL275" i="1"/>
  <c r="BI275" i="1"/>
  <c r="BG275" i="1"/>
  <c r="BB275" i="1"/>
  <c r="AV275" i="1"/>
  <c r="AW275" i="1" s="1"/>
  <c r="AR275" i="1"/>
  <c r="AP275" i="1"/>
  <c r="T275" i="1" s="1"/>
  <c r="AE275" i="1"/>
  <c r="AD275" i="1"/>
  <c r="AC275" i="1"/>
  <c r="V275" i="1"/>
  <c r="BT274" i="1"/>
  <c r="BS274" i="1"/>
  <c r="BQ274" i="1"/>
  <c r="BP274" i="1"/>
  <c r="BO274" i="1"/>
  <c r="BN274" i="1"/>
  <c r="BM274" i="1"/>
  <c r="BL274" i="1"/>
  <c r="BI274" i="1"/>
  <c r="BG274" i="1"/>
  <c r="BB274" i="1"/>
  <c r="AW274" i="1"/>
  <c r="AV274" i="1"/>
  <c r="AR274" i="1"/>
  <c r="AQ274" i="1"/>
  <c r="AP274" i="1"/>
  <c r="O274" i="1" s="1"/>
  <c r="AG274" i="1"/>
  <c r="AE274" i="1"/>
  <c r="AD274" i="1"/>
  <c r="AC274" i="1" s="1"/>
  <c r="V274" i="1"/>
  <c r="T274" i="1"/>
  <c r="Q274" i="1"/>
  <c r="P274" i="1"/>
  <c r="BE274" i="1" s="1"/>
  <c r="BT273" i="1"/>
  <c r="BS273" i="1"/>
  <c r="BR273" i="1"/>
  <c r="BQ273" i="1"/>
  <c r="BP273" i="1"/>
  <c r="BO273" i="1"/>
  <c r="BN273" i="1"/>
  <c r="BM273" i="1"/>
  <c r="BL273" i="1"/>
  <c r="BI273" i="1"/>
  <c r="BG273" i="1"/>
  <c r="BE273" i="1"/>
  <c r="BH273" i="1" s="1"/>
  <c r="BD273" i="1"/>
  <c r="BF273" i="1" s="1"/>
  <c r="BB273" i="1"/>
  <c r="AV273" i="1"/>
  <c r="AW273" i="1" s="1"/>
  <c r="AR273" i="1"/>
  <c r="AP273" i="1"/>
  <c r="AQ273" i="1" s="1"/>
  <c r="AE273" i="1"/>
  <c r="AD273" i="1"/>
  <c r="AC273" i="1" s="1"/>
  <c r="AA273" i="1"/>
  <c r="AI273" i="1" s="1"/>
  <c r="Y273" i="1"/>
  <c r="Z273" i="1" s="1"/>
  <c r="V273" i="1"/>
  <c r="Q273" i="1"/>
  <c r="P273" i="1"/>
  <c r="O273" i="1"/>
  <c r="AG273" i="1" s="1"/>
  <c r="BT272" i="1"/>
  <c r="BS272" i="1"/>
  <c r="BR272" i="1"/>
  <c r="BQ272" i="1"/>
  <c r="BP272" i="1"/>
  <c r="BO272" i="1"/>
  <c r="BN272" i="1"/>
  <c r="BM272" i="1"/>
  <c r="BL272" i="1"/>
  <c r="BI272" i="1"/>
  <c r="BG272" i="1"/>
  <c r="BD272" i="1"/>
  <c r="BB272" i="1"/>
  <c r="AW272" i="1"/>
  <c r="AV272" i="1"/>
  <c r="AR272" i="1"/>
  <c r="AP272" i="1" s="1"/>
  <c r="AQ272" i="1"/>
  <c r="AE272" i="1"/>
  <c r="AD272" i="1"/>
  <c r="AC272" i="1" s="1"/>
  <c r="Y272" i="1"/>
  <c r="V272" i="1"/>
  <c r="T272" i="1"/>
  <c r="Q272" i="1"/>
  <c r="P272" i="1"/>
  <c r="BE272" i="1" s="1"/>
  <c r="BH272" i="1" s="1"/>
  <c r="O272" i="1"/>
  <c r="AG272" i="1" s="1"/>
  <c r="BT271" i="1"/>
  <c r="BS271" i="1"/>
  <c r="BQ271" i="1"/>
  <c r="BR271" i="1" s="1"/>
  <c r="BP271" i="1"/>
  <c r="BO271" i="1"/>
  <c r="BN271" i="1"/>
  <c r="BM271" i="1"/>
  <c r="BL271" i="1"/>
  <c r="BG271" i="1" s="1"/>
  <c r="BI271" i="1"/>
  <c r="BB271" i="1"/>
  <c r="AW271" i="1"/>
  <c r="AV271" i="1"/>
  <c r="AR271" i="1"/>
  <c r="AP271" i="1" s="1"/>
  <c r="AE271" i="1"/>
  <c r="AD271" i="1"/>
  <c r="AC271" i="1"/>
  <c r="V271" i="1"/>
  <c r="BT270" i="1"/>
  <c r="BS270" i="1"/>
  <c r="BQ270" i="1"/>
  <c r="BR270" i="1" s="1"/>
  <c r="BP270" i="1"/>
  <c r="BO270" i="1"/>
  <c r="BN270" i="1"/>
  <c r="BM270" i="1"/>
  <c r="BL270" i="1"/>
  <c r="BG270" i="1" s="1"/>
  <c r="BI270" i="1"/>
  <c r="BB270" i="1"/>
  <c r="AW270" i="1"/>
  <c r="AV270" i="1"/>
  <c r="AR270" i="1"/>
  <c r="AP270" i="1"/>
  <c r="AQ270" i="1" s="1"/>
  <c r="AE270" i="1"/>
  <c r="AC270" i="1" s="1"/>
  <c r="AD270" i="1"/>
  <c r="V270" i="1"/>
  <c r="P270" i="1"/>
  <c r="BE270" i="1" s="1"/>
  <c r="O270" i="1"/>
  <c r="BT269" i="1"/>
  <c r="BS269" i="1"/>
  <c r="BR269" i="1" s="1"/>
  <c r="BQ269" i="1"/>
  <c r="BP269" i="1"/>
  <c r="BO269" i="1"/>
  <c r="BN269" i="1"/>
  <c r="BM269" i="1"/>
  <c r="BL269" i="1"/>
  <c r="BG269" i="1" s="1"/>
  <c r="BI269" i="1"/>
  <c r="BB269" i="1"/>
  <c r="AW269" i="1"/>
  <c r="AV269" i="1"/>
  <c r="AR269" i="1"/>
  <c r="AP269" i="1" s="1"/>
  <c r="AE269" i="1"/>
  <c r="AC269" i="1" s="1"/>
  <c r="AD269" i="1"/>
  <c r="V269" i="1"/>
  <c r="BT268" i="1"/>
  <c r="BS268" i="1"/>
  <c r="BQ268" i="1"/>
  <c r="BR268" i="1" s="1"/>
  <c r="BP268" i="1"/>
  <c r="BO268" i="1"/>
  <c r="BN268" i="1"/>
  <c r="BM268" i="1"/>
  <c r="BL268" i="1"/>
  <c r="BI268" i="1"/>
  <c r="BG268" i="1"/>
  <c r="BB268" i="1"/>
  <c r="AV268" i="1"/>
  <c r="AW268" i="1" s="1"/>
  <c r="AR268" i="1"/>
  <c r="AP268" i="1"/>
  <c r="O268" i="1" s="1"/>
  <c r="AE268" i="1"/>
  <c r="AD268" i="1"/>
  <c r="AC268" i="1"/>
  <c r="V268" i="1"/>
  <c r="Q268" i="1"/>
  <c r="P268" i="1"/>
  <c r="BE268" i="1" s="1"/>
  <c r="BT267" i="1"/>
  <c r="BS267" i="1"/>
  <c r="BQ267" i="1"/>
  <c r="BR267" i="1" s="1"/>
  <c r="BP267" i="1"/>
  <c r="BO267" i="1"/>
  <c r="BN267" i="1"/>
  <c r="BM267" i="1"/>
  <c r="BL267" i="1"/>
  <c r="BI267" i="1"/>
  <c r="BG267" i="1"/>
  <c r="BB267" i="1"/>
  <c r="AV267" i="1"/>
  <c r="AW267" i="1" s="1"/>
  <c r="AR267" i="1"/>
  <c r="AP267" i="1"/>
  <c r="T267" i="1" s="1"/>
  <c r="AE267" i="1"/>
  <c r="AD267" i="1"/>
  <c r="AC267" i="1"/>
  <c r="V267" i="1"/>
  <c r="BT266" i="1"/>
  <c r="BS266" i="1"/>
  <c r="BR266" i="1" s="1"/>
  <c r="BQ266" i="1"/>
  <c r="BP266" i="1"/>
  <c r="BO266" i="1"/>
  <c r="BN266" i="1"/>
  <c r="BM266" i="1"/>
  <c r="BL266" i="1"/>
  <c r="BI266" i="1"/>
  <c r="BG266" i="1"/>
  <c r="BB266" i="1"/>
  <c r="AV266" i="1"/>
  <c r="AW266" i="1" s="1"/>
  <c r="AR266" i="1"/>
  <c r="AP266" i="1" s="1"/>
  <c r="AE266" i="1"/>
  <c r="AD266" i="1"/>
  <c r="AC266" i="1" s="1"/>
  <c r="V266" i="1"/>
  <c r="BT265" i="1"/>
  <c r="BS265" i="1"/>
  <c r="BQ265" i="1"/>
  <c r="BR265" i="1" s="1"/>
  <c r="BP265" i="1"/>
  <c r="BO265" i="1"/>
  <c r="BN265" i="1"/>
  <c r="BM265" i="1"/>
  <c r="BL265" i="1"/>
  <c r="BG265" i="1" s="1"/>
  <c r="BI265" i="1"/>
  <c r="BB265" i="1"/>
  <c r="AW265" i="1"/>
  <c r="AV265" i="1"/>
  <c r="AR265" i="1"/>
  <c r="AP265" i="1" s="1"/>
  <c r="AE265" i="1"/>
  <c r="AD265" i="1"/>
  <c r="AC265" i="1" s="1"/>
  <c r="V265" i="1"/>
  <c r="BT264" i="1"/>
  <c r="BS264" i="1"/>
  <c r="BQ264" i="1"/>
  <c r="BR264" i="1" s="1"/>
  <c r="BP264" i="1"/>
  <c r="BO264" i="1"/>
  <c r="BN264" i="1"/>
  <c r="BM264" i="1"/>
  <c r="BL264" i="1"/>
  <c r="BI264" i="1"/>
  <c r="BG264" i="1"/>
  <c r="BB264" i="1"/>
  <c r="AW264" i="1"/>
  <c r="AV264" i="1"/>
  <c r="AR264" i="1"/>
  <c r="AQ264" i="1"/>
  <c r="AP264" i="1"/>
  <c r="T264" i="1" s="1"/>
  <c r="AE264" i="1"/>
  <c r="AD264" i="1"/>
  <c r="AC264" i="1" s="1"/>
  <c r="V264" i="1"/>
  <c r="BT263" i="1"/>
  <c r="BS263" i="1"/>
  <c r="BR263" i="1" s="1"/>
  <c r="BQ263" i="1"/>
  <c r="BP263" i="1"/>
  <c r="BO263" i="1"/>
  <c r="BN263" i="1"/>
  <c r="BM263" i="1"/>
  <c r="BL263" i="1"/>
  <c r="BG263" i="1" s="1"/>
  <c r="BI263" i="1"/>
  <c r="BB263" i="1"/>
  <c r="AW263" i="1"/>
  <c r="AV263" i="1"/>
  <c r="AR263" i="1"/>
  <c r="AP263" i="1" s="1"/>
  <c r="AE263" i="1"/>
  <c r="AD263" i="1"/>
  <c r="AC263" i="1" s="1"/>
  <c r="V263" i="1"/>
  <c r="BT262" i="1"/>
  <c r="BS262" i="1"/>
  <c r="BR262" i="1"/>
  <c r="Y262" i="1" s="1"/>
  <c r="BQ262" i="1"/>
  <c r="BP262" i="1"/>
  <c r="BO262" i="1"/>
  <c r="BN262" i="1"/>
  <c r="BM262" i="1"/>
  <c r="BL262" i="1"/>
  <c r="BG262" i="1" s="1"/>
  <c r="BI262" i="1"/>
  <c r="BD262" i="1"/>
  <c r="BB262" i="1"/>
  <c r="BF262" i="1" s="1"/>
  <c r="AW262" i="1"/>
  <c r="AV262" i="1"/>
  <c r="AR262" i="1"/>
  <c r="AP262" i="1"/>
  <c r="Q262" i="1" s="1"/>
  <c r="AE262" i="1"/>
  <c r="AD262" i="1"/>
  <c r="AC262" i="1"/>
  <c r="V262" i="1"/>
  <c r="T262" i="1"/>
  <c r="O262" i="1"/>
  <c r="AG262" i="1" s="1"/>
  <c r="BT261" i="1"/>
  <c r="BS261" i="1"/>
  <c r="BR261" i="1"/>
  <c r="BD261" i="1" s="1"/>
  <c r="BF261" i="1" s="1"/>
  <c r="BQ261" i="1"/>
  <c r="BP261" i="1"/>
  <c r="BO261" i="1"/>
  <c r="BN261" i="1"/>
  <c r="BM261" i="1"/>
  <c r="BL261" i="1"/>
  <c r="BI261" i="1"/>
  <c r="BG261" i="1"/>
  <c r="BB261" i="1"/>
  <c r="AV261" i="1"/>
  <c r="AW261" i="1" s="1"/>
  <c r="AR261" i="1"/>
  <c r="AP261" i="1" s="1"/>
  <c r="AE261" i="1"/>
  <c r="AD261" i="1"/>
  <c r="AC261" i="1" s="1"/>
  <c r="V261" i="1"/>
  <c r="BT260" i="1"/>
  <c r="BS260" i="1"/>
  <c r="BQ260" i="1"/>
  <c r="BR260" i="1" s="1"/>
  <c r="BP260" i="1"/>
  <c r="BO260" i="1"/>
  <c r="BN260" i="1"/>
  <c r="BM260" i="1"/>
  <c r="BL260" i="1"/>
  <c r="BG260" i="1" s="1"/>
  <c r="BI260" i="1"/>
  <c r="BB260" i="1"/>
  <c r="AW260" i="1"/>
  <c r="AV260" i="1"/>
  <c r="AR260" i="1"/>
  <c r="AP260" i="1"/>
  <c r="O260" i="1" s="1"/>
  <c r="AE260" i="1"/>
  <c r="AD260" i="1"/>
  <c r="AC260" i="1"/>
  <c r="V260" i="1"/>
  <c r="Q260" i="1"/>
  <c r="P260" i="1"/>
  <c r="BE260" i="1" s="1"/>
  <c r="BT259" i="1"/>
  <c r="BS259" i="1"/>
  <c r="BQ259" i="1"/>
  <c r="BR259" i="1" s="1"/>
  <c r="BP259" i="1"/>
  <c r="BO259" i="1"/>
  <c r="BN259" i="1"/>
  <c r="BM259" i="1"/>
  <c r="BL259" i="1"/>
  <c r="BI259" i="1"/>
  <c r="BG259" i="1"/>
  <c r="BB259" i="1"/>
  <c r="AV259" i="1"/>
  <c r="AW259" i="1" s="1"/>
  <c r="AR259" i="1"/>
  <c r="AP259" i="1"/>
  <c r="T259" i="1" s="1"/>
  <c r="AE259" i="1"/>
  <c r="AD259" i="1"/>
  <c r="AC259" i="1"/>
  <c r="V259" i="1"/>
  <c r="BT258" i="1"/>
  <c r="BS258" i="1"/>
  <c r="BR258" i="1" s="1"/>
  <c r="BQ258" i="1"/>
  <c r="BP258" i="1"/>
  <c r="BO258" i="1"/>
  <c r="BN258" i="1"/>
  <c r="BM258" i="1"/>
  <c r="BL258" i="1"/>
  <c r="BI258" i="1"/>
  <c r="BG258" i="1"/>
  <c r="BB258" i="1"/>
  <c r="AV258" i="1"/>
  <c r="AW258" i="1" s="1"/>
  <c r="AR258" i="1"/>
  <c r="AP258" i="1" s="1"/>
  <c r="AE258" i="1"/>
  <c r="AD258" i="1"/>
  <c r="AC258" i="1" s="1"/>
  <c r="V258" i="1"/>
  <c r="BT257" i="1"/>
  <c r="BS257" i="1"/>
  <c r="BQ257" i="1"/>
  <c r="BR257" i="1" s="1"/>
  <c r="BP257" i="1"/>
  <c r="BO257" i="1"/>
  <c r="BN257" i="1"/>
  <c r="BM257" i="1"/>
  <c r="BL257" i="1"/>
  <c r="BG257" i="1" s="1"/>
  <c r="BI257" i="1"/>
  <c r="BB257" i="1"/>
  <c r="AW257" i="1"/>
  <c r="AV257" i="1"/>
  <c r="AR257" i="1"/>
  <c r="AP257" i="1" s="1"/>
  <c r="AE257" i="1"/>
  <c r="AD257" i="1"/>
  <c r="AC257" i="1" s="1"/>
  <c r="V257" i="1"/>
  <c r="BT256" i="1"/>
  <c r="BS256" i="1"/>
  <c r="BQ256" i="1"/>
  <c r="BR256" i="1" s="1"/>
  <c r="BP256" i="1"/>
  <c r="BO256" i="1"/>
  <c r="BN256" i="1"/>
  <c r="BM256" i="1"/>
  <c r="BL256" i="1"/>
  <c r="BI256" i="1"/>
  <c r="BG256" i="1"/>
  <c r="BB256" i="1"/>
  <c r="AW256" i="1"/>
  <c r="AV256" i="1"/>
  <c r="AR256" i="1"/>
  <c r="AQ256" i="1"/>
  <c r="AP256" i="1"/>
  <c r="T256" i="1" s="1"/>
  <c r="AE256" i="1"/>
  <c r="AD256" i="1"/>
  <c r="AC256" i="1" s="1"/>
  <c r="V256" i="1"/>
  <c r="BT255" i="1"/>
  <c r="BS255" i="1"/>
  <c r="BR255" i="1" s="1"/>
  <c r="BD255" i="1" s="1"/>
  <c r="BQ255" i="1"/>
  <c r="BP255" i="1"/>
  <c r="BO255" i="1"/>
  <c r="BN255" i="1"/>
  <c r="BM255" i="1"/>
  <c r="BL255" i="1"/>
  <c r="BG255" i="1" s="1"/>
  <c r="BI255" i="1"/>
  <c r="BB255" i="1"/>
  <c r="BF255" i="1" s="1"/>
  <c r="AW255" i="1"/>
  <c r="AV255" i="1"/>
  <c r="AR255" i="1"/>
  <c r="AP255" i="1" s="1"/>
  <c r="AE255" i="1"/>
  <c r="AD255" i="1"/>
  <c r="AC255" i="1" s="1"/>
  <c r="V255" i="1"/>
  <c r="BT254" i="1"/>
  <c r="BS254" i="1"/>
  <c r="BR254" i="1"/>
  <c r="Y254" i="1" s="1"/>
  <c r="BQ254" i="1"/>
  <c r="BP254" i="1"/>
  <c r="BO254" i="1"/>
  <c r="BN254" i="1"/>
  <c r="BM254" i="1"/>
  <c r="BL254" i="1"/>
  <c r="BG254" i="1" s="1"/>
  <c r="BI254" i="1"/>
  <c r="BD254" i="1"/>
  <c r="BB254" i="1"/>
  <c r="BF254" i="1" s="1"/>
  <c r="AV254" i="1"/>
  <c r="AW254" i="1" s="1"/>
  <c r="AR254" i="1"/>
  <c r="AP254" i="1" s="1"/>
  <c r="AE254" i="1"/>
  <c r="AC254" i="1" s="1"/>
  <c r="AD254" i="1"/>
  <c r="V254" i="1"/>
  <c r="T254" i="1"/>
  <c r="BT253" i="1"/>
  <c r="BS253" i="1"/>
  <c r="BR253" i="1"/>
  <c r="BQ253" i="1"/>
  <c r="BP253" i="1"/>
  <c r="BO253" i="1"/>
  <c r="BN253" i="1"/>
  <c r="BM253" i="1"/>
  <c r="BL253" i="1"/>
  <c r="BI253" i="1"/>
  <c r="BG253" i="1"/>
  <c r="BB253" i="1"/>
  <c r="AV253" i="1"/>
  <c r="AW253" i="1" s="1"/>
  <c r="AR253" i="1"/>
  <c r="AP253" i="1" s="1"/>
  <c r="AQ253" i="1" s="1"/>
  <c r="AE253" i="1"/>
  <c r="AD253" i="1"/>
  <c r="AC253" i="1" s="1"/>
  <c r="V253" i="1"/>
  <c r="BT252" i="1"/>
  <c r="BS252" i="1"/>
  <c r="BQ252" i="1"/>
  <c r="BR252" i="1" s="1"/>
  <c r="BD252" i="1" s="1"/>
  <c r="BP252" i="1"/>
  <c r="BO252" i="1"/>
  <c r="BN252" i="1"/>
  <c r="BM252" i="1"/>
  <c r="BL252" i="1"/>
  <c r="BG252" i="1" s="1"/>
  <c r="BI252" i="1"/>
  <c r="BB252" i="1"/>
  <c r="BF252" i="1" s="1"/>
  <c r="AW252" i="1"/>
  <c r="AV252" i="1"/>
  <c r="AR252" i="1"/>
  <c r="AP252" i="1"/>
  <c r="O252" i="1" s="1"/>
  <c r="AE252" i="1"/>
  <c r="AD252" i="1"/>
  <c r="AC252" i="1"/>
  <c r="Y252" i="1"/>
  <c r="V252" i="1"/>
  <c r="Q252" i="1"/>
  <c r="P252" i="1"/>
  <c r="BE252" i="1" s="1"/>
  <c r="BT251" i="1"/>
  <c r="BS251" i="1"/>
  <c r="BQ251" i="1"/>
  <c r="BR251" i="1" s="1"/>
  <c r="Y251" i="1" s="1"/>
  <c r="BP251" i="1"/>
  <c r="BO251" i="1"/>
  <c r="BN251" i="1"/>
  <c r="BM251" i="1"/>
  <c r="BL251" i="1"/>
  <c r="BI251" i="1"/>
  <c r="BG251" i="1"/>
  <c r="BD251" i="1"/>
  <c r="BF251" i="1" s="1"/>
  <c r="BB251" i="1"/>
  <c r="AV251" i="1"/>
  <c r="AW251" i="1" s="1"/>
  <c r="AR251" i="1"/>
  <c r="AP251" i="1"/>
  <c r="T251" i="1" s="1"/>
  <c r="AE251" i="1"/>
  <c r="AD251" i="1"/>
  <c r="AC251" i="1"/>
  <c r="V251" i="1"/>
  <c r="BT250" i="1"/>
  <c r="BS250" i="1"/>
  <c r="BR250" i="1"/>
  <c r="BQ250" i="1"/>
  <c r="BP250" i="1"/>
  <c r="BO250" i="1"/>
  <c r="BN250" i="1"/>
  <c r="BM250" i="1"/>
  <c r="BL250" i="1"/>
  <c r="BI250" i="1"/>
  <c r="BG250" i="1"/>
  <c r="BB250" i="1"/>
  <c r="AV250" i="1"/>
  <c r="AW250" i="1" s="1"/>
  <c r="AR250" i="1"/>
  <c r="AP250" i="1" s="1"/>
  <c r="AQ250" i="1"/>
  <c r="AE250" i="1"/>
  <c r="AD250" i="1"/>
  <c r="AC250" i="1" s="1"/>
  <c r="V250" i="1"/>
  <c r="P250" i="1"/>
  <c r="BE250" i="1" s="1"/>
  <c r="O250" i="1"/>
  <c r="AG250" i="1" s="1"/>
  <c r="BT249" i="1"/>
  <c r="BS249" i="1"/>
  <c r="BQ249" i="1"/>
  <c r="BR249" i="1" s="1"/>
  <c r="BD249" i="1" s="1"/>
  <c r="BP249" i="1"/>
  <c r="BO249" i="1"/>
  <c r="BN249" i="1"/>
  <c r="BM249" i="1"/>
  <c r="BL249" i="1"/>
  <c r="BG249" i="1" s="1"/>
  <c r="BI249" i="1"/>
  <c r="BB249" i="1"/>
  <c r="AW249" i="1"/>
  <c r="AV249" i="1"/>
  <c r="AR249" i="1"/>
  <c r="AP249" i="1" s="1"/>
  <c r="AE249" i="1"/>
  <c r="AD249" i="1"/>
  <c r="AC249" i="1" s="1"/>
  <c r="V249" i="1"/>
  <c r="BT248" i="1"/>
  <c r="BS248" i="1"/>
  <c r="BR248" i="1"/>
  <c r="BD248" i="1" s="1"/>
  <c r="BF248" i="1" s="1"/>
  <c r="BQ248" i="1"/>
  <c r="BP248" i="1"/>
  <c r="BO248" i="1"/>
  <c r="BN248" i="1"/>
  <c r="BM248" i="1"/>
  <c r="BL248" i="1"/>
  <c r="BG248" i="1" s="1"/>
  <c r="BI248" i="1"/>
  <c r="BE248" i="1"/>
  <c r="BH248" i="1" s="1"/>
  <c r="BB248" i="1"/>
  <c r="AW248" i="1"/>
  <c r="AV248" i="1"/>
  <c r="AR248" i="1"/>
  <c r="AQ248" i="1"/>
  <c r="AP248" i="1"/>
  <c r="P248" i="1" s="1"/>
  <c r="AG248" i="1"/>
  <c r="AE248" i="1"/>
  <c r="AC248" i="1" s="1"/>
  <c r="AD248" i="1"/>
  <c r="Y248" i="1"/>
  <c r="Z248" i="1" s="1"/>
  <c r="AA248" i="1" s="1"/>
  <c r="AI248" i="1" s="1"/>
  <c r="V248" i="1"/>
  <c r="T248" i="1"/>
  <c r="O248" i="1"/>
  <c r="W248" i="1" s="1"/>
  <c r="U248" i="1" s="1"/>
  <c r="X248" i="1" s="1"/>
  <c r="BT247" i="1"/>
  <c r="BS247" i="1"/>
  <c r="BR247" i="1" s="1"/>
  <c r="BQ247" i="1"/>
  <c r="BP247" i="1"/>
  <c r="BO247" i="1"/>
  <c r="BN247" i="1"/>
  <c r="BM247" i="1"/>
  <c r="BL247" i="1"/>
  <c r="BG247" i="1" s="1"/>
  <c r="BI247" i="1"/>
  <c r="BB247" i="1"/>
  <c r="AW247" i="1"/>
  <c r="AV247" i="1"/>
  <c r="AR247" i="1"/>
  <c r="AP247" i="1" s="1"/>
  <c r="AQ247" i="1" s="1"/>
  <c r="AE247" i="1"/>
  <c r="AD247" i="1"/>
  <c r="AC247" i="1" s="1"/>
  <c r="V247" i="1"/>
  <c r="T247" i="1"/>
  <c r="P247" i="1"/>
  <c r="BE247" i="1" s="1"/>
  <c r="BT246" i="1"/>
  <c r="BS246" i="1"/>
  <c r="BR246" i="1"/>
  <c r="Y246" i="1" s="1"/>
  <c r="BQ246" i="1"/>
  <c r="BP246" i="1"/>
  <c r="BO246" i="1"/>
  <c r="BN246" i="1"/>
  <c r="BM246" i="1"/>
  <c r="BL246" i="1"/>
  <c r="BG246" i="1" s="1"/>
  <c r="BI246" i="1"/>
  <c r="BB246" i="1"/>
  <c r="AV246" i="1"/>
  <c r="AW246" i="1" s="1"/>
  <c r="AR246" i="1"/>
  <c r="AP246" i="1" s="1"/>
  <c r="AE246" i="1"/>
  <c r="AD246" i="1"/>
  <c r="AC246" i="1"/>
  <c r="V246" i="1"/>
  <c r="BT245" i="1"/>
  <c r="BS245" i="1"/>
  <c r="BR245" i="1"/>
  <c r="BQ245" i="1"/>
  <c r="BP245" i="1"/>
  <c r="BO245" i="1"/>
  <c r="BN245" i="1"/>
  <c r="BM245" i="1"/>
  <c r="BL245" i="1"/>
  <c r="BI245" i="1"/>
  <c r="BG245" i="1"/>
  <c r="BB245" i="1"/>
  <c r="AV245" i="1"/>
  <c r="AW245" i="1" s="1"/>
  <c r="AR245" i="1"/>
  <c r="AP245" i="1"/>
  <c r="AE245" i="1"/>
  <c r="AD245" i="1"/>
  <c r="AC245" i="1"/>
  <c r="V245" i="1"/>
  <c r="BT244" i="1"/>
  <c r="BS244" i="1"/>
  <c r="BQ244" i="1"/>
  <c r="BP244" i="1"/>
  <c r="BO244" i="1"/>
  <c r="BN244" i="1"/>
  <c r="BM244" i="1"/>
  <c r="BL244" i="1"/>
  <c r="BI244" i="1"/>
  <c r="BG244" i="1"/>
  <c r="BB244" i="1"/>
  <c r="AW244" i="1"/>
  <c r="AV244" i="1"/>
  <c r="AR244" i="1"/>
  <c r="AQ244" i="1"/>
  <c r="AP244" i="1"/>
  <c r="T244" i="1" s="1"/>
  <c r="AE244" i="1"/>
  <c r="AD244" i="1"/>
  <c r="V244" i="1"/>
  <c r="O244" i="1"/>
  <c r="AG244" i="1" s="1"/>
  <c r="BT243" i="1"/>
  <c r="BS243" i="1"/>
  <c r="BR243" i="1" s="1"/>
  <c r="BQ243" i="1"/>
  <c r="BP243" i="1"/>
  <c r="BO243" i="1"/>
  <c r="BN243" i="1"/>
  <c r="BM243" i="1"/>
  <c r="BL243" i="1"/>
  <c r="BG243" i="1" s="1"/>
  <c r="BI243" i="1"/>
  <c r="BB243" i="1"/>
  <c r="AW243" i="1"/>
  <c r="AV243" i="1"/>
  <c r="AR243" i="1"/>
  <c r="AP243" i="1"/>
  <c r="P243" i="1" s="1"/>
  <c r="BE243" i="1" s="1"/>
  <c r="AE243" i="1"/>
  <c r="AD243" i="1"/>
  <c r="AC243" i="1"/>
  <c r="V243" i="1"/>
  <c r="Q243" i="1"/>
  <c r="BT242" i="1"/>
  <c r="BS242" i="1"/>
  <c r="BQ242" i="1"/>
  <c r="BR242" i="1" s="1"/>
  <c r="BP242" i="1"/>
  <c r="BO242" i="1"/>
  <c r="BN242" i="1"/>
  <c r="BM242" i="1"/>
  <c r="BL242" i="1"/>
  <c r="BI242" i="1"/>
  <c r="BG242" i="1"/>
  <c r="BB242" i="1"/>
  <c r="AV242" i="1"/>
  <c r="AW242" i="1" s="1"/>
  <c r="AR242" i="1"/>
  <c r="AP242" i="1"/>
  <c r="AE242" i="1"/>
  <c r="AD242" i="1"/>
  <c r="AC242" i="1"/>
  <c r="V242" i="1"/>
  <c r="T242" i="1"/>
  <c r="BT241" i="1"/>
  <c r="BS241" i="1"/>
  <c r="BR241" i="1" s="1"/>
  <c r="BQ241" i="1"/>
  <c r="BP241" i="1"/>
  <c r="BO241" i="1"/>
  <c r="BN241" i="1"/>
  <c r="BM241" i="1"/>
  <c r="BL241" i="1"/>
  <c r="BI241" i="1"/>
  <c r="BG241" i="1"/>
  <c r="BB241" i="1"/>
  <c r="AV241" i="1"/>
  <c r="AW241" i="1" s="1"/>
  <c r="AR241" i="1"/>
  <c r="AP241" i="1" s="1"/>
  <c r="AE241" i="1"/>
  <c r="AD241" i="1"/>
  <c r="AC241" i="1" s="1"/>
  <c r="V241" i="1"/>
  <c r="BT240" i="1"/>
  <c r="BS240" i="1"/>
  <c r="BQ240" i="1"/>
  <c r="BR240" i="1" s="1"/>
  <c r="Y240" i="1" s="1"/>
  <c r="BP240" i="1"/>
  <c r="BO240" i="1"/>
  <c r="BN240" i="1"/>
  <c r="BM240" i="1"/>
  <c r="BL240" i="1"/>
  <c r="BI240" i="1"/>
  <c r="BG240" i="1"/>
  <c r="BD240" i="1"/>
  <c r="BB240" i="1"/>
  <c r="BF240" i="1" s="1"/>
  <c r="AV240" i="1"/>
  <c r="AW240" i="1" s="1"/>
  <c r="AR240" i="1"/>
  <c r="AQ240" i="1"/>
  <c r="AP240" i="1"/>
  <c r="O240" i="1" s="1"/>
  <c r="AE240" i="1"/>
  <c r="AD240" i="1"/>
  <c r="AC240" i="1" s="1"/>
  <c r="V240" i="1"/>
  <c r="T240" i="1"/>
  <c r="Q240" i="1"/>
  <c r="P240" i="1"/>
  <c r="BE240" i="1" s="1"/>
  <c r="BT239" i="1"/>
  <c r="BS239" i="1"/>
  <c r="BQ239" i="1"/>
  <c r="BR239" i="1" s="1"/>
  <c r="BP239" i="1"/>
  <c r="BO239" i="1"/>
  <c r="BN239" i="1"/>
  <c r="BM239" i="1"/>
  <c r="BL239" i="1"/>
  <c r="BI239" i="1"/>
  <c r="BG239" i="1"/>
  <c r="BB239" i="1"/>
  <c r="AW239" i="1"/>
  <c r="AV239" i="1"/>
  <c r="AR239" i="1"/>
  <c r="AQ239" i="1"/>
  <c r="AP239" i="1"/>
  <c r="AE239" i="1"/>
  <c r="AD239" i="1"/>
  <c r="AC239" i="1"/>
  <c r="V239" i="1"/>
  <c r="BT238" i="1"/>
  <c r="BS238" i="1"/>
  <c r="BQ238" i="1"/>
  <c r="BP238" i="1"/>
  <c r="BO238" i="1"/>
  <c r="BN238" i="1"/>
  <c r="BM238" i="1"/>
  <c r="BL238" i="1"/>
  <c r="BG238" i="1" s="1"/>
  <c r="BI238" i="1"/>
  <c r="BB238" i="1"/>
  <c r="AW238" i="1"/>
  <c r="AV238" i="1"/>
  <c r="AR238" i="1"/>
  <c r="AP238" i="1" s="1"/>
  <c r="AE238" i="1"/>
  <c r="AD238" i="1"/>
  <c r="AC238" i="1" s="1"/>
  <c r="V238" i="1"/>
  <c r="Q238" i="1"/>
  <c r="P238" i="1"/>
  <c r="BE238" i="1" s="1"/>
  <c r="BT237" i="1"/>
  <c r="BS237" i="1"/>
  <c r="BR237" i="1"/>
  <c r="Y237" i="1" s="1"/>
  <c r="BQ237" i="1"/>
  <c r="BP237" i="1"/>
  <c r="BO237" i="1"/>
  <c r="BN237" i="1"/>
  <c r="BM237" i="1"/>
  <c r="BL237" i="1"/>
  <c r="BG237" i="1" s="1"/>
  <c r="BI237" i="1"/>
  <c r="BD237" i="1"/>
  <c r="BB237" i="1"/>
  <c r="AW237" i="1"/>
  <c r="AV237" i="1"/>
  <c r="AR237" i="1"/>
  <c r="AP237" i="1" s="1"/>
  <c r="T237" i="1" s="1"/>
  <c r="AE237" i="1"/>
  <c r="AD237" i="1"/>
  <c r="AC237" i="1" s="1"/>
  <c r="V237" i="1"/>
  <c r="BT236" i="1"/>
  <c r="BS236" i="1"/>
  <c r="BR236" i="1"/>
  <c r="BQ236" i="1"/>
  <c r="BP236" i="1"/>
  <c r="BO236" i="1"/>
  <c r="BN236" i="1"/>
  <c r="BM236" i="1"/>
  <c r="BL236" i="1"/>
  <c r="BI236" i="1"/>
  <c r="BG236" i="1"/>
  <c r="BB236" i="1"/>
  <c r="AV236" i="1"/>
  <c r="AW236" i="1" s="1"/>
  <c r="AR236" i="1"/>
  <c r="AP236" i="1" s="1"/>
  <c r="AE236" i="1"/>
  <c r="AD236" i="1"/>
  <c r="AC236" i="1" s="1"/>
  <c r="V236" i="1"/>
  <c r="BT235" i="1"/>
  <c r="BS235" i="1"/>
  <c r="BR235" i="1"/>
  <c r="BD235" i="1" s="1"/>
  <c r="BQ235" i="1"/>
  <c r="BP235" i="1"/>
  <c r="BO235" i="1"/>
  <c r="BN235" i="1"/>
  <c r="BM235" i="1"/>
  <c r="BL235" i="1"/>
  <c r="BG235" i="1" s="1"/>
  <c r="BI235" i="1"/>
  <c r="BB235" i="1"/>
  <c r="BF235" i="1" s="1"/>
  <c r="AW235" i="1"/>
  <c r="AV235" i="1"/>
  <c r="AR235" i="1"/>
  <c r="AP235" i="1"/>
  <c r="P235" i="1" s="1"/>
  <c r="BE235" i="1" s="1"/>
  <c r="BH235" i="1" s="1"/>
  <c r="AE235" i="1"/>
  <c r="AD235" i="1"/>
  <c r="AC235" i="1"/>
  <c r="Y235" i="1"/>
  <c r="V235" i="1"/>
  <c r="Q235" i="1"/>
  <c r="BT234" i="1"/>
  <c r="BS234" i="1"/>
  <c r="BQ234" i="1"/>
  <c r="BR234" i="1" s="1"/>
  <c r="BP234" i="1"/>
  <c r="BO234" i="1"/>
  <c r="BN234" i="1"/>
  <c r="BM234" i="1"/>
  <c r="BL234" i="1"/>
  <c r="BG234" i="1" s="1"/>
  <c r="BI234" i="1"/>
  <c r="BB234" i="1"/>
  <c r="AV234" i="1"/>
  <c r="AW234" i="1" s="1"/>
  <c r="AR234" i="1"/>
  <c r="AP234" i="1"/>
  <c r="AE234" i="1"/>
  <c r="AD234" i="1"/>
  <c r="AC234" i="1"/>
  <c r="V234" i="1"/>
  <c r="T234" i="1"/>
  <c r="BT233" i="1"/>
  <c r="BS233" i="1"/>
  <c r="BR233" i="1" s="1"/>
  <c r="BQ233" i="1"/>
  <c r="BP233" i="1"/>
  <c r="BO233" i="1"/>
  <c r="BN233" i="1"/>
  <c r="BM233" i="1"/>
  <c r="BL233" i="1"/>
  <c r="BI233" i="1"/>
  <c r="BG233" i="1"/>
  <c r="BB233" i="1"/>
  <c r="AV233" i="1"/>
  <c r="AW233" i="1" s="1"/>
  <c r="AR233" i="1"/>
  <c r="AP233" i="1" s="1"/>
  <c r="AE233" i="1"/>
  <c r="AC233" i="1" s="1"/>
  <c r="AD233" i="1"/>
  <c r="V233" i="1"/>
  <c r="P233" i="1"/>
  <c r="BE233" i="1" s="1"/>
  <c r="O233" i="1"/>
  <c r="AG233" i="1" s="1"/>
  <c r="BT232" i="1"/>
  <c r="BS232" i="1"/>
  <c r="BQ232" i="1"/>
  <c r="BR232" i="1" s="1"/>
  <c r="Y232" i="1" s="1"/>
  <c r="BP232" i="1"/>
  <c r="BO232" i="1"/>
  <c r="BN232" i="1"/>
  <c r="BM232" i="1"/>
  <c r="BL232" i="1"/>
  <c r="BI232" i="1"/>
  <c r="BG232" i="1"/>
  <c r="BD232" i="1"/>
  <c r="BB232" i="1"/>
  <c r="AV232" i="1"/>
  <c r="AW232" i="1" s="1"/>
  <c r="AR232" i="1"/>
  <c r="AP232" i="1" s="1"/>
  <c r="AE232" i="1"/>
  <c r="AD232" i="1"/>
  <c r="AC232" i="1" s="1"/>
  <c r="V232" i="1"/>
  <c r="BT231" i="1"/>
  <c r="BS231" i="1"/>
  <c r="BQ231" i="1"/>
  <c r="BR231" i="1" s="1"/>
  <c r="BP231" i="1"/>
  <c r="BO231" i="1"/>
  <c r="BN231" i="1"/>
  <c r="BM231" i="1"/>
  <c r="BL231" i="1"/>
  <c r="BI231" i="1"/>
  <c r="BG231" i="1"/>
  <c r="BB231" i="1"/>
  <c r="AW231" i="1"/>
  <c r="AV231" i="1"/>
  <c r="AR231" i="1"/>
  <c r="AQ231" i="1"/>
  <c r="AP231" i="1"/>
  <c r="AE231" i="1"/>
  <c r="AD231" i="1"/>
  <c r="AC231" i="1"/>
  <c r="V231" i="1"/>
  <c r="BT230" i="1"/>
  <c r="BS230" i="1"/>
  <c r="BQ230" i="1"/>
  <c r="BP230" i="1"/>
  <c r="BO230" i="1"/>
  <c r="BN230" i="1"/>
  <c r="BM230" i="1"/>
  <c r="BL230" i="1"/>
  <c r="BG230" i="1" s="1"/>
  <c r="BI230" i="1"/>
  <c r="BB230" i="1"/>
  <c r="AW230" i="1"/>
  <c r="AV230" i="1"/>
  <c r="AR230" i="1"/>
  <c r="AP230" i="1" s="1"/>
  <c r="AE230" i="1"/>
  <c r="AD230" i="1"/>
  <c r="AC230" i="1" s="1"/>
  <c r="V230" i="1"/>
  <c r="Q230" i="1"/>
  <c r="P230" i="1"/>
  <c r="BE230" i="1" s="1"/>
  <c r="BT229" i="1"/>
  <c r="BS229" i="1"/>
  <c r="BR229" i="1"/>
  <c r="BQ229" i="1"/>
  <c r="BP229" i="1"/>
  <c r="BO229" i="1"/>
  <c r="BN229" i="1"/>
  <c r="BM229" i="1"/>
  <c r="BL229" i="1"/>
  <c r="BG229" i="1" s="1"/>
  <c r="BI229" i="1"/>
  <c r="BD229" i="1"/>
  <c r="BB229" i="1"/>
  <c r="AW229" i="1"/>
  <c r="AV229" i="1"/>
  <c r="AR229" i="1"/>
  <c r="AP229" i="1" s="1"/>
  <c r="AE229" i="1"/>
  <c r="AD229" i="1"/>
  <c r="AC229" i="1" s="1"/>
  <c r="Y229" i="1"/>
  <c r="V229" i="1"/>
  <c r="BT228" i="1"/>
  <c r="BS228" i="1"/>
  <c r="BR228" i="1"/>
  <c r="BQ228" i="1"/>
  <c r="BP228" i="1"/>
  <c r="BO228" i="1"/>
  <c r="BN228" i="1"/>
  <c r="BM228" i="1"/>
  <c r="BL228" i="1"/>
  <c r="BI228" i="1"/>
  <c r="BG228" i="1"/>
  <c r="BB228" i="1"/>
  <c r="AW228" i="1"/>
  <c r="AV228" i="1"/>
  <c r="AR228" i="1"/>
  <c r="AP228" i="1" s="1"/>
  <c r="AQ228" i="1"/>
  <c r="AE228" i="1"/>
  <c r="AD228" i="1"/>
  <c r="V228" i="1"/>
  <c r="T228" i="1"/>
  <c r="BT227" i="1"/>
  <c r="BS227" i="1"/>
  <c r="BR227" i="1"/>
  <c r="BD227" i="1" s="1"/>
  <c r="BQ227" i="1"/>
  <c r="BP227" i="1"/>
  <c r="BO227" i="1"/>
  <c r="BN227" i="1"/>
  <c r="BM227" i="1"/>
  <c r="BL227" i="1"/>
  <c r="BG227" i="1" s="1"/>
  <c r="BI227" i="1"/>
  <c r="BB227" i="1"/>
  <c r="BF227" i="1" s="1"/>
  <c r="AW227" i="1"/>
  <c r="AV227" i="1"/>
  <c r="AR227" i="1"/>
  <c r="AP227" i="1" s="1"/>
  <c r="AE227" i="1"/>
  <c r="AD227" i="1"/>
  <c r="AC227" i="1"/>
  <c r="Y227" i="1"/>
  <c r="V227" i="1"/>
  <c r="Q227" i="1"/>
  <c r="O227" i="1"/>
  <c r="BT226" i="1"/>
  <c r="BS226" i="1"/>
  <c r="BQ226" i="1"/>
  <c r="BP226" i="1"/>
  <c r="BO226" i="1"/>
  <c r="BN226" i="1"/>
  <c r="BM226" i="1"/>
  <c r="BL226" i="1"/>
  <c r="BG226" i="1" s="1"/>
  <c r="BI226" i="1"/>
  <c r="BB226" i="1"/>
  <c r="AV226" i="1"/>
  <c r="AW226" i="1" s="1"/>
  <c r="AR226" i="1"/>
  <c r="AP226" i="1"/>
  <c r="AE226" i="1"/>
  <c r="AD226" i="1"/>
  <c r="AC226" i="1"/>
  <c r="V226" i="1"/>
  <c r="BT225" i="1"/>
  <c r="BS225" i="1"/>
  <c r="BR225" i="1" s="1"/>
  <c r="BQ225" i="1"/>
  <c r="BP225" i="1"/>
  <c r="BO225" i="1"/>
  <c r="BN225" i="1"/>
  <c r="BM225" i="1"/>
  <c r="BL225" i="1"/>
  <c r="BI225" i="1"/>
  <c r="BG225" i="1"/>
  <c r="BB225" i="1"/>
  <c r="AV225" i="1"/>
  <c r="AW225" i="1" s="1"/>
  <c r="AR225" i="1"/>
  <c r="AP225" i="1"/>
  <c r="AE225" i="1"/>
  <c r="AD225" i="1"/>
  <c r="AC225" i="1"/>
  <c r="V225" i="1"/>
  <c r="O225" i="1"/>
  <c r="AG225" i="1" s="1"/>
  <c r="BT224" i="1"/>
  <c r="BS224" i="1"/>
  <c r="BQ224" i="1"/>
  <c r="BR224" i="1" s="1"/>
  <c r="Y224" i="1" s="1"/>
  <c r="BP224" i="1"/>
  <c r="BO224" i="1"/>
  <c r="BN224" i="1"/>
  <c r="BM224" i="1"/>
  <c r="BL224" i="1"/>
  <c r="BI224" i="1"/>
  <c r="BG224" i="1"/>
  <c r="BD224" i="1"/>
  <c r="BB224" i="1"/>
  <c r="AV224" i="1"/>
  <c r="AW224" i="1" s="1"/>
  <c r="AR224" i="1"/>
  <c r="AP224" i="1" s="1"/>
  <c r="AQ224" i="1" s="1"/>
  <c r="AE224" i="1"/>
  <c r="AD224" i="1"/>
  <c r="AC224" i="1" s="1"/>
  <c r="V224" i="1"/>
  <c r="P224" i="1"/>
  <c r="BE224" i="1" s="1"/>
  <c r="BH224" i="1" s="1"/>
  <c r="BT223" i="1"/>
  <c r="Y223" i="1" s="1"/>
  <c r="BS223" i="1"/>
  <c r="BQ223" i="1"/>
  <c r="BR223" i="1" s="1"/>
  <c r="BD223" i="1" s="1"/>
  <c r="BF223" i="1" s="1"/>
  <c r="BP223" i="1"/>
  <c r="BO223" i="1"/>
  <c r="BN223" i="1"/>
  <c r="BM223" i="1"/>
  <c r="BL223" i="1"/>
  <c r="BG223" i="1" s="1"/>
  <c r="BI223" i="1"/>
  <c r="BB223" i="1"/>
  <c r="AW223" i="1"/>
  <c r="AV223" i="1"/>
  <c r="AR223" i="1"/>
  <c r="AQ223" i="1"/>
  <c r="AP223" i="1"/>
  <c r="AE223" i="1"/>
  <c r="AD223" i="1"/>
  <c r="AC223" i="1"/>
  <c r="V223" i="1"/>
  <c r="Q223" i="1"/>
  <c r="BT222" i="1"/>
  <c r="BS222" i="1"/>
  <c r="BQ222" i="1"/>
  <c r="BR222" i="1" s="1"/>
  <c r="BP222" i="1"/>
  <c r="BO222" i="1"/>
  <c r="BN222" i="1"/>
  <c r="BM222" i="1"/>
  <c r="BL222" i="1"/>
  <c r="BG222" i="1" s="1"/>
  <c r="BI222" i="1"/>
  <c r="BE222" i="1"/>
  <c r="BB222" i="1"/>
  <c r="AV222" i="1"/>
  <c r="AW222" i="1" s="1"/>
  <c r="AR222" i="1"/>
  <c r="AP222" i="1" s="1"/>
  <c r="O222" i="1" s="1"/>
  <c r="AQ222" i="1"/>
  <c r="AG222" i="1"/>
  <c r="AE222" i="1"/>
  <c r="AD222" i="1"/>
  <c r="AC222" i="1" s="1"/>
  <c r="V222" i="1"/>
  <c r="T222" i="1"/>
  <c r="Q222" i="1"/>
  <c r="P222" i="1"/>
  <c r="BT221" i="1"/>
  <c r="BS221" i="1"/>
  <c r="BR221" i="1"/>
  <c r="BD221" i="1" s="1"/>
  <c r="BQ221" i="1"/>
  <c r="BP221" i="1"/>
  <c r="BO221" i="1"/>
  <c r="BN221" i="1"/>
  <c r="BM221" i="1"/>
  <c r="BL221" i="1"/>
  <c r="BG221" i="1" s="1"/>
  <c r="BI221" i="1"/>
  <c r="BB221" i="1"/>
  <c r="AW221" i="1"/>
  <c r="AV221" i="1"/>
  <c r="AR221" i="1"/>
  <c r="AP221" i="1" s="1"/>
  <c r="AG221" i="1"/>
  <c r="AE221" i="1"/>
  <c r="AD221" i="1"/>
  <c r="AC221" i="1" s="1"/>
  <c r="Y221" i="1"/>
  <c r="V221" i="1"/>
  <c r="T221" i="1"/>
  <c r="Q221" i="1"/>
  <c r="O221" i="1"/>
  <c r="BT220" i="1"/>
  <c r="BS220" i="1"/>
  <c r="BR220" i="1"/>
  <c r="BQ220" i="1"/>
  <c r="BP220" i="1"/>
  <c r="BO220" i="1"/>
  <c r="BN220" i="1"/>
  <c r="BM220" i="1"/>
  <c r="BL220" i="1"/>
  <c r="BI220" i="1"/>
  <c r="BG220" i="1"/>
  <c r="BB220" i="1"/>
  <c r="AW220" i="1"/>
  <c r="AV220" i="1"/>
  <c r="AR220" i="1"/>
  <c r="AP220" i="1" s="1"/>
  <c r="AE220" i="1"/>
  <c r="AD220" i="1"/>
  <c r="V220" i="1"/>
  <c r="BT219" i="1"/>
  <c r="BS219" i="1"/>
  <c r="BR219" i="1"/>
  <c r="BD219" i="1" s="1"/>
  <c r="BQ219" i="1"/>
  <c r="BP219" i="1"/>
  <c r="BO219" i="1"/>
  <c r="BN219" i="1"/>
  <c r="BM219" i="1"/>
  <c r="BL219" i="1"/>
  <c r="BG219" i="1" s="1"/>
  <c r="BI219" i="1"/>
  <c r="BF219" i="1"/>
  <c r="BB219" i="1"/>
  <c r="AW219" i="1"/>
  <c r="AV219" i="1"/>
  <c r="AR219" i="1"/>
  <c r="AP219" i="1" s="1"/>
  <c r="AE219" i="1"/>
  <c r="AC219" i="1" s="1"/>
  <c r="AD219" i="1"/>
  <c r="Y219" i="1"/>
  <c r="V219" i="1"/>
  <c r="BT218" i="1"/>
  <c r="BS218" i="1"/>
  <c r="BR218" i="1" s="1"/>
  <c r="BQ218" i="1"/>
  <c r="BP218" i="1"/>
  <c r="BO218" i="1"/>
  <c r="BN218" i="1"/>
  <c r="BM218" i="1"/>
  <c r="BL218" i="1"/>
  <c r="BG218" i="1" s="1"/>
  <c r="BI218" i="1"/>
  <c r="BB218" i="1"/>
  <c r="AV218" i="1"/>
  <c r="AW218" i="1" s="1"/>
  <c r="AR218" i="1"/>
  <c r="AP218" i="1"/>
  <c r="T218" i="1" s="1"/>
  <c r="AE218" i="1"/>
  <c r="AD218" i="1"/>
  <c r="AC218" i="1"/>
  <c r="V218" i="1"/>
  <c r="P218" i="1"/>
  <c r="BE218" i="1" s="1"/>
  <c r="BT217" i="1"/>
  <c r="BS217" i="1"/>
  <c r="BR217" i="1" s="1"/>
  <c r="BQ217" i="1"/>
  <c r="BP217" i="1"/>
  <c r="BO217" i="1"/>
  <c r="BN217" i="1"/>
  <c r="BM217" i="1"/>
  <c r="BL217" i="1"/>
  <c r="BI217" i="1"/>
  <c r="BG217" i="1"/>
  <c r="BB217" i="1"/>
  <c r="AV217" i="1"/>
  <c r="AW217" i="1" s="1"/>
  <c r="AR217" i="1"/>
  <c r="AP217" i="1" s="1"/>
  <c r="AE217" i="1"/>
  <c r="AC217" i="1" s="1"/>
  <c r="AD217" i="1"/>
  <c r="V217" i="1"/>
  <c r="BT216" i="1"/>
  <c r="BS216" i="1"/>
  <c r="BQ216" i="1"/>
  <c r="BP216" i="1"/>
  <c r="BO216" i="1"/>
  <c r="BN216" i="1"/>
  <c r="BM216" i="1"/>
  <c r="BL216" i="1"/>
  <c r="BI216" i="1"/>
  <c r="BG216" i="1"/>
  <c r="BB216" i="1"/>
  <c r="AV216" i="1"/>
  <c r="AW216" i="1" s="1"/>
  <c r="AR216" i="1"/>
  <c r="AP216" i="1" s="1"/>
  <c r="AE216" i="1"/>
  <c r="AD216" i="1"/>
  <c r="AC216" i="1" s="1"/>
  <c r="V216" i="1"/>
  <c r="BT215" i="1"/>
  <c r="BS215" i="1"/>
  <c r="BQ215" i="1"/>
  <c r="BR215" i="1" s="1"/>
  <c r="BP215" i="1"/>
  <c r="BO215" i="1"/>
  <c r="BN215" i="1"/>
  <c r="BM215" i="1"/>
  <c r="BL215" i="1"/>
  <c r="BG215" i="1" s="1"/>
  <c r="BI215" i="1"/>
  <c r="BB215" i="1"/>
  <c r="AW215" i="1"/>
  <c r="AV215" i="1"/>
  <c r="AR215" i="1"/>
  <c r="AQ215" i="1"/>
  <c r="AP215" i="1"/>
  <c r="AE215" i="1"/>
  <c r="AD215" i="1"/>
  <c r="AC215" i="1" s="1"/>
  <c r="V215" i="1"/>
  <c r="Q215" i="1"/>
  <c r="BT214" i="1"/>
  <c r="BS214" i="1"/>
  <c r="BQ214" i="1"/>
  <c r="BP214" i="1"/>
  <c r="BO214" i="1"/>
  <c r="BN214" i="1"/>
  <c r="BM214" i="1"/>
  <c r="BL214" i="1"/>
  <c r="BI214" i="1"/>
  <c r="BG214" i="1"/>
  <c r="BE214" i="1"/>
  <c r="BB214" i="1"/>
  <c r="AV214" i="1"/>
  <c r="AW214" i="1" s="1"/>
  <c r="AR214" i="1"/>
  <c r="AP214" i="1" s="1"/>
  <c r="O214" i="1" s="1"/>
  <c r="AQ214" i="1"/>
  <c r="AG214" i="1"/>
  <c r="AE214" i="1"/>
  <c r="AD214" i="1"/>
  <c r="AC214" i="1" s="1"/>
  <c r="V214" i="1"/>
  <c r="T214" i="1"/>
  <c r="Q214" i="1"/>
  <c r="P214" i="1"/>
  <c r="BT213" i="1"/>
  <c r="BS213" i="1"/>
  <c r="BR213" i="1"/>
  <c r="BQ213" i="1"/>
  <c r="BP213" i="1"/>
  <c r="BO213" i="1"/>
  <c r="BN213" i="1"/>
  <c r="BM213" i="1"/>
  <c r="BL213" i="1"/>
  <c r="BG213" i="1" s="1"/>
  <c r="BI213" i="1"/>
  <c r="BD213" i="1"/>
  <c r="BB213" i="1"/>
  <c r="BF213" i="1" s="1"/>
  <c r="AW213" i="1"/>
  <c r="AV213" i="1"/>
  <c r="AR213" i="1"/>
  <c r="AP213" i="1" s="1"/>
  <c r="AE213" i="1"/>
  <c r="AD213" i="1"/>
  <c r="Z213" i="1"/>
  <c r="AA213" i="1" s="1"/>
  <c r="Y213" i="1"/>
  <c r="V213" i="1"/>
  <c r="T213" i="1"/>
  <c r="Q213" i="1"/>
  <c r="O213" i="1"/>
  <c r="BT212" i="1"/>
  <c r="BS212" i="1"/>
  <c r="BR212" i="1"/>
  <c r="BQ212" i="1"/>
  <c r="BP212" i="1"/>
  <c r="BO212" i="1"/>
  <c r="BN212" i="1"/>
  <c r="BM212" i="1"/>
  <c r="BL212" i="1"/>
  <c r="BI212" i="1"/>
  <c r="BG212" i="1"/>
  <c r="BB212" i="1"/>
  <c r="AW212" i="1"/>
  <c r="AV212" i="1"/>
  <c r="AR212" i="1"/>
  <c r="AQ212" i="1"/>
  <c r="AP212" i="1"/>
  <c r="AE212" i="1"/>
  <c r="AD212" i="1"/>
  <c r="AC212" i="1" s="1"/>
  <c r="V212" i="1"/>
  <c r="BT211" i="1"/>
  <c r="BS211" i="1"/>
  <c r="BR211" i="1"/>
  <c r="BQ211" i="1"/>
  <c r="BP211" i="1"/>
  <c r="BO211" i="1"/>
  <c r="BN211" i="1"/>
  <c r="BM211" i="1"/>
  <c r="BL211" i="1"/>
  <c r="BG211" i="1" s="1"/>
  <c r="BI211" i="1"/>
  <c r="BB211" i="1"/>
  <c r="AV211" i="1"/>
  <c r="AW211" i="1" s="1"/>
  <c r="AR211" i="1"/>
  <c r="AP211" i="1"/>
  <c r="AG211" i="1"/>
  <c r="AE211" i="1"/>
  <c r="AD211" i="1"/>
  <c r="AC211" i="1"/>
  <c r="V211" i="1"/>
  <c r="Q211" i="1"/>
  <c r="O211" i="1"/>
  <c r="BT210" i="1"/>
  <c r="BS210" i="1"/>
  <c r="BR210" i="1" s="1"/>
  <c r="BQ210" i="1"/>
  <c r="BP210" i="1"/>
  <c r="BO210" i="1"/>
  <c r="BN210" i="1"/>
  <c r="BM210" i="1"/>
  <c r="BL210" i="1"/>
  <c r="BG210" i="1" s="1"/>
  <c r="BI210" i="1"/>
  <c r="BB210" i="1"/>
  <c r="AV210" i="1"/>
  <c r="AW210" i="1" s="1"/>
  <c r="AR210" i="1"/>
  <c r="AP210" i="1"/>
  <c r="AE210" i="1"/>
  <c r="AD210" i="1"/>
  <c r="AC210" i="1"/>
  <c r="V210" i="1"/>
  <c r="T210" i="1"/>
  <c r="P210" i="1"/>
  <c r="BE210" i="1" s="1"/>
  <c r="BT209" i="1"/>
  <c r="BS209" i="1"/>
  <c r="BR209" i="1" s="1"/>
  <c r="BQ209" i="1"/>
  <c r="BP209" i="1"/>
  <c r="BO209" i="1"/>
  <c r="BN209" i="1"/>
  <c r="BM209" i="1"/>
  <c r="BL209" i="1"/>
  <c r="BI209" i="1"/>
  <c r="BG209" i="1"/>
  <c r="BB209" i="1"/>
  <c r="AV209" i="1"/>
  <c r="AW209" i="1" s="1"/>
  <c r="AR209" i="1"/>
  <c r="AP209" i="1" s="1"/>
  <c r="AE209" i="1"/>
  <c r="AD209" i="1"/>
  <c r="AC209" i="1"/>
  <c r="V209" i="1"/>
  <c r="O209" i="1"/>
  <c r="BT208" i="1"/>
  <c r="BS208" i="1"/>
  <c r="BQ208" i="1"/>
  <c r="BP208" i="1"/>
  <c r="BO208" i="1"/>
  <c r="BN208" i="1"/>
  <c r="BM208" i="1"/>
  <c r="BL208" i="1"/>
  <c r="BG208" i="1" s="1"/>
  <c r="BI208" i="1"/>
  <c r="BB208" i="1"/>
  <c r="AW208" i="1"/>
  <c r="AV208" i="1"/>
  <c r="AR208" i="1"/>
  <c r="AP208" i="1" s="1"/>
  <c r="AQ208" i="1"/>
  <c r="AE208" i="1"/>
  <c r="AD208" i="1"/>
  <c r="AC208" i="1" s="1"/>
  <c r="V208" i="1"/>
  <c r="P208" i="1"/>
  <c r="BE208" i="1" s="1"/>
  <c r="BT207" i="1"/>
  <c r="BS207" i="1"/>
  <c r="BQ207" i="1"/>
  <c r="BR207" i="1" s="1"/>
  <c r="BP207" i="1"/>
  <c r="BO207" i="1"/>
  <c r="BN207" i="1"/>
  <c r="BM207" i="1"/>
  <c r="BL207" i="1"/>
  <c r="BI207" i="1"/>
  <c r="BG207" i="1"/>
  <c r="BB207" i="1"/>
  <c r="AW207" i="1"/>
  <c r="AV207" i="1"/>
  <c r="AR207" i="1"/>
  <c r="AQ207" i="1"/>
  <c r="AP207" i="1"/>
  <c r="T207" i="1" s="1"/>
  <c r="AE207" i="1"/>
  <c r="AD207" i="1"/>
  <c r="AC207" i="1"/>
  <c r="V207" i="1"/>
  <c r="Q207" i="1"/>
  <c r="BT206" i="1"/>
  <c r="Y206" i="1" s="1"/>
  <c r="BS206" i="1"/>
  <c r="BR206" i="1" s="1"/>
  <c r="BD206" i="1" s="1"/>
  <c r="BF206" i="1" s="1"/>
  <c r="BQ206" i="1"/>
  <c r="BP206" i="1"/>
  <c r="BO206" i="1"/>
  <c r="BN206" i="1"/>
  <c r="BM206" i="1"/>
  <c r="BL206" i="1"/>
  <c r="BG206" i="1" s="1"/>
  <c r="BI206" i="1"/>
  <c r="BB206" i="1"/>
  <c r="AV206" i="1"/>
  <c r="AW206" i="1" s="1"/>
  <c r="AR206" i="1"/>
  <c r="AP206" i="1" s="1"/>
  <c r="AE206" i="1"/>
  <c r="AD206" i="1"/>
  <c r="AC206" i="1" s="1"/>
  <c r="V206" i="1"/>
  <c r="O206" i="1"/>
  <c r="BT205" i="1"/>
  <c r="Y205" i="1" s="1"/>
  <c r="BS205" i="1"/>
  <c r="BR205" i="1"/>
  <c r="BQ205" i="1"/>
  <c r="BP205" i="1"/>
  <c r="BO205" i="1"/>
  <c r="BN205" i="1"/>
  <c r="BM205" i="1"/>
  <c r="BL205" i="1"/>
  <c r="BG205" i="1" s="1"/>
  <c r="BI205" i="1"/>
  <c r="BD205" i="1"/>
  <c r="BB205" i="1"/>
  <c r="AW205" i="1"/>
  <c r="AV205" i="1"/>
  <c r="AR205" i="1"/>
  <c r="AP205" i="1" s="1"/>
  <c r="AE205" i="1"/>
  <c r="AD205" i="1"/>
  <c r="AC205" i="1" s="1"/>
  <c r="V205" i="1"/>
  <c r="Q205" i="1"/>
  <c r="BT204" i="1"/>
  <c r="BS204" i="1"/>
  <c r="BR204" i="1"/>
  <c r="BQ204" i="1"/>
  <c r="BP204" i="1"/>
  <c r="BO204" i="1"/>
  <c r="BN204" i="1"/>
  <c r="BM204" i="1"/>
  <c r="BL204" i="1"/>
  <c r="BI204" i="1"/>
  <c r="BG204" i="1"/>
  <c r="BB204" i="1"/>
  <c r="AW204" i="1"/>
  <c r="AV204" i="1"/>
  <c r="AR204" i="1"/>
  <c r="AQ204" i="1"/>
  <c r="AP204" i="1"/>
  <c r="AE204" i="1"/>
  <c r="AD204" i="1"/>
  <c r="V204" i="1"/>
  <c r="T204" i="1"/>
  <c r="O204" i="1"/>
  <c r="AG204" i="1" s="1"/>
  <c r="BT203" i="1"/>
  <c r="BS203" i="1"/>
  <c r="BR203" i="1" s="1"/>
  <c r="BQ203" i="1"/>
  <c r="BP203" i="1"/>
  <c r="BO203" i="1"/>
  <c r="BN203" i="1"/>
  <c r="BM203" i="1"/>
  <c r="BL203" i="1"/>
  <c r="BG203" i="1" s="1"/>
  <c r="BI203" i="1"/>
  <c r="BB203" i="1"/>
  <c r="AW203" i="1"/>
  <c r="AV203" i="1"/>
  <c r="AR203" i="1"/>
  <c r="AP203" i="1" s="1"/>
  <c r="AE203" i="1"/>
  <c r="AC203" i="1" s="1"/>
  <c r="AD203" i="1"/>
  <c r="V203" i="1"/>
  <c r="BT202" i="1"/>
  <c r="BS202" i="1"/>
  <c r="BR202" i="1" s="1"/>
  <c r="BQ202" i="1"/>
  <c r="BP202" i="1"/>
  <c r="BO202" i="1"/>
  <c r="BN202" i="1"/>
  <c r="BM202" i="1"/>
  <c r="BL202" i="1"/>
  <c r="BG202" i="1" s="1"/>
  <c r="BI202" i="1"/>
  <c r="BD202" i="1"/>
  <c r="BB202" i="1"/>
  <c r="BF202" i="1" s="1"/>
  <c r="AW202" i="1"/>
  <c r="AV202" i="1"/>
  <c r="AR202" i="1"/>
  <c r="AP202" i="1"/>
  <c r="Q202" i="1" s="1"/>
  <c r="AE202" i="1"/>
  <c r="AD202" i="1"/>
  <c r="AC202" i="1"/>
  <c r="Y202" i="1"/>
  <c r="V202" i="1"/>
  <c r="BT201" i="1"/>
  <c r="BS201" i="1"/>
  <c r="BQ201" i="1"/>
  <c r="BR201" i="1" s="1"/>
  <c r="BP201" i="1"/>
  <c r="BO201" i="1"/>
  <c r="BN201" i="1"/>
  <c r="BM201" i="1"/>
  <c r="BL201" i="1"/>
  <c r="BI201" i="1"/>
  <c r="BG201" i="1"/>
  <c r="BB201" i="1"/>
  <c r="AV201" i="1"/>
  <c r="AW201" i="1" s="1"/>
  <c r="AR201" i="1"/>
  <c r="AP201" i="1"/>
  <c r="AE201" i="1"/>
  <c r="AD201" i="1"/>
  <c r="AC201" i="1"/>
  <c r="V201" i="1"/>
  <c r="T201" i="1"/>
  <c r="P201" i="1"/>
  <c r="BE201" i="1" s="1"/>
  <c r="BT200" i="1"/>
  <c r="BS200" i="1"/>
  <c r="BR200" i="1"/>
  <c r="BD200" i="1" s="1"/>
  <c r="BF200" i="1" s="1"/>
  <c r="BQ200" i="1"/>
  <c r="BP200" i="1"/>
  <c r="BO200" i="1"/>
  <c r="BN200" i="1"/>
  <c r="BM200" i="1"/>
  <c r="BL200" i="1"/>
  <c r="BG200" i="1" s="1"/>
  <c r="BI200" i="1"/>
  <c r="BB200" i="1"/>
  <c r="AW200" i="1"/>
  <c r="AV200" i="1"/>
  <c r="AR200" i="1"/>
  <c r="AP200" i="1" s="1"/>
  <c r="AE200" i="1"/>
  <c r="AD200" i="1"/>
  <c r="V200" i="1"/>
  <c r="BT199" i="1"/>
  <c r="BS199" i="1"/>
  <c r="BQ199" i="1"/>
  <c r="BR199" i="1" s="1"/>
  <c r="BP199" i="1"/>
  <c r="BO199" i="1"/>
  <c r="BN199" i="1"/>
  <c r="BM199" i="1"/>
  <c r="BL199" i="1"/>
  <c r="BI199" i="1"/>
  <c r="BG199" i="1"/>
  <c r="BE199" i="1"/>
  <c r="BB199" i="1"/>
  <c r="AW199" i="1"/>
  <c r="AV199" i="1"/>
  <c r="AR199" i="1"/>
  <c r="AQ199" i="1"/>
  <c r="AP199" i="1"/>
  <c r="O199" i="1" s="1"/>
  <c r="AE199" i="1"/>
  <c r="AD199" i="1"/>
  <c r="AC199" i="1" s="1"/>
  <c r="V199" i="1"/>
  <c r="T199" i="1"/>
  <c r="Q199" i="1"/>
  <c r="P199" i="1"/>
  <c r="BT198" i="1"/>
  <c r="BS198" i="1"/>
  <c r="BR198" i="1"/>
  <c r="BQ198" i="1"/>
  <c r="BP198" i="1"/>
  <c r="BO198" i="1"/>
  <c r="BN198" i="1"/>
  <c r="BM198" i="1"/>
  <c r="BL198" i="1"/>
  <c r="BG198" i="1" s="1"/>
  <c r="BI198" i="1"/>
  <c r="BB198" i="1"/>
  <c r="AW198" i="1"/>
  <c r="AV198" i="1"/>
  <c r="AR198" i="1"/>
  <c r="AP198" i="1"/>
  <c r="AE198" i="1"/>
  <c r="AD198" i="1"/>
  <c r="AC198" i="1" s="1"/>
  <c r="V198" i="1"/>
  <c r="BT197" i="1"/>
  <c r="BS197" i="1"/>
  <c r="BR197" i="1" s="1"/>
  <c r="BD197" i="1" s="1"/>
  <c r="BQ197" i="1"/>
  <c r="BP197" i="1"/>
  <c r="BO197" i="1"/>
  <c r="BN197" i="1"/>
  <c r="BM197" i="1"/>
  <c r="BL197" i="1"/>
  <c r="BG197" i="1" s="1"/>
  <c r="BI197" i="1"/>
  <c r="BB197" i="1"/>
  <c r="BF197" i="1" s="1"/>
  <c r="AV197" i="1"/>
  <c r="AW197" i="1" s="1"/>
  <c r="AR197" i="1"/>
  <c r="AP197" i="1" s="1"/>
  <c r="AE197" i="1"/>
  <c r="AD197" i="1"/>
  <c r="AC197" i="1" s="1"/>
  <c r="Y197" i="1"/>
  <c r="V197" i="1"/>
  <c r="BT196" i="1"/>
  <c r="BS196" i="1"/>
  <c r="BR196" i="1"/>
  <c r="Y196" i="1" s="1"/>
  <c r="BQ196" i="1"/>
  <c r="BP196" i="1"/>
  <c r="BO196" i="1"/>
  <c r="BN196" i="1"/>
  <c r="BM196" i="1"/>
  <c r="BL196" i="1"/>
  <c r="BG196" i="1" s="1"/>
  <c r="BI196" i="1"/>
  <c r="BD196" i="1"/>
  <c r="BF196" i="1" s="1"/>
  <c r="BB196" i="1"/>
  <c r="AW196" i="1"/>
  <c r="AV196" i="1"/>
  <c r="AR196" i="1"/>
  <c r="AP196" i="1"/>
  <c r="AE196" i="1"/>
  <c r="AD196" i="1"/>
  <c r="AC196" i="1"/>
  <c r="V196" i="1"/>
  <c r="T196" i="1"/>
  <c r="O196" i="1"/>
  <c r="BT195" i="1"/>
  <c r="BS195" i="1"/>
  <c r="BR195" i="1"/>
  <c r="BQ195" i="1"/>
  <c r="BP195" i="1"/>
  <c r="BO195" i="1"/>
  <c r="BN195" i="1"/>
  <c r="BM195" i="1"/>
  <c r="BL195" i="1"/>
  <c r="BI195" i="1"/>
  <c r="BG195" i="1"/>
  <c r="BB195" i="1"/>
  <c r="AV195" i="1"/>
  <c r="AW195" i="1" s="1"/>
  <c r="AR195" i="1"/>
  <c r="AP195" i="1" s="1"/>
  <c r="AQ195" i="1"/>
  <c r="AE195" i="1"/>
  <c r="AD195" i="1"/>
  <c r="V195" i="1"/>
  <c r="P195" i="1"/>
  <c r="BE195" i="1" s="1"/>
  <c r="O195" i="1"/>
  <c r="AG195" i="1" s="1"/>
  <c r="BT194" i="1"/>
  <c r="BS194" i="1"/>
  <c r="BR194" i="1" s="1"/>
  <c r="BQ194" i="1"/>
  <c r="BP194" i="1"/>
  <c r="BO194" i="1"/>
  <c r="BN194" i="1"/>
  <c r="BM194" i="1"/>
  <c r="BL194" i="1"/>
  <c r="BG194" i="1" s="1"/>
  <c r="BI194" i="1"/>
  <c r="BD194" i="1"/>
  <c r="BB194" i="1"/>
  <c r="BF194" i="1" s="1"/>
  <c r="AW194" i="1"/>
  <c r="AV194" i="1"/>
  <c r="AR194" i="1"/>
  <c r="AP194" i="1"/>
  <c r="AE194" i="1"/>
  <c r="AD194" i="1"/>
  <c r="AC194" i="1"/>
  <c r="Y194" i="1"/>
  <c r="V194" i="1"/>
  <c r="BT193" i="1"/>
  <c r="BS193" i="1"/>
  <c r="BQ193" i="1"/>
  <c r="BP193" i="1"/>
  <c r="BO193" i="1"/>
  <c r="BN193" i="1"/>
  <c r="BM193" i="1"/>
  <c r="BL193" i="1"/>
  <c r="BI193" i="1"/>
  <c r="BG193" i="1"/>
  <c r="BB193" i="1"/>
  <c r="AV193" i="1"/>
  <c r="AW193" i="1" s="1"/>
  <c r="AR193" i="1"/>
  <c r="AQ193" i="1"/>
  <c r="AP193" i="1"/>
  <c r="T193" i="1" s="1"/>
  <c r="AE193" i="1"/>
  <c r="AD193" i="1"/>
  <c r="AC193" i="1" s="1"/>
  <c r="V193" i="1"/>
  <c r="BT192" i="1"/>
  <c r="BS192" i="1"/>
  <c r="BR192" i="1"/>
  <c r="BQ192" i="1"/>
  <c r="BP192" i="1"/>
  <c r="BO192" i="1"/>
  <c r="BN192" i="1"/>
  <c r="BM192" i="1"/>
  <c r="BL192" i="1"/>
  <c r="BG192" i="1" s="1"/>
  <c r="BI192" i="1"/>
  <c r="BD192" i="1"/>
  <c r="BF192" i="1" s="1"/>
  <c r="BB192" i="1"/>
  <c r="AW192" i="1"/>
  <c r="AV192" i="1"/>
  <c r="AR192" i="1"/>
  <c r="AP192" i="1" s="1"/>
  <c r="AE192" i="1"/>
  <c r="AD192" i="1"/>
  <c r="V192" i="1"/>
  <c r="Q192" i="1"/>
  <c r="P192" i="1"/>
  <c r="BE192" i="1" s="1"/>
  <c r="O192" i="1"/>
  <c r="AG192" i="1" s="1"/>
  <c r="BT191" i="1"/>
  <c r="BS191" i="1"/>
  <c r="BQ191" i="1"/>
  <c r="BR191" i="1" s="1"/>
  <c r="BP191" i="1"/>
  <c r="BO191" i="1"/>
  <c r="BN191" i="1"/>
  <c r="BM191" i="1"/>
  <c r="BL191" i="1"/>
  <c r="BG191" i="1" s="1"/>
  <c r="BI191" i="1"/>
  <c r="BB191" i="1"/>
  <c r="AW191" i="1"/>
  <c r="AV191" i="1"/>
  <c r="AR191" i="1"/>
  <c r="AP191" i="1" s="1"/>
  <c r="AE191" i="1"/>
  <c r="AD191" i="1"/>
  <c r="AC191" i="1" s="1"/>
  <c r="V191" i="1"/>
  <c r="BT190" i="1"/>
  <c r="BS190" i="1"/>
  <c r="BR190" i="1"/>
  <c r="BQ190" i="1"/>
  <c r="BP190" i="1"/>
  <c r="BO190" i="1"/>
  <c r="BN190" i="1"/>
  <c r="BM190" i="1"/>
  <c r="BL190" i="1"/>
  <c r="BG190" i="1" s="1"/>
  <c r="BI190" i="1"/>
  <c r="BB190" i="1"/>
  <c r="AW190" i="1"/>
  <c r="AV190" i="1"/>
  <c r="AR190" i="1"/>
  <c r="AP190" i="1"/>
  <c r="AE190" i="1"/>
  <c r="AD190" i="1"/>
  <c r="AC190" i="1"/>
  <c r="V190" i="1"/>
  <c r="O190" i="1"/>
  <c r="BT189" i="1"/>
  <c r="BS189" i="1"/>
  <c r="BR189" i="1"/>
  <c r="BD189" i="1" s="1"/>
  <c r="BQ189" i="1"/>
  <c r="BP189" i="1"/>
  <c r="BO189" i="1"/>
  <c r="BN189" i="1"/>
  <c r="BM189" i="1"/>
  <c r="BL189" i="1"/>
  <c r="BI189" i="1"/>
  <c r="BG189" i="1"/>
  <c r="BB189" i="1"/>
  <c r="AV189" i="1"/>
  <c r="AW189" i="1" s="1"/>
  <c r="AR189" i="1"/>
  <c r="AP189" i="1" s="1"/>
  <c r="AQ189" i="1" s="1"/>
  <c r="AE189" i="1"/>
  <c r="AD189" i="1"/>
  <c r="AC189" i="1" s="1"/>
  <c r="V189" i="1"/>
  <c r="T189" i="1"/>
  <c r="Q189" i="1"/>
  <c r="O189" i="1"/>
  <c r="BT188" i="1"/>
  <c r="BS188" i="1"/>
  <c r="BR188" i="1"/>
  <c r="BQ188" i="1"/>
  <c r="BP188" i="1"/>
  <c r="BO188" i="1"/>
  <c r="BN188" i="1"/>
  <c r="BM188" i="1"/>
  <c r="BL188" i="1"/>
  <c r="BG188" i="1" s="1"/>
  <c r="BI188" i="1"/>
  <c r="BB188" i="1"/>
  <c r="AW188" i="1"/>
  <c r="AV188" i="1"/>
  <c r="AR188" i="1"/>
  <c r="AP188" i="1" s="1"/>
  <c r="AE188" i="1"/>
  <c r="AD188" i="1"/>
  <c r="AC188" i="1"/>
  <c r="V188" i="1"/>
  <c r="BT187" i="1"/>
  <c r="BS187" i="1"/>
  <c r="BQ187" i="1"/>
  <c r="BP187" i="1"/>
  <c r="BO187" i="1"/>
  <c r="BN187" i="1"/>
  <c r="BM187" i="1"/>
  <c r="BL187" i="1"/>
  <c r="BI187" i="1"/>
  <c r="BG187" i="1"/>
  <c r="BB187" i="1"/>
  <c r="AV187" i="1"/>
  <c r="AW187" i="1" s="1"/>
  <c r="AR187" i="1"/>
  <c r="AQ187" i="1"/>
  <c r="AP187" i="1"/>
  <c r="Q187" i="1" s="1"/>
  <c r="AE187" i="1"/>
  <c r="AD187" i="1"/>
  <c r="AC187" i="1" s="1"/>
  <c r="V187" i="1"/>
  <c r="P187" i="1"/>
  <c r="BE187" i="1" s="1"/>
  <c r="O187" i="1"/>
  <c r="AG187" i="1" s="1"/>
  <c r="BT186" i="1"/>
  <c r="BS186" i="1"/>
  <c r="BR186" i="1" s="1"/>
  <c r="BQ186" i="1"/>
  <c r="BP186" i="1"/>
  <c r="BO186" i="1"/>
  <c r="BN186" i="1"/>
  <c r="BM186" i="1"/>
  <c r="BL186" i="1"/>
  <c r="BG186" i="1" s="1"/>
  <c r="BI186" i="1"/>
  <c r="BB186" i="1"/>
  <c r="AW186" i="1"/>
  <c r="AV186" i="1"/>
  <c r="AR186" i="1"/>
  <c r="AP186" i="1" s="1"/>
  <c r="AE186" i="1"/>
  <c r="AC186" i="1" s="1"/>
  <c r="AD186" i="1"/>
  <c r="V186" i="1"/>
  <c r="BT185" i="1"/>
  <c r="BS185" i="1"/>
  <c r="BQ185" i="1"/>
  <c r="BP185" i="1"/>
  <c r="BO185" i="1"/>
  <c r="BN185" i="1"/>
  <c r="BM185" i="1"/>
  <c r="BL185" i="1"/>
  <c r="BI185" i="1"/>
  <c r="BG185" i="1"/>
  <c r="BB185" i="1"/>
  <c r="AV185" i="1"/>
  <c r="AW185" i="1" s="1"/>
  <c r="AR185" i="1"/>
  <c r="AP185" i="1"/>
  <c r="AE185" i="1"/>
  <c r="AD185" i="1"/>
  <c r="AC185" i="1" s="1"/>
  <c r="V185" i="1"/>
  <c r="BT184" i="1"/>
  <c r="BS184" i="1"/>
  <c r="BQ184" i="1"/>
  <c r="BR184" i="1" s="1"/>
  <c r="BD184" i="1" s="1"/>
  <c r="BF184" i="1" s="1"/>
  <c r="BP184" i="1"/>
  <c r="BO184" i="1"/>
  <c r="BN184" i="1"/>
  <c r="BM184" i="1"/>
  <c r="BL184" i="1"/>
  <c r="BG184" i="1" s="1"/>
  <c r="BI184" i="1"/>
  <c r="BB184" i="1"/>
  <c r="AV184" i="1"/>
  <c r="AW184" i="1" s="1"/>
  <c r="AR184" i="1"/>
  <c r="AP184" i="1"/>
  <c r="AE184" i="1"/>
  <c r="AD184" i="1"/>
  <c r="AC184" i="1"/>
  <c r="Y184" i="1"/>
  <c r="V184" i="1"/>
  <c r="Q184" i="1"/>
  <c r="O184" i="1"/>
  <c r="BT183" i="1"/>
  <c r="BS183" i="1"/>
  <c r="BQ183" i="1"/>
  <c r="BR183" i="1" s="1"/>
  <c r="BD183" i="1" s="1"/>
  <c r="BP183" i="1"/>
  <c r="BO183" i="1"/>
  <c r="BN183" i="1"/>
  <c r="BM183" i="1"/>
  <c r="BL183" i="1"/>
  <c r="BG183" i="1" s="1"/>
  <c r="BI183" i="1"/>
  <c r="BE183" i="1"/>
  <c r="BB183" i="1"/>
  <c r="BF183" i="1" s="1"/>
  <c r="AW183" i="1"/>
  <c r="AV183" i="1"/>
  <c r="AR183" i="1"/>
  <c r="AQ183" i="1"/>
  <c r="AP183" i="1"/>
  <c r="AG183" i="1"/>
  <c r="AE183" i="1"/>
  <c r="AD183" i="1"/>
  <c r="AC183" i="1" s="1"/>
  <c r="Y183" i="1"/>
  <c r="Z183" i="1" s="1"/>
  <c r="AA183" i="1" s="1"/>
  <c r="V183" i="1"/>
  <c r="T183" i="1"/>
  <c r="Q183" i="1"/>
  <c r="P183" i="1"/>
  <c r="O183" i="1"/>
  <c r="BT182" i="1"/>
  <c r="BS182" i="1"/>
  <c r="BR182" i="1"/>
  <c r="BQ182" i="1"/>
  <c r="BP182" i="1"/>
  <c r="BO182" i="1"/>
  <c r="BN182" i="1"/>
  <c r="BM182" i="1"/>
  <c r="BL182" i="1"/>
  <c r="BG182" i="1" s="1"/>
  <c r="BI182" i="1"/>
  <c r="BB182" i="1"/>
  <c r="AW182" i="1"/>
  <c r="AV182" i="1"/>
  <c r="AR182" i="1"/>
  <c r="AP182" i="1" s="1"/>
  <c r="AE182" i="1"/>
  <c r="AC182" i="1" s="1"/>
  <c r="AD182" i="1"/>
  <c r="V182" i="1"/>
  <c r="BT181" i="1"/>
  <c r="BS181" i="1"/>
  <c r="BR181" i="1"/>
  <c r="BD181" i="1" s="1"/>
  <c r="BQ181" i="1"/>
  <c r="BP181" i="1"/>
  <c r="BO181" i="1"/>
  <c r="BN181" i="1"/>
  <c r="BM181" i="1"/>
  <c r="BL181" i="1"/>
  <c r="BG181" i="1" s="1"/>
  <c r="BI181" i="1"/>
  <c r="BB181" i="1"/>
  <c r="AW181" i="1"/>
  <c r="AV181" i="1"/>
  <c r="AR181" i="1"/>
  <c r="AP181" i="1" s="1"/>
  <c r="AE181" i="1"/>
  <c r="AD181" i="1"/>
  <c r="V181" i="1"/>
  <c r="Q181" i="1"/>
  <c r="O181" i="1"/>
  <c r="BT180" i="1"/>
  <c r="BS180" i="1"/>
  <c r="BR180" i="1"/>
  <c r="BD180" i="1" s="1"/>
  <c r="BQ180" i="1"/>
  <c r="BP180" i="1"/>
  <c r="BO180" i="1"/>
  <c r="BN180" i="1"/>
  <c r="BM180" i="1"/>
  <c r="BL180" i="1"/>
  <c r="BG180" i="1" s="1"/>
  <c r="BI180" i="1"/>
  <c r="BB180" i="1"/>
  <c r="AW180" i="1"/>
  <c r="AV180" i="1"/>
  <c r="AR180" i="1"/>
  <c r="AP180" i="1"/>
  <c r="AE180" i="1"/>
  <c r="AC180" i="1" s="1"/>
  <c r="AD180" i="1"/>
  <c r="Y180" i="1"/>
  <c r="V180" i="1"/>
  <c r="O180" i="1"/>
  <c r="BT179" i="1"/>
  <c r="BS179" i="1"/>
  <c r="BR179" i="1" s="1"/>
  <c r="BQ179" i="1"/>
  <c r="BP179" i="1"/>
  <c r="BO179" i="1"/>
  <c r="BN179" i="1"/>
  <c r="BM179" i="1"/>
  <c r="BL179" i="1"/>
  <c r="BI179" i="1"/>
  <c r="BG179" i="1"/>
  <c r="BB179" i="1"/>
  <c r="AV179" i="1"/>
  <c r="AW179" i="1" s="1"/>
  <c r="AR179" i="1"/>
  <c r="AP179" i="1"/>
  <c r="Q179" i="1" s="1"/>
  <c r="AE179" i="1"/>
  <c r="AD179" i="1"/>
  <c r="AC179" i="1" s="1"/>
  <c r="V179" i="1"/>
  <c r="T179" i="1"/>
  <c r="O179" i="1"/>
  <c r="AG179" i="1" s="1"/>
  <c r="BT178" i="1"/>
  <c r="BS178" i="1"/>
  <c r="BR178" i="1" s="1"/>
  <c r="Y178" i="1" s="1"/>
  <c r="BQ178" i="1"/>
  <c r="BP178" i="1"/>
  <c r="BO178" i="1"/>
  <c r="BN178" i="1"/>
  <c r="BM178" i="1"/>
  <c r="BL178" i="1"/>
  <c r="BG178" i="1" s="1"/>
  <c r="BI178" i="1"/>
  <c r="BD178" i="1"/>
  <c r="BB178" i="1"/>
  <c r="AV178" i="1"/>
  <c r="AW178" i="1" s="1"/>
  <c r="AR178" i="1"/>
  <c r="AP178" i="1"/>
  <c r="AE178" i="1"/>
  <c r="AC178" i="1" s="1"/>
  <c r="AD178" i="1"/>
  <c r="V178" i="1"/>
  <c r="O178" i="1"/>
  <c r="BT177" i="1"/>
  <c r="BS177" i="1"/>
  <c r="BQ177" i="1"/>
  <c r="BP177" i="1"/>
  <c r="BO177" i="1"/>
  <c r="BN177" i="1"/>
  <c r="BM177" i="1"/>
  <c r="BL177" i="1"/>
  <c r="BI177" i="1"/>
  <c r="BG177" i="1"/>
  <c r="BB177" i="1"/>
  <c r="AV177" i="1"/>
  <c r="AW177" i="1" s="1"/>
  <c r="AR177" i="1"/>
  <c r="AP177" i="1"/>
  <c r="AE177" i="1"/>
  <c r="AD177" i="1"/>
  <c r="AC177" i="1" s="1"/>
  <c r="V177" i="1"/>
  <c r="T177" i="1"/>
  <c r="BT176" i="1"/>
  <c r="BS176" i="1"/>
  <c r="BR176" i="1" s="1"/>
  <c r="BQ176" i="1"/>
  <c r="BP176" i="1"/>
  <c r="BO176" i="1"/>
  <c r="BN176" i="1"/>
  <c r="BM176" i="1"/>
  <c r="BL176" i="1"/>
  <c r="BG176" i="1" s="1"/>
  <c r="BI176" i="1"/>
  <c r="BB176" i="1"/>
  <c r="AW176" i="1"/>
  <c r="AV176" i="1"/>
  <c r="AR176" i="1"/>
  <c r="AP176" i="1" s="1"/>
  <c r="AE176" i="1"/>
  <c r="AD176" i="1"/>
  <c r="AC176" i="1"/>
  <c r="V176" i="1"/>
  <c r="BT175" i="1"/>
  <c r="BS175" i="1"/>
  <c r="BQ175" i="1"/>
  <c r="BR175" i="1" s="1"/>
  <c r="Y175" i="1" s="1"/>
  <c r="Z175" i="1" s="1"/>
  <c r="AA175" i="1" s="1"/>
  <c r="BP175" i="1"/>
  <c r="BO175" i="1"/>
  <c r="BN175" i="1"/>
  <c r="BM175" i="1"/>
  <c r="BL175" i="1"/>
  <c r="BI175" i="1"/>
  <c r="BG175" i="1"/>
  <c r="BB175" i="1"/>
  <c r="AW175" i="1"/>
  <c r="AV175" i="1"/>
  <c r="AR175" i="1"/>
  <c r="AQ175" i="1"/>
  <c r="AP175" i="1"/>
  <c r="O175" i="1" s="1"/>
  <c r="AG175" i="1"/>
  <c r="AE175" i="1"/>
  <c r="AD175" i="1"/>
  <c r="AC175" i="1" s="1"/>
  <c r="V175" i="1"/>
  <c r="T175" i="1"/>
  <c r="Q175" i="1"/>
  <c r="P175" i="1"/>
  <c r="BE175" i="1" s="1"/>
  <c r="BT174" i="1"/>
  <c r="BS174" i="1"/>
  <c r="BR174" i="1"/>
  <c r="BQ174" i="1"/>
  <c r="BP174" i="1"/>
  <c r="BO174" i="1"/>
  <c r="BN174" i="1"/>
  <c r="BM174" i="1"/>
  <c r="BL174" i="1"/>
  <c r="BG174" i="1" s="1"/>
  <c r="BI174" i="1"/>
  <c r="BD174" i="1"/>
  <c r="BF174" i="1" s="1"/>
  <c r="BB174" i="1"/>
  <c r="AW174" i="1"/>
  <c r="AV174" i="1"/>
  <c r="AR174" i="1"/>
  <c r="AP174" i="1"/>
  <c r="T174" i="1" s="1"/>
  <c r="AE174" i="1"/>
  <c r="AD174" i="1"/>
  <c r="AC174" i="1" s="1"/>
  <c r="Y174" i="1"/>
  <c r="V174" i="1"/>
  <c r="BT173" i="1"/>
  <c r="BS173" i="1"/>
  <c r="BR173" i="1" s="1"/>
  <c r="BQ173" i="1"/>
  <c r="BP173" i="1"/>
  <c r="BO173" i="1"/>
  <c r="BN173" i="1"/>
  <c r="BM173" i="1"/>
  <c r="BL173" i="1"/>
  <c r="BG173" i="1" s="1"/>
  <c r="BI173" i="1"/>
  <c r="BE173" i="1"/>
  <c r="BB173" i="1"/>
  <c r="AV173" i="1"/>
  <c r="AW173" i="1" s="1"/>
  <c r="AR173" i="1"/>
  <c r="AP173" i="1" s="1"/>
  <c r="T173" i="1" s="1"/>
  <c r="AQ173" i="1"/>
  <c r="AE173" i="1"/>
  <c r="AD173" i="1"/>
  <c r="AC173" i="1" s="1"/>
  <c r="V173" i="1"/>
  <c r="Q173" i="1"/>
  <c r="P173" i="1"/>
  <c r="O173" i="1"/>
  <c r="BT172" i="1"/>
  <c r="BS172" i="1"/>
  <c r="BR172" i="1"/>
  <c r="BQ172" i="1"/>
  <c r="BP172" i="1"/>
  <c r="BO172" i="1"/>
  <c r="BN172" i="1"/>
  <c r="BM172" i="1"/>
  <c r="BL172" i="1"/>
  <c r="BG172" i="1" s="1"/>
  <c r="BI172" i="1"/>
  <c r="BD172" i="1"/>
  <c r="BB172" i="1"/>
  <c r="BF172" i="1" s="1"/>
  <c r="AW172" i="1"/>
  <c r="AV172" i="1"/>
  <c r="AR172" i="1"/>
  <c r="AP172" i="1"/>
  <c r="AE172" i="1"/>
  <c r="AD172" i="1"/>
  <c r="AC172" i="1" s="1"/>
  <c r="Y172" i="1"/>
  <c r="V172" i="1"/>
  <c r="BT171" i="1"/>
  <c r="BS171" i="1"/>
  <c r="BR171" i="1" s="1"/>
  <c r="Y171" i="1" s="1"/>
  <c r="BQ171" i="1"/>
  <c r="BP171" i="1"/>
  <c r="BO171" i="1"/>
  <c r="BN171" i="1"/>
  <c r="BM171" i="1"/>
  <c r="BL171" i="1"/>
  <c r="BG171" i="1" s="1"/>
  <c r="BI171" i="1"/>
  <c r="BB171" i="1"/>
  <c r="AV171" i="1"/>
  <c r="AW171" i="1" s="1"/>
  <c r="AR171" i="1"/>
  <c r="AP171" i="1"/>
  <c r="AE171" i="1"/>
  <c r="AD171" i="1"/>
  <c r="AC171" i="1"/>
  <c r="V171" i="1"/>
  <c r="P171" i="1"/>
  <c r="BE171" i="1" s="1"/>
  <c r="BT170" i="1"/>
  <c r="BS170" i="1"/>
  <c r="BQ170" i="1"/>
  <c r="BR170" i="1" s="1"/>
  <c r="Y170" i="1" s="1"/>
  <c r="BP170" i="1"/>
  <c r="BO170" i="1"/>
  <c r="BN170" i="1"/>
  <c r="BM170" i="1"/>
  <c r="BL170" i="1"/>
  <c r="BI170" i="1"/>
  <c r="BG170" i="1"/>
  <c r="BD170" i="1"/>
  <c r="BF170" i="1" s="1"/>
  <c r="BB170" i="1"/>
  <c r="AV170" i="1"/>
  <c r="AW170" i="1" s="1"/>
  <c r="AR170" i="1"/>
  <c r="AQ170" i="1"/>
  <c r="AP170" i="1"/>
  <c r="P170" i="1" s="1"/>
  <c r="BE170" i="1" s="1"/>
  <c r="BH170" i="1" s="1"/>
  <c r="AE170" i="1"/>
  <c r="AD170" i="1"/>
  <c r="AC170" i="1" s="1"/>
  <c r="V170" i="1"/>
  <c r="BT169" i="1"/>
  <c r="BS169" i="1"/>
  <c r="BQ169" i="1"/>
  <c r="BR169" i="1" s="1"/>
  <c r="Y169" i="1" s="1"/>
  <c r="BP169" i="1"/>
  <c r="BO169" i="1"/>
  <c r="BN169" i="1"/>
  <c r="BM169" i="1"/>
  <c r="BL169" i="1"/>
  <c r="BG169" i="1" s="1"/>
  <c r="BI169" i="1"/>
  <c r="BD169" i="1"/>
  <c r="BB169" i="1"/>
  <c r="BF169" i="1" s="1"/>
  <c r="AW169" i="1"/>
  <c r="AV169" i="1"/>
  <c r="AR169" i="1"/>
  <c r="AP169" i="1" s="1"/>
  <c r="AQ169" i="1"/>
  <c r="AE169" i="1"/>
  <c r="AD169" i="1"/>
  <c r="AC169" i="1" s="1"/>
  <c r="V169" i="1"/>
  <c r="Q169" i="1"/>
  <c r="P169" i="1"/>
  <c r="BE169" i="1" s="1"/>
  <c r="BH169" i="1" s="1"/>
  <c r="BT168" i="1"/>
  <c r="BS168" i="1"/>
  <c r="BQ168" i="1"/>
  <c r="BR168" i="1" s="1"/>
  <c r="Y168" i="1" s="1"/>
  <c r="BP168" i="1"/>
  <c r="BO168" i="1"/>
  <c r="BN168" i="1"/>
  <c r="BM168" i="1"/>
  <c r="BL168" i="1"/>
  <c r="BG168" i="1" s="1"/>
  <c r="BI168" i="1"/>
  <c r="BE168" i="1"/>
  <c r="BD168" i="1"/>
  <c r="BB168" i="1"/>
  <c r="BF168" i="1" s="1"/>
  <c r="AW168" i="1"/>
  <c r="AV168" i="1"/>
  <c r="AR168" i="1"/>
  <c r="AQ168" i="1"/>
  <c r="AP168" i="1"/>
  <c r="P168" i="1" s="1"/>
  <c r="AE168" i="1"/>
  <c r="AD168" i="1"/>
  <c r="AC168" i="1" s="1"/>
  <c r="V168" i="1"/>
  <c r="T168" i="1"/>
  <c r="Q168" i="1"/>
  <c r="BT167" i="1"/>
  <c r="BS167" i="1"/>
  <c r="BR167" i="1"/>
  <c r="BD167" i="1" s="1"/>
  <c r="BF167" i="1" s="1"/>
  <c r="BQ167" i="1"/>
  <c r="BP167" i="1"/>
  <c r="BO167" i="1"/>
  <c r="BN167" i="1"/>
  <c r="BM167" i="1"/>
  <c r="BL167" i="1"/>
  <c r="BG167" i="1" s="1"/>
  <c r="BI167" i="1"/>
  <c r="BB167" i="1"/>
  <c r="AW167" i="1"/>
  <c r="AV167" i="1"/>
  <c r="AR167" i="1"/>
  <c r="AP167" i="1" s="1"/>
  <c r="P167" i="1" s="1"/>
  <c r="BE167" i="1" s="1"/>
  <c r="BH167" i="1" s="1"/>
  <c r="AQ167" i="1"/>
  <c r="AE167" i="1"/>
  <c r="AD167" i="1"/>
  <c r="AC167" i="1" s="1"/>
  <c r="V167" i="1"/>
  <c r="T167" i="1"/>
  <c r="BT166" i="1"/>
  <c r="Y166" i="1" s="1"/>
  <c r="BS166" i="1"/>
  <c r="BR166" i="1"/>
  <c r="BD166" i="1" s="1"/>
  <c r="BQ166" i="1"/>
  <c r="BP166" i="1"/>
  <c r="BO166" i="1"/>
  <c r="BN166" i="1"/>
  <c r="BM166" i="1"/>
  <c r="BL166" i="1"/>
  <c r="BG166" i="1" s="1"/>
  <c r="BI166" i="1"/>
  <c r="BB166" i="1"/>
  <c r="BF166" i="1" s="1"/>
  <c r="AW166" i="1"/>
  <c r="AV166" i="1"/>
  <c r="AR166" i="1"/>
  <c r="AP166" i="1" s="1"/>
  <c r="T166" i="1" s="1"/>
  <c r="AE166" i="1"/>
  <c r="AD166" i="1"/>
  <c r="AC166" i="1" s="1"/>
  <c r="V166" i="1"/>
  <c r="Q166" i="1"/>
  <c r="O166" i="1"/>
  <c r="BT165" i="1"/>
  <c r="BS165" i="1"/>
  <c r="BR165" i="1"/>
  <c r="BQ165" i="1"/>
  <c r="BP165" i="1"/>
  <c r="BO165" i="1"/>
  <c r="BN165" i="1"/>
  <c r="BM165" i="1"/>
  <c r="BL165" i="1"/>
  <c r="BI165" i="1"/>
  <c r="BG165" i="1"/>
  <c r="BB165" i="1"/>
  <c r="AW165" i="1"/>
  <c r="AV165" i="1"/>
  <c r="AR165" i="1"/>
  <c r="AP165" i="1"/>
  <c r="AE165" i="1"/>
  <c r="AD165" i="1"/>
  <c r="AC165" i="1"/>
  <c r="V165" i="1"/>
  <c r="T165" i="1"/>
  <c r="O165" i="1"/>
  <c r="AG165" i="1" s="1"/>
  <c r="BT164" i="1"/>
  <c r="BS164" i="1"/>
  <c r="BR164" i="1"/>
  <c r="BQ164" i="1"/>
  <c r="BP164" i="1"/>
  <c r="BO164" i="1"/>
  <c r="BN164" i="1"/>
  <c r="BM164" i="1"/>
  <c r="BL164" i="1"/>
  <c r="BG164" i="1" s="1"/>
  <c r="BI164" i="1"/>
  <c r="BB164" i="1"/>
  <c r="AV164" i="1"/>
  <c r="AW164" i="1" s="1"/>
  <c r="AR164" i="1"/>
  <c r="AP164" i="1" s="1"/>
  <c r="AE164" i="1"/>
  <c r="AC164" i="1" s="1"/>
  <c r="AD164" i="1"/>
  <c r="V164" i="1"/>
  <c r="BT163" i="1"/>
  <c r="BS163" i="1"/>
  <c r="BR163" i="1" s="1"/>
  <c r="BQ163" i="1"/>
  <c r="BP163" i="1"/>
  <c r="BO163" i="1"/>
  <c r="BN163" i="1"/>
  <c r="BM163" i="1"/>
  <c r="BL163" i="1"/>
  <c r="BG163" i="1" s="1"/>
  <c r="BI163" i="1"/>
  <c r="BB163" i="1"/>
  <c r="AV163" i="1"/>
  <c r="AW163" i="1" s="1"/>
  <c r="AR163" i="1"/>
  <c r="AP163" i="1"/>
  <c r="AE163" i="1"/>
  <c r="AD163" i="1"/>
  <c r="AC163" i="1"/>
  <c r="V163" i="1"/>
  <c r="BT162" i="1"/>
  <c r="BS162" i="1"/>
  <c r="BQ162" i="1"/>
  <c r="BP162" i="1"/>
  <c r="BO162" i="1"/>
  <c r="BN162" i="1"/>
  <c r="BM162" i="1"/>
  <c r="BL162" i="1"/>
  <c r="BI162" i="1"/>
  <c r="BG162" i="1"/>
  <c r="BB162" i="1"/>
  <c r="AV162" i="1"/>
  <c r="AW162" i="1" s="1"/>
  <c r="AR162" i="1"/>
  <c r="AP162" i="1"/>
  <c r="AE162" i="1"/>
  <c r="AD162" i="1"/>
  <c r="AC162" i="1" s="1"/>
  <c r="V162" i="1"/>
  <c r="P162" i="1"/>
  <c r="BE162" i="1" s="1"/>
  <c r="BT161" i="1"/>
  <c r="BS161" i="1"/>
  <c r="BQ161" i="1"/>
  <c r="BP161" i="1"/>
  <c r="BO161" i="1"/>
  <c r="BN161" i="1"/>
  <c r="BM161" i="1"/>
  <c r="BL161" i="1"/>
  <c r="BI161" i="1"/>
  <c r="BG161" i="1"/>
  <c r="BB161" i="1"/>
  <c r="AV161" i="1"/>
  <c r="AW161" i="1" s="1"/>
  <c r="AR161" i="1"/>
  <c r="AP161" i="1" s="1"/>
  <c r="AQ161" i="1"/>
  <c r="AE161" i="1"/>
  <c r="AD161" i="1"/>
  <c r="AC161" i="1" s="1"/>
  <c r="V161" i="1"/>
  <c r="P161" i="1"/>
  <c r="BE161" i="1" s="1"/>
  <c r="BT160" i="1"/>
  <c r="BS160" i="1"/>
  <c r="BQ160" i="1"/>
  <c r="BR160" i="1" s="1"/>
  <c r="BP160" i="1"/>
  <c r="BO160" i="1"/>
  <c r="BN160" i="1"/>
  <c r="BM160" i="1"/>
  <c r="BL160" i="1"/>
  <c r="BI160" i="1"/>
  <c r="BG160" i="1"/>
  <c r="BD160" i="1"/>
  <c r="BB160" i="1"/>
  <c r="BF160" i="1" s="1"/>
  <c r="AW160" i="1"/>
  <c r="AV160" i="1"/>
  <c r="AR160" i="1"/>
  <c r="AQ160" i="1"/>
  <c r="AP160" i="1"/>
  <c r="P160" i="1" s="1"/>
  <c r="BE160" i="1" s="1"/>
  <c r="BH160" i="1" s="1"/>
  <c r="AE160" i="1"/>
  <c r="AD160" i="1"/>
  <c r="AC160" i="1" s="1"/>
  <c r="Y160" i="1"/>
  <c r="V160" i="1"/>
  <c r="T160" i="1"/>
  <c r="Q160" i="1"/>
  <c r="BT159" i="1"/>
  <c r="BS159" i="1"/>
  <c r="BQ159" i="1"/>
  <c r="BR159" i="1" s="1"/>
  <c r="BP159" i="1"/>
  <c r="BO159" i="1"/>
  <c r="BN159" i="1"/>
  <c r="BM159" i="1"/>
  <c r="BL159" i="1"/>
  <c r="BI159" i="1"/>
  <c r="BG159" i="1"/>
  <c r="BB159" i="1"/>
  <c r="AW159" i="1"/>
  <c r="AV159" i="1"/>
  <c r="AR159" i="1"/>
  <c r="AP159" i="1" s="1"/>
  <c r="P159" i="1" s="1"/>
  <c r="BE159" i="1" s="1"/>
  <c r="AQ159" i="1"/>
  <c r="AG159" i="1"/>
  <c r="AE159" i="1"/>
  <c r="AD159" i="1"/>
  <c r="AC159" i="1" s="1"/>
  <c r="V159" i="1"/>
  <c r="T159" i="1"/>
  <c r="Q159" i="1"/>
  <c r="O159" i="1"/>
  <c r="BT158" i="1"/>
  <c r="BS158" i="1"/>
  <c r="BR158" i="1"/>
  <c r="BQ158" i="1"/>
  <c r="BP158" i="1"/>
  <c r="BO158" i="1"/>
  <c r="BN158" i="1"/>
  <c r="BM158" i="1"/>
  <c r="BL158" i="1"/>
  <c r="BG158" i="1" s="1"/>
  <c r="BI158" i="1"/>
  <c r="BB158" i="1"/>
  <c r="AW158" i="1"/>
  <c r="AV158" i="1"/>
  <c r="AR158" i="1"/>
  <c r="AP158" i="1" s="1"/>
  <c r="AG158" i="1"/>
  <c r="AE158" i="1"/>
  <c r="AD158" i="1"/>
  <c r="AC158" i="1" s="1"/>
  <c r="V158" i="1"/>
  <c r="T158" i="1"/>
  <c r="Q158" i="1"/>
  <c r="O158" i="1"/>
  <c r="BT157" i="1"/>
  <c r="BS157" i="1"/>
  <c r="BR157" i="1"/>
  <c r="BQ157" i="1"/>
  <c r="BP157" i="1"/>
  <c r="BO157" i="1"/>
  <c r="BN157" i="1"/>
  <c r="BM157" i="1"/>
  <c r="BL157" i="1"/>
  <c r="BI157" i="1"/>
  <c r="BG157" i="1"/>
  <c r="BB157" i="1"/>
  <c r="AW157" i="1"/>
  <c r="AV157" i="1"/>
  <c r="AR157" i="1"/>
  <c r="AP157" i="1"/>
  <c r="AE157" i="1"/>
  <c r="AD157" i="1"/>
  <c r="AC157" i="1"/>
  <c r="V157" i="1"/>
  <c r="BT156" i="1"/>
  <c r="BS156" i="1"/>
  <c r="BR156" i="1"/>
  <c r="BQ156" i="1"/>
  <c r="BP156" i="1"/>
  <c r="BO156" i="1"/>
  <c r="BN156" i="1"/>
  <c r="BM156" i="1"/>
  <c r="BL156" i="1"/>
  <c r="BG156" i="1" s="1"/>
  <c r="BI156" i="1"/>
  <c r="BB156" i="1"/>
  <c r="AW156" i="1"/>
  <c r="AV156" i="1"/>
  <c r="AR156" i="1"/>
  <c r="AQ156" i="1"/>
  <c r="AP156" i="1"/>
  <c r="AE156" i="1"/>
  <c r="AD156" i="1"/>
  <c r="AC156" i="1"/>
  <c r="V156" i="1"/>
  <c r="P156" i="1"/>
  <c r="BE156" i="1" s="1"/>
  <c r="O156" i="1"/>
  <c r="BT155" i="1"/>
  <c r="BS155" i="1"/>
  <c r="BR155" i="1" s="1"/>
  <c r="Y155" i="1" s="1"/>
  <c r="BQ155" i="1"/>
  <c r="BP155" i="1"/>
  <c r="BO155" i="1"/>
  <c r="BN155" i="1"/>
  <c r="BM155" i="1"/>
  <c r="BL155" i="1"/>
  <c r="BG155" i="1" s="1"/>
  <c r="BI155" i="1"/>
  <c r="BE155" i="1"/>
  <c r="BD155" i="1"/>
  <c r="BF155" i="1" s="1"/>
  <c r="BB155" i="1"/>
  <c r="AV155" i="1"/>
  <c r="AW155" i="1" s="1"/>
  <c r="AR155" i="1"/>
  <c r="AP155" i="1"/>
  <c r="AE155" i="1"/>
  <c r="AD155" i="1"/>
  <c r="AC155" i="1"/>
  <c r="V155" i="1"/>
  <c r="T155" i="1"/>
  <c r="Q155" i="1"/>
  <c r="P155" i="1"/>
  <c r="BT154" i="1"/>
  <c r="BS154" i="1"/>
  <c r="BR154" i="1"/>
  <c r="BQ154" i="1"/>
  <c r="BP154" i="1"/>
  <c r="BO154" i="1"/>
  <c r="BN154" i="1"/>
  <c r="BM154" i="1"/>
  <c r="BL154" i="1"/>
  <c r="BI154" i="1"/>
  <c r="BG154" i="1"/>
  <c r="BB154" i="1"/>
  <c r="AV154" i="1"/>
  <c r="AW154" i="1" s="1"/>
  <c r="AR154" i="1"/>
  <c r="AP154" i="1" s="1"/>
  <c r="AQ154" i="1"/>
  <c r="AE154" i="1"/>
  <c r="AD154" i="1"/>
  <c r="AC154" i="1"/>
  <c r="V154" i="1"/>
  <c r="P154" i="1"/>
  <c r="BE154" i="1" s="1"/>
  <c r="BT153" i="1"/>
  <c r="BS153" i="1"/>
  <c r="BR153" i="1" s="1"/>
  <c r="BQ153" i="1"/>
  <c r="BP153" i="1"/>
  <c r="BO153" i="1"/>
  <c r="BN153" i="1"/>
  <c r="BM153" i="1"/>
  <c r="BL153" i="1"/>
  <c r="BG153" i="1" s="1"/>
  <c r="BI153" i="1"/>
  <c r="BB153" i="1"/>
  <c r="AW153" i="1"/>
  <c r="AV153" i="1"/>
  <c r="AR153" i="1"/>
  <c r="AP153" i="1" s="1"/>
  <c r="T153" i="1" s="1"/>
  <c r="AQ153" i="1"/>
  <c r="AG153" i="1"/>
  <c r="AE153" i="1"/>
  <c r="AD153" i="1"/>
  <c r="V153" i="1"/>
  <c r="Q153" i="1"/>
  <c r="P153" i="1"/>
  <c r="BE153" i="1" s="1"/>
  <c r="O153" i="1"/>
  <c r="BT152" i="1"/>
  <c r="BS152" i="1"/>
  <c r="BQ152" i="1"/>
  <c r="BR152" i="1" s="1"/>
  <c r="BP152" i="1"/>
  <c r="BO152" i="1"/>
  <c r="BN152" i="1"/>
  <c r="BM152" i="1"/>
  <c r="BL152" i="1"/>
  <c r="BI152" i="1"/>
  <c r="BG152" i="1"/>
  <c r="BB152" i="1"/>
  <c r="AW152" i="1"/>
  <c r="AV152" i="1"/>
  <c r="AR152" i="1"/>
  <c r="AP152" i="1"/>
  <c r="AE152" i="1"/>
  <c r="AD152" i="1"/>
  <c r="AC152" i="1"/>
  <c r="V152" i="1"/>
  <c r="Q152" i="1"/>
  <c r="BT151" i="1"/>
  <c r="BS151" i="1"/>
  <c r="BR151" i="1"/>
  <c r="BQ151" i="1"/>
  <c r="BP151" i="1"/>
  <c r="BO151" i="1"/>
  <c r="BN151" i="1"/>
  <c r="BM151" i="1"/>
  <c r="BL151" i="1"/>
  <c r="BI151" i="1"/>
  <c r="BG151" i="1"/>
  <c r="BD151" i="1"/>
  <c r="BF151" i="1" s="1"/>
  <c r="BB151" i="1"/>
  <c r="AV151" i="1"/>
  <c r="AW151" i="1" s="1"/>
  <c r="AR151" i="1"/>
  <c r="AP151" i="1" s="1"/>
  <c r="AE151" i="1"/>
  <c r="AD151" i="1"/>
  <c r="AC151" i="1" s="1"/>
  <c r="Y151" i="1"/>
  <c r="V151" i="1"/>
  <c r="P151" i="1"/>
  <c r="BE151" i="1" s="1"/>
  <c r="O151" i="1"/>
  <c r="AG151" i="1" s="1"/>
  <c r="BT150" i="1"/>
  <c r="BS150" i="1"/>
  <c r="BR150" i="1"/>
  <c r="BQ150" i="1"/>
  <c r="BP150" i="1"/>
  <c r="BO150" i="1"/>
  <c r="BN150" i="1"/>
  <c r="BM150" i="1"/>
  <c r="BL150" i="1"/>
  <c r="BI150" i="1"/>
  <c r="BG150" i="1"/>
  <c r="BD150" i="1"/>
  <c r="BB150" i="1"/>
  <c r="BF150" i="1" s="1"/>
  <c r="AW150" i="1"/>
  <c r="AV150" i="1"/>
  <c r="AR150" i="1"/>
  <c r="AP150" i="1" s="1"/>
  <c r="AQ150" i="1"/>
  <c r="AE150" i="1"/>
  <c r="AD150" i="1"/>
  <c r="AC150" i="1" s="1"/>
  <c r="Y150" i="1"/>
  <c r="V150" i="1"/>
  <c r="T150" i="1"/>
  <c r="Q150" i="1"/>
  <c r="P150" i="1"/>
  <c r="BE150" i="1" s="1"/>
  <c r="BH150" i="1" s="1"/>
  <c r="O150" i="1"/>
  <c r="AG150" i="1" s="1"/>
  <c r="BT149" i="1"/>
  <c r="BS149" i="1"/>
  <c r="BR149" i="1"/>
  <c r="Y149" i="1" s="1"/>
  <c r="BQ149" i="1"/>
  <c r="BP149" i="1"/>
  <c r="BO149" i="1"/>
  <c r="BN149" i="1"/>
  <c r="BM149" i="1"/>
  <c r="BL149" i="1"/>
  <c r="BI149" i="1"/>
  <c r="BG149" i="1"/>
  <c r="BD149" i="1"/>
  <c r="BB149" i="1"/>
  <c r="AV149" i="1"/>
  <c r="AW149" i="1" s="1"/>
  <c r="AR149" i="1"/>
  <c r="AP149" i="1" s="1"/>
  <c r="AE149" i="1"/>
  <c r="AD149" i="1"/>
  <c r="AC149" i="1" s="1"/>
  <c r="V149" i="1"/>
  <c r="BT148" i="1"/>
  <c r="BS148" i="1"/>
  <c r="BQ148" i="1"/>
  <c r="BR148" i="1" s="1"/>
  <c r="BP148" i="1"/>
  <c r="BO148" i="1"/>
  <c r="BN148" i="1"/>
  <c r="BM148" i="1"/>
  <c r="BL148" i="1"/>
  <c r="BI148" i="1"/>
  <c r="BG148" i="1"/>
  <c r="BB148" i="1"/>
  <c r="AW148" i="1"/>
  <c r="AV148" i="1"/>
  <c r="AR148" i="1"/>
  <c r="AQ148" i="1"/>
  <c r="AP148" i="1"/>
  <c r="AE148" i="1"/>
  <c r="AD148" i="1"/>
  <c r="AC148" i="1" s="1"/>
  <c r="V148" i="1"/>
  <c r="BT147" i="1"/>
  <c r="BS147" i="1"/>
  <c r="BQ147" i="1"/>
  <c r="BP147" i="1"/>
  <c r="BO147" i="1"/>
  <c r="BN147" i="1"/>
  <c r="BM147" i="1"/>
  <c r="BL147" i="1"/>
  <c r="BG147" i="1" s="1"/>
  <c r="BI147" i="1"/>
  <c r="BB147" i="1"/>
  <c r="AV147" i="1"/>
  <c r="AW147" i="1" s="1"/>
  <c r="AR147" i="1"/>
  <c r="AP147" i="1"/>
  <c r="O147" i="1" s="1"/>
  <c r="AG147" i="1" s="1"/>
  <c r="AE147" i="1"/>
  <c r="AD147" i="1"/>
  <c r="AC147" i="1"/>
  <c r="V147" i="1"/>
  <c r="Q147" i="1"/>
  <c r="P147" i="1"/>
  <c r="BE147" i="1" s="1"/>
  <c r="BT146" i="1"/>
  <c r="BS146" i="1"/>
  <c r="BR146" i="1" s="1"/>
  <c r="Y146" i="1" s="1"/>
  <c r="BQ146" i="1"/>
  <c r="BP146" i="1"/>
  <c r="BO146" i="1"/>
  <c r="BN146" i="1"/>
  <c r="BM146" i="1"/>
  <c r="BL146" i="1"/>
  <c r="BG146" i="1" s="1"/>
  <c r="BI146" i="1"/>
  <c r="BB146" i="1"/>
  <c r="AV146" i="1"/>
  <c r="AW146" i="1" s="1"/>
  <c r="AR146" i="1"/>
  <c r="AP146" i="1"/>
  <c r="Q146" i="1" s="1"/>
  <c r="AE146" i="1"/>
  <c r="AD146" i="1"/>
  <c r="AC146" i="1"/>
  <c r="V146" i="1"/>
  <c r="T146" i="1"/>
  <c r="BT145" i="1"/>
  <c r="BS145" i="1"/>
  <c r="BQ145" i="1"/>
  <c r="BR145" i="1" s="1"/>
  <c r="BP145" i="1"/>
  <c r="BO145" i="1"/>
  <c r="BN145" i="1"/>
  <c r="BM145" i="1"/>
  <c r="BL145" i="1"/>
  <c r="BI145" i="1"/>
  <c r="BG145" i="1"/>
  <c r="BB145" i="1"/>
  <c r="AV145" i="1"/>
  <c r="AW145" i="1" s="1"/>
  <c r="AR145" i="1"/>
  <c r="AP145" i="1" s="1"/>
  <c r="AQ145" i="1" s="1"/>
  <c r="AE145" i="1"/>
  <c r="AD145" i="1"/>
  <c r="V145" i="1"/>
  <c r="BT144" i="1"/>
  <c r="BS144" i="1"/>
  <c r="BQ144" i="1"/>
  <c r="BR144" i="1" s="1"/>
  <c r="BD144" i="1" s="1"/>
  <c r="BP144" i="1"/>
  <c r="BO144" i="1"/>
  <c r="BN144" i="1"/>
  <c r="BM144" i="1"/>
  <c r="BL144" i="1"/>
  <c r="BG144" i="1" s="1"/>
  <c r="BI144" i="1"/>
  <c r="BB144" i="1"/>
  <c r="BF144" i="1" s="1"/>
  <c r="AW144" i="1"/>
  <c r="AV144" i="1"/>
  <c r="AR144" i="1"/>
  <c r="AP144" i="1" s="1"/>
  <c r="AE144" i="1"/>
  <c r="AD144" i="1"/>
  <c r="AC144" i="1" s="1"/>
  <c r="V144" i="1"/>
  <c r="Q144" i="1"/>
  <c r="BT143" i="1"/>
  <c r="BS143" i="1"/>
  <c r="BQ143" i="1"/>
  <c r="BR143" i="1" s="1"/>
  <c r="BP143" i="1"/>
  <c r="BO143" i="1"/>
  <c r="BN143" i="1"/>
  <c r="BM143" i="1"/>
  <c r="BL143" i="1"/>
  <c r="BI143" i="1"/>
  <c r="BG143" i="1"/>
  <c r="BB143" i="1"/>
  <c r="AW143" i="1"/>
  <c r="AV143" i="1"/>
  <c r="AR143" i="1"/>
  <c r="AP143" i="1"/>
  <c r="AE143" i="1"/>
  <c r="AD143" i="1"/>
  <c r="AC143" i="1"/>
  <c r="V143" i="1"/>
  <c r="T143" i="1"/>
  <c r="BT142" i="1"/>
  <c r="BS142" i="1"/>
  <c r="BR142" i="1"/>
  <c r="BQ142" i="1"/>
  <c r="BP142" i="1"/>
  <c r="BO142" i="1"/>
  <c r="BN142" i="1"/>
  <c r="BM142" i="1"/>
  <c r="BL142" i="1"/>
  <c r="BG142" i="1" s="1"/>
  <c r="BI142" i="1"/>
  <c r="BB142" i="1"/>
  <c r="AV142" i="1"/>
  <c r="AW142" i="1" s="1"/>
  <c r="AR142" i="1"/>
  <c r="AP142" i="1" s="1"/>
  <c r="AE142" i="1"/>
  <c r="AC142" i="1" s="1"/>
  <c r="AD142" i="1"/>
  <c r="V142" i="1"/>
  <c r="P142" i="1"/>
  <c r="BE142" i="1" s="1"/>
  <c r="O142" i="1"/>
  <c r="AG142" i="1" s="1"/>
  <c r="BT141" i="1"/>
  <c r="BS141" i="1"/>
  <c r="BR141" i="1"/>
  <c r="Y141" i="1" s="1"/>
  <c r="BQ141" i="1"/>
  <c r="BP141" i="1"/>
  <c r="BO141" i="1"/>
  <c r="BN141" i="1"/>
  <c r="BM141" i="1"/>
  <c r="BL141" i="1"/>
  <c r="BI141" i="1"/>
  <c r="BG141" i="1"/>
  <c r="BD141" i="1"/>
  <c r="BB141" i="1"/>
  <c r="BF141" i="1" s="1"/>
  <c r="AV141" i="1"/>
  <c r="AW141" i="1" s="1"/>
  <c r="AR141" i="1"/>
  <c r="AP141" i="1" s="1"/>
  <c r="AE141" i="1"/>
  <c r="AD141" i="1"/>
  <c r="AC141" i="1" s="1"/>
  <c r="V141" i="1"/>
  <c r="T141" i="1"/>
  <c r="BT140" i="1"/>
  <c r="BS140" i="1"/>
  <c r="BR140" i="1"/>
  <c r="BQ140" i="1"/>
  <c r="BP140" i="1"/>
  <c r="BO140" i="1"/>
  <c r="BN140" i="1"/>
  <c r="BM140" i="1"/>
  <c r="BL140" i="1"/>
  <c r="BI140" i="1"/>
  <c r="BG140" i="1"/>
  <c r="BB140" i="1"/>
  <c r="AW140" i="1"/>
  <c r="AV140" i="1"/>
  <c r="AR140" i="1"/>
  <c r="AP140" i="1" s="1"/>
  <c r="O140" i="1" s="1"/>
  <c r="AE140" i="1"/>
  <c r="AD140" i="1"/>
  <c r="AC140" i="1"/>
  <c r="V140" i="1"/>
  <c r="BT139" i="1"/>
  <c r="BS139" i="1"/>
  <c r="BQ139" i="1"/>
  <c r="BR139" i="1" s="1"/>
  <c r="BD139" i="1" s="1"/>
  <c r="BP139" i="1"/>
  <c r="BO139" i="1"/>
  <c r="BN139" i="1"/>
  <c r="BM139" i="1"/>
  <c r="BL139" i="1"/>
  <c r="BG139" i="1" s="1"/>
  <c r="BI139" i="1"/>
  <c r="BB139" i="1"/>
  <c r="AV139" i="1"/>
  <c r="AW139" i="1" s="1"/>
  <c r="AR139" i="1"/>
  <c r="AP139" i="1"/>
  <c r="O139" i="1" s="1"/>
  <c r="AG139" i="1"/>
  <c r="AE139" i="1"/>
  <c r="AD139" i="1"/>
  <c r="AC139" i="1"/>
  <c r="V139" i="1"/>
  <c r="Q139" i="1"/>
  <c r="P139" i="1"/>
  <c r="BE139" i="1" s="1"/>
  <c r="BH139" i="1" s="1"/>
  <c r="BT138" i="1"/>
  <c r="BS138" i="1"/>
  <c r="BR138" i="1" s="1"/>
  <c r="Y138" i="1" s="1"/>
  <c r="BQ138" i="1"/>
  <c r="BP138" i="1"/>
  <c r="BO138" i="1"/>
  <c r="BN138" i="1"/>
  <c r="BM138" i="1"/>
  <c r="BL138" i="1"/>
  <c r="BG138" i="1" s="1"/>
  <c r="BI138" i="1"/>
  <c r="BD138" i="1"/>
  <c r="BF138" i="1" s="1"/>
  <c r="BB138" i="1"/>
  <c r="AV138" i="1"/>
  <c r="AW138" i="1" s="1"/>
  <c r="AR138" i="1"/>
  <c r="AP138" i="1"/>
  <c r="T138" i="1" s="1"/>
  <c r="AE138" i="1"/>
  <c r="AD138" i="1"/>
  <c r="AC138" i="1"/>
  <c r="V138" i="1"/>
  <c r="BT137" i="1"/>
  <c r="BS137" i="1"/>
  <c r="BR137" i="1" s="1"/>
  <c r="BQ137" i="1"/>
  <c r="BP137" i="1"/>
  <c r="BO137" i="1"/>
  <c r="BN137" i="1"/>
  <c r="BM137" i="1"/>
  <c r="BL137" i="1"/>
  <c r="BI137" i="1"/>
  <c r="BG137" i="1"/>
  <c r="BB137" i="1"/>
  <c r="AV137" i="1"/>
  <c r="AW137" i="1" s="1"/>
  <c r="AR137" i="1"/>
  <c r="AP137" i="1" s="1"/>
  <c r="AQ137" i="1" s="1"/>
  <c r="AE137" i="1"/>
  <c r="AD137" i="1"/>
  <c r="V137" i="1"/>
  <c r="P137" i="1"/>
  <c r="BE137" i="1" s="1"/>
  <c r="BT136" i="1"/>
  <c r="Y136" i="1" s="1"/>
  <c r="BS136" i="1"/>
  <c r="BQ136" i="1"/>
  <c r="BR136" i="1" s="1"/>
  <c r="BP136" i="1"/>
  <c r="BO136" i="1"/>
  <c r="BN136" i="1"/>
  <c r="BM136" i="1"/>
  <c r="BL136" i="1"/>
  <c r="BG136" i="1" s="1"/>
  <c r="BI136" i="1"/>
  <c r="BD136" i="1"/>
  <c r="BB136" i="1"/>
  <c r="AW136" i="1"/>
  <c r="AV136" i="1"/>
  <c r="AR136" i="1"/>
  <c r="AP136" i="1" s="1"/>
  <c r="AE136" i="1"/>
  <c r="AD136" i="1"/>
  <c r="AC136" i="1" s="1"/>
  <c r="V136" i="1"/>
  <c r="Q136" i="1"/>
  <c r="BT135" i="1"/>
  <c r="BS135" i="1"/>
  <c r="BQ135" i="1"/>
  <c r="BR135" i="1" s="1"/>
  <c r="BP135" i="1"/>
  <c r="BO135" i="1"/>
  <c r="BN135" i="1"/>
  <c r="BM135" i="1"/>
  <c r="BL135" i="1"/>
  <c r="BI135" i="1"/>
  <c r="BG135" i="1"/>
  <c r="BB135" i="1"/>
  <c r="AW135" i="1"/>
  <c r="AV135" i="1"/>
  <c r="AR135" i="1"/>
  <c r="AQ135" i="1"/>
  <c r="AP135" i="1"/>
  <c r="AE135" i="1"/>
  <c r="AD135" i="1"/>
  <c r="AC135" i="1" s="1"/>
  <c r="V135" i="1"/>
  <c r="T135" i="1"/>
  <c r="BT134" i="1"/>
  <c r="BS134" i="1"/>
  <c r="BR134" i="1" s="1"/>
  <c r="BQ134" i="1"/>
  <c r="BP134" i="1"/>
  <c r="BO134" i="1"/>
  <c r="BN134" i="1"/>
  <c r="BM134" i="1"/>
  <c r="BL134" i="1"/>
  <c r="BG134" i="1" s="1"/>
  <c r="BI134" i="1"/>
  <c r="BB134" i="1"/>
  <c r="AV134" i="1"/>
  <c r="AW134" i="1" s="1"/>
  <c r="AR134" i="1"/>
  <c r="AP134" i="1" s="1"/>
  <c r="Q134" i="1" s="1"/>
  <c r="AE134" i="1"/>
  <c r="AC134" i="1" s="1"/>
  <c r="AD134" i="1"/>
  <c r="V134" i="1"/>
  <c r="P134" i="1"/>
  <c r="BE134" i="1" s="1"/>
  <c r="O134" i="1"/>
  <c r="AG134" i="1" s="1"/>
  <c r="BT133" i="1"/>
  <c r="BS133" i="1"/>
  <c r="BR133" i="1"/>
  <c r="Y133" i="1" s="1"/>
  <c r="BQ133" i="1"/>
  <c r="BP133" i="1"/>
  <c r="BO133" i="1"/>
  <c r="BN133" i="1"/>
  <c r="BM133" i="1"/>
  <c r="BL133" i="1"/>
  <c r="BI133" i="1"/>
  <c r="BG133" i="1"/>
  <c r="BD133" i="1"/>
  <c r="BB133" i="1"/>
  <c r="AV133" i="1"/>
  <c r="AW133" i="1" s="1"/>
  <c r="AR133" i="1"/>
  <c r="AP133" i="1" s="1"/>
  <c r="T133" i="1" s="1"/>
  <c r="AE133" i="1"/>
  <c r="AD133" i="1"/>
  <c r="AC133" i="1" s="1"/>
  <c r="V133" i="1"/>
  <c r="BT132" i="1"/>
  <c r="BS132" i="1"/>
  <c r="BQ132" i="1"/>
  <c r="BR132" i="1" s="1"/>
  <c r="BP132" i="1"/>
  <c r="BO132" i="1"/>
  <c r="BN132" i="1"/>
  <c r="BM132" i="1"/>
  <c r="BL132" i="1"/>
  <c r="BI132" i="1"/>
  <c r="BG132" i="1"/>
  <c r="BB132" i="1"/>
  <c r="AW132" i="1"/>
  <c r="AV132" i="1"/>
  <c r="AR132" i="1"/>
  <c r="AP132" i="1"/>
  <c r="AE132" i="1"/>
  <c r="AD132" i="1"/>
  <c r="AC132" i="1" s="1"/>
  <c r="V132" i="1"/>
  <c r="BT131" i="1"/>
  <c r="BS131" i="1"/>
  <c r="BQ131" i="1"/>
  <c r="BP131" i="1"/>
  <c r="BO131" i="1"/>
  <c r="BN131" i="1"/>
  <c r="BM131" i="1"/>
  <c r="BL131" i="1"/>
  <c r="BG131" i="1" s="1"/>
  <c r="BI131" i="1"/>
  <c r="BB131" i="1"/>
  <c r="AW131" i="1"/>
  <c r="AV131" i="1"/>
  <c r="AR131" i="1"/>
  <c r="AP131" i="1"/>
  <c r="O131" i="1" s="1"/>
  <c r="AE131" i="1"/>
  <c r="AD131" i="1"/>
  <c r="AC131" i="1"/>
  <c r="V131" i="1"/>
  <c r="Q131" i="1"/>
  <c r="P131" i="1"/>
  <c r="BE131" i="1" s="1"/>
  <c r="BT130" i="1"/>
  <c r="BS130" i="1"/>
  <c r="BR130" i="1" s="1"/>
  <c r="BQ130" i="1"/>
  <c r="BP130" i="1"/>
  <c r="BO130" i="1"/>
  <c r="BN130" i="1"/>
  <c r="BM130" i="1"/>
  <c r="BL130" i="1"/>
  <c r="BG130" i="1" s="1"/>
  <c r="BI130" i="1"/>
  <c r="BB130" i="1"/>
  <c r="AV130" i="1"/>
  <c r="AW130" i="1" s="1"/>
  <c r="AR130" i="1"/>
  <c r="AP130" i="1"/>
  <c r="AE130" i="1"/>
  <c r="AD130" i="1"/>
  <c r="AC130" i="1"/>
  <c r="V130" i="1"/>
  <c r="T130" i="1"/>
  <c r="BT129" i="1"/>
  <c r="BS129" i="1"/>
  <c r="BQ129" i="1"/>
  <c r="BR129" i="1" s="1"/>
  <c r="BP129" i="1"/>
  <c r="BO129" i="1"/>
  <c r="BN129" i="1"/>
  <c r="BM129" i="1"/>
  <c r="BL129" i="1"/>
  <c r="BI129" i="1"/>
  <c r="BG129" i="1"/>
  <c r="BB129" i="1"/>
  <c r="AV129" i="1"/>
  <c r="AW129" i="1" s="1"/>
  <c r="AR129" i="1"/>
  <c r="AP129" i="1" s="1"/>
  <c r="O129" i="1" s="1"/>
  <c r="AE129" i="1"/>
  <c r="AD129" i="1"/>
  <c r="AC129" i="1" s="1"/>
  <c r="V129" i="1"/>
  <c r="BT128" i="1"/>
  <c r="BS128" i="1"/>
  <c r="BQ128" i="1"/>
  <c r="BR128" i="1" s="1"/>
  <c r="BP128" i="1"/>
  <c r="BO128" i="1"/>
  <c r="BN128" i="1"/>
  <c r="BM128" i="1"/>
  <c r="BL128" i="1"/>
  <c r="BG128" i="1" s="1"/>
  <c r="BI128" i="1"/>
  <c r="BD128" i="1"/>
  <c r="BB128" i="1"/>
  <c r="BF128" i="1" s="1"/>
  <c r="AW128" i="1"/>
  <c r="AV128" i="1"/>
  <c r="AR128" i="1"/>
  <c r="AP128" i="1" s="1"/>
  <c r="AQ128" i="1" s="1"/>
  <c r="AE128" i="1"/>
  <c r="AD128" i="1"/>
  <c r="AC128" i="1" s="1"/>
  <c r="Y128" i="1"/>
  <c r="V128" i="1"/>
  <c r="BT127" i="1"/>
  <c r="BS127" i="1"/>
  <c r="BQ127" i="1"/>
  <c r="BR127" i="1" s="1"/>
  <c r="BD127" i="1" s="1"/>
  <c r="BP127" i="1"/>
  <c r="BO127" i="1"/>
  <c r="BN127" i="1"/>
  <c r="BM127" i="1"/>
  <c r="BL127" i="1"/>
  <c r="BG127" i="1" s="1"/>
  <c r="BI127" i="1"/>
  <c r="BF127" i="1"/>
  <c r="BB127" i="1"/>
  <c r="AW127" i="1"/>
  <c r="AV127" i="1"/>
  <c r="AR127" i="1"/>
  <c r="AQ127" i="1"/>
  <c r="AP127" i="1"/>
  <c r="AE127" i="1"/>
  <c r="AD127" i="1"/>
  <c r="AC127" i="1"/>
  <c r="V127" i="1"/>
  <c r="T127" i="1"/>
  <c r="Q127" i="1"/>
  <c r="BT126" i="1"/>
  <c r="BS126" i="1"/>
  <c r="BR126" i="1"/>
  <c r="BQ126" i="1"/>
  <c r="BP126" i="1"/>
  <c r="BO126" i="1"/>
  <c r="BN126" i="1"/>
  <c r="BM126" i="1"/>
  <c r="BL126" i="1"/>
  <c r="BG126" i="1" s="1"/>
  <c r="BI126" i="1"/>
  <c r="BB126" i="1"/>
  <c r="AV126" i="1"/>
  <c r="AW126" i="1" s="1"/>
  <c r="AR126" i="1"/>
  <c r="AP126" i="1" s="1"/>
  <c r="AE126" i="1"/>
  <c r="AD126" i="1"/>
  <c r="AC126" i="1"/>
  <c r="V126" i="1"/>
  <c r="BT125" i="1"/>
  <c r="BS125" i="1"/>
  <c r="BR125" i="1" s="1"/>
  <c r="BQ125" i="1"/>
  <c r="BP125" i="1"/>
  <c r="BO125" i="1"/>
  <c r="BN125" i="1"/>
  <c r="BM125" i="1"/>
  <c r="BL125" i="1"/>
  <c r="BI125" i="1"/>
  <c r="BG125" i="1"/>
  <c r="BB125" i="1"/>
  <c r="AV125" i="1"/>
  <c r="AW125" i="1" s="1"/>
  <c r="AR125" i="1"/>
  <c r="AP125" i="1" s="1"/>
  <c r="AE125" i="1"/>
  <c r="AD125" i="1"/>
  <c r="V125" i="1"/>
  <c r="BT124" i="1"/>
  <c r="BS124" i="1"/>
  <c r="BR124" i="1"/>
  <c r="Y124" i="1" s="1"/>
  <c r="BQ124" i="1"/>
  <c r="BP124" i="1"/>
  <c r="BO124" i="1"/>
  <c r="BN124" i="1"/>
  <c r="BM124" i="1"/>
  <c r="BL124" i="1"/>
  <c r="BI124" i="1"/>
  <c r="BG124" i="1"/>
  <c r="BD124" i="1"/>
  <c r="BB124" i="1"/>
  <c r="AW124" i="1"/>
  <c r="AV124" i="1"/>
  <c r="AR124" i="1"/>
  <c r="AP124" i="1" s="1"/>
  <c r="AE124" i="1"/>
  <c r="AD124" i="1"/>
  <c r="AC124" i="1"/>
  <c r="V124" i="1"/>
  <c r="BT123" i="1"/>
  <c r="BS123" i="1"/>
  <c r="BR123" i="1"/>
  <c r="BQ123" i="1"/>
  <c r="BP123" i="1"/>
  <c r="BO123" i="1"/>
  <c r="BN123" i="1"/>
  <c r="BM123" i="1"/>
  <c r="BL123" i="1"/>
  <c r="BI123" i="1"/>
  <c r="BG123" i="1"/>
  <c r="BB123" i="1"/>
  <c r="AV123" i="1"/>
  <c r="AW123" i="1" s="1"/>
  <c r="AR123" i="1"/>
  <c r="AP123" i="1" s="1"/>
  <c r="AE123" i="1"/>
  <c r="AD123" i="1"/>
  <c r="V123" i="1"/>
  <c r="P123" i="1"/>
  <c r="BE123" i="1" s="1"/>
  <c r="O123" i="1"/>
  <c r="AG123" i="1" s="1"/>
  <c r="BT122" i="1"/>
  <c r="BS122" i="1"/>
  <c r="BQ122" i="1"/>
  <c r="BR122" i="1" s="1"/>
  <c r="Y122" i="1" s="1"/>
  <c r="BP122" i="1"/>
  <c r="BO122" i="1"/>
  <c r="BN122" i="1"/>
  <c r="BM122" i="1"/>
  <c r="BL122" i="1"/>
  <c r="BI122" i="1"/>
  <c r="BG122" i="1"/>
  <c r="BD122" i="1"/>
  <c r="BB122" i="1"/>
  <c r="AW122" i="1"/>
  <c r="AV122" i="1"/>
  <c r="AR122" i="1"/>
  <c r="AP122" i="1" s="1"/>
  <c r="AE122" i="1"/>
  <c r="AD122" i="1"/>
  <c r="AC122" i="1" s="1"/>
  <c r="V122" i="1"/>
  <c r="BT121" i="1"/>
  <c r="BS121" i="1"/>
  <c r="BQ121" i="1"/>
  <c r="BR121" i="1" s="1"/>
  <c r="BP121" i="1"/>
  <c r="BO121" i="1"/>
  <c r="BN121" i="1"/>
  <c r="BM121" i="1"/>
  <c r="BL121" i="1"/>
  <c r="BI121" i="1"/>
  <c r="BG121" i="1"/>
  <c r="BB121" i="1"/>
  <c r="AW121" i="1"/>
  <c r="AV121" i="1"/>
  <c r="AR121" i="1"/>
  <c r="AP121" i="1"/>
  <c r="AE121" i="1"/>
  <c r="AD121" i="1"/>
  <c r="AC121" i="1" s="1"/>
  <c r="V121" i="1"/>
  <c r="BT120" i="1"/>
  <c r="BS120" i="1"/>
  <c r="BR120" i="1" s="1"/>
  <c r="BD120" i="1" s="1"/>
  <c r="BF120" i="1" s="1"/>
  <c r="BQ120" i="1"/>
  <c r="BP120" i="1"/>
  <c r="BO120" i="1"/>
  <c r="BN120" i="1"/>
  <c r="BM120" i="1"/>
  <c r="BL120" i="1"/>
  <c r="BG120" i="1" s="1"/>
  <c r="BI120" i="1"/>
  <c r="BB120" i="1"/>
  <c r="AV120" i="1"/>
  <c r="AW120" i="1" s="1"/>
  <c r="AR120" i="1"/>
  <c r="AP120" i="1"/>
  <c r="O120" i="1" s="1"/>
  <c r="AG120" i="1"/>
  <c r="AE120" i="1"/>
  <c r="AD120" i="1"/>
  <c r="AC120" i="1"/>
  <c r="Y120" i="1"/>
  <c r="V120" i="1"/>
  <c r="T120" i="1"/>
  <c r="Q120" i="1"/>
  <c r="P120" i="1"/>
  <c r="BE120" i="1" s="1"/>
  <c r="BH120" i="1" s="1"/>
  <c r="BT119" i="1"/>
  <c r="BS119" i="1"/>
  <c r="BR119" i="1"/>
  <c r="Y119" i="1" s="1"/>
  <c r="BQ119" i="1"/>
  <c r="BP119" i="1"/>
  <c r="BO119" i="1"/>
  <c r="BN119" i="1"/>
  <c r="BM119" i="1"/>
  <c r="BL119" i="1"/>
  <c r="BI119" i="1"/>
  <c r="BG119" i="1"/>
  <c r="BD119" i="1"/>
  <c r="BB119" i="1"/>
  <c r="BF119" i="1" s="1"/>
  <c r="AV119" i="1"/>
  <c r="AW119" i="1" s="1"/>
  <c r="AR119" i="1"/>
  <c r="AP119" i="1" s="1"/>
  <c r="AE119" i="1"/>
  <c r="AD119" i="1"/>
  <c r="AC119" i="1" s="1"/>
  <c r="V119" i="1"/>
  <c r="T119" i="1"/>
  <c r="BT118" i="1"/>
  <c r="BS118" i="1"/>
  <c r="BQ118" i="1"/>
  <c r="BR118" i="1" s="1"/>
  <c r="BP118" i="1"/>
  <c r="BO118" i="1"/>
  <c r="BN118" i="1"/>
  <c r="BM118" i="1"/>
  <c r="BL118" i="1"/>
  <c r="BI118" i="1"/>
  <c r="BG118" i="1"/>
  <c r="BB118" i="1"/>
  <c r="AW118" i="1"/>
  <c r="AV118" i="1"/>
  <c r="AR118" i="1"/>
  <c r="AP118" i="1" s="1"/>
  <c r="AQ118" i="1"/>
  <c r="AE118" i="1"/>
  <c r="AD118" i="1"/>
  <c r="V118" i="1"/>
  <c r="O118" i="1"/>
  <c r="AG118" i="1" s="1"/>
  <c r="BT117" i="1"/>
  <c r="BS117" i="1"/>
  <c r="BQ117" i="1"/>
  <c r="BR117" i="1" s="1"/>
  <c r="BD117" i="1" s="1"/>
  <c r="BP117" i="1"/>
  <c r="BO117" i="1"/>
  <c r="BN117" i="1"/>
  <c r="BM117" i="1"/>
  <c r="BL117" i="1"/>
  <c r="BG117" i="1" s="1"/>
  <c r="BI117" i="1"/>
  <c r="BB117" i="1"/>
  <c r="AW117" i="1"/>
  <c r="AV117" i="1"/>
  <c r="AR117" i="1"/>
  <c r="AP117" i="1"/>
  <c r="P117" i="1" s="1"/>
  <c r="BE117" i="1" s="1"/>
  <c r="AE117" i="1"/>
  <c r="AD117" i="1"/>
  <c r="AC117" i="1"/>
  <c r="V117" i="1"/>
  <c r="Q117" i="1"/>
  <c r="BT116" i="1"/>
  <c r="BS116" i="1"/>
  <c r="BR116" i="1" s="1"/>
  <c r="BQ116" i="1"/>
  <c r="BP116" i="1"/>
  <c r="BO116" i="1"/>
  <c r="BN116" i="1"/>
  <c r="BM116" i="1"/>
  <c r="BL116" i="1"/>
  <c r="BG116" i="1" s="1"/>
  <c r="BI116" i="1"/>
  <c r="BB116" i="1"/>
  <c r="AV116" i="1"/>
  <c r="AW116" i="1" s="1"/>
  <c r="AR116" i="1"/>
  <c r="AP116" i="1"/>
  <c r="AE116" i="1"/>
  <c r="AD116" i="1"/>
  <c r="AC116" i="1"/>
  <c r="V116" i="1"/>
  <c r="T116" i="1"/>
  <c r="BT115" i="1"/>
  <c r="BS115" i="1"/>
  <c r="BR115" i="1" s="1"/>
  <c r="BQ115" i="1"/>
  <c r="BP115" i="1"/>
  <c r="BO115" i="1"/>
  <c r="BN115" i="1"/>
  <c r="BM115" i="1"/>
  <c r="BL115" i="1"/>
  <c r="BI115" i="1"/>
  <c r="BG115" i="1"/>
  <c r="BB115" i="1"/>
  <c r="AV115" i="1"/>
  <c r="AW115" i="1" s="1"/>
  <c r="AR115" i="1"/>
  <c r="AP115" i="1" s="1"/>
  <c r="AE115" i="1"/>
  <c r="AD115" i="1"/>
  <c r="V115" i="1"/>
  <c r="O115" i="1"/>
  <c r="AG115" i="1" s="1"/>
  <c r="BT114" i="1"/>
  <c r="BS114" i="1"/>
  <c r="BQ114" i="1"/>
  <c r="BR114" i="1" s="1"/>
  <c r="Y114" i="1" s="1"/>
  <c r="BP114" i="1"/>
  <c r="BO114" i="1"/>
  <c r="BN114" i="1"/>
  <c r="BM114" i="1"/>
  <c r="BL114" i="1"/>
  <c r="BI114" i="1"/>
  <c r="BG114" i="1"/>
  <c r="BD114" i="1"/>
  <c r="BB114" i="1"/>
  <c r="AW114" i="1"/>
  <c r="AV114" i="1"/>
  <c r="AR114" i="1"/>
  <c r="AP114" i="1" s="1"/>
  <c r="AE114" i="1"/>
  <c r="AD114" i="1"/>
  <c r="AC114" i="1" s="1"/>
  <c r="V114" i="1"/>
  <c r="BT113" i="1"/>
  <c r="BS113" i="1"/>
  <c r="BQ113" i="1"/>
  <c r="BR113" i="1" s="1"/>
  <c r="BP113" i="1"/>
  <c r="BO113" i="1"/>
  <c r="BN113" i="1"/>
  <c r="BM113" i="1"/>
  <c r="BL113" i="1"/>
  <c r="BI113" i="1"/>
  <c r="BG113" i="1"/>
  <c r="BB113" i="1"/>
  <c r="AW113" i="1"/>
  <c r="AV113" i="1"/>
  <c r="AR113" i="1"/>
  <c r="AP113" i="1"/>
  <c r="AE113" i="1"/>
  <c r="AD113" i="1"/>
  <c r="AC113" i="1" s="1"/>
  <c r="V113" i="1"/>
  <c r="BT112" i="1"/>
  <c r="BS112" i="1"/>
  <c r="BR112" i="1" s="1"/>
  <c r="BD112" i="1" s="1"/>
  <c r="BF112" i="1" s="1"/>
  <c r="BQ112" i="1"/>
  <c r="BP112" i="1"/>
  <c r="BO112" i="1"/>
  <c r="BN112" i="1"/>
  <c r="BM112" i="1"/>
  <c r="BL112" i="1"/>
  <c r="BG112" i="1" s="1"/>
  <c r="BI112" i="1"/>
  <c r="BB112" i="1"/>
  <c r="AW112" i="1"/>
  <c r="AV112" i="1"/>
  <c r="AR112" i="1"/>
  <c r="AP112" i="1"/>
  <c r="O112" i="1" s="1"/>
  <c r="AG112" i="1"/>
  <c r="AE112" i="1"/>
  <c r="AD112" i="1"/>
  <c r="AC112" i="1"/>
  <c r="Y112" i="1"/>
  <c r="V112" i="1"/>
  <c r="T112" i="1"/>
  <c r="Q112" i="1"/>
  <c r="P112" i="1"/>
  <c r="BE112" i="1" s="1"/>
  <c r="BH112" i="1" s="1"/>
  <c r="BT111" i="1"/>
  <c r="BS111" i="1"/>
  <c r="BR111" i="1"/>
  <c r="Y111" i="1" s="1"/>
  <c r="BQ111" i="1"/>
  <c r="BP111" i="1"/>
  <c r="BO111" i="1"/>
  <c r="BN111" i="1"/>
  <c r="BM111" i="1"/>
  <c r="BL111" i="1"/>
  <c r="BI111" i="1"/>
  <c r="BG111" i="1"/>
  <c r="BD111" i="1"/>
  <c r="BB111" i="1"/>
  <c r="BF111" i="1" s="1"/>
  <c r="AV111" i="1"/>
  <c r="AW111" i="1" s="1"/>
  <c r="AR111" i="1"/>
  <c r="AP111" i="1" s="1"/>
  <c r="AE111" i="1"/>
  <c r="AD111" i="1"/>
  <c r="AC111" i="1" s="1"/>
  <c r="V111" i="1"/>
  <c r="T111" i="1"/>
  <c r="BT110" i="1"/>
  <c r="BS110" i="1"/>
  <c r="BR110" i="1"/>
  <c r="BQ110" i="1"/>
  <c r="BP110" i="1"/>
  <c r="BO110" i="1"/>
  <c r="BN110" i="1"/>
  <c r="BM110" i="1"/>
  <c r="BL110" i="1"/>
  <c r="BI110" i="1"/>
  <c r="BG110" i="1"/>
  <c r="BB110" i="1"/>
  <c r="AW110" i="1"/>
  <c r="AV110" i="1"/>
  <c r="AR110" i="1"/>
  <c r="AP110" i="1" s="1"/>
  <c r="AQ110" i="1"/>
  <c r="AE110" i="1"/>
  <c r="AD110" i="1"/>
  <c r="V110" i="1"/>
  <c r="O110" i="1"/>
  <c r="AG110" i="1" s="1"/>
  <c r="BT109" i="1"/>
  <c r="BS109" i="1"/>
  <c r="BQ109" i="1"/>
  <c r="BR109" i="1" s="1"/>
  <c r="BD109" i="1" s="1"/>
  <c r="BP109" i="1"/>
  <c r="BO109" i="1"/>
  <c r="BN109" i="1"/>
  <c r="BM109" i="1"/>
  <c r="BL109" i="1"/>
  <c r="BG109" i="1" s="1"/>
  <c r="BI109" i="1"/>
  <c r="BB109" i="1"/>
  <c r="AW109" i="1"/>
  <c r="AV109" i="1"/>
  <c r="AR109" i="1"/>
  <c r="AP109" i="1"/>
  <c r="P109" i="1" s="1"/>
  <c r="BE109" i="1" s="1"/>
  <c r="AE109" i="1"/>
  <c r="AD109" i="1"/>
  <c r="AC109" i="1"/>
  <c r="V109" i="1"/>
  <c r="Q109" i="1"/>
  <c r="BT108" i="1"/>
  <c r="BS108" i="1"/>
  <c r="BR108" i="1" s="1"/>
  <c r="BQ108" i="1"/>
  <c r="BP108" i="1"/>
  <c r="BO108" i="1"/>
  <c r="BN108" i="1"/>
  <c r="BM108" i="1"/>
  <c r="BL108" i="1"/>
  <c r="BG108" i="1" s="1"/>
  <c r="BI108" i="1"/>
  <c r="BB108" i="1"/>
  <c r="AV108" i="1"/>
  <c r="AW108" i="1" s="1"/>
  <c r="AR108" i="1"/>
  <c r="AP108" i="1"/>
  <c r="AE108" i="1"/>
  <c r="AD108" i="1"/>
  <c r="AC108" i="1"/>
  <c r="V108" i="1"/>
  <c r="T108" i="1"/>
  <c r="BT107" i="1"/>
  <c r="BS107" i="1"/>
  <c r="BR107" i="1" s="1"/>
  <c r="BQ107" i="1"/>
  <c r="BP107" i="1"/>
  <c r="BO107" i="1"/>
  <c r="BN107" i="1"/>
  <c r="BM107" i="1"/>
  <c r="BL107" i="1"/>
  <c r="BI107" i="1"/>
  <c r="BG107" i="1"/>
  <c r="BB107" i="1"/>
  <c r="AV107" i="1"/>
  <c r="AW107" i="1" s="1"/>
  <c r="AR107" i="1"/>
  <c r="AP107" i="1" s="1"/>
  <c r="AE107" i="1"/>
  <c r="AD107" i="1"/>
  <c r="V107" i="1"/>
  <c r="P107" i="1"/>
  <c r="BE107" i="1" s="1"/>
  <c r="O107" i="1"/>
  <c r="AG107" i="1" s="1"/>
  <c r="BT106" i="1"/>
  <c r="BS106" i="1"/>
  <c r="BQ106" i="1"/>
  <c r="BR106" i="1" s="1"/>
  <c r="Y106" i="1" s="1"/>
  <c r="BP106" i="1"/>
  <c r="BO106" i="1"/>
  <c r="BN106" i="1"/>
  <c r="BM106" i="1"/>
  <c r="BL106" i="1"/>
  <c r="BI106" i="1"/>
  <c r="BG106" i="1"/>
  <c r="BD106" i="1"/>
  <c r="BB106" i="1"/>
  <c r="AW106" i="1"/>
  <c r="AV106" i="1"/>
  <c r="AR106" i="1"/>
  <c r="AP106" i="1" s="1"/>
  <c r="AQ106" i="1"/>
  <c r="AE106" i="1"/>
  <c r="AD106" i="1"/>
  <c r="AC106" i="1" s="1"/>
  <c r="V106" i="1"/>
  <c r="BT105" i="1"/>
  <c r="BS105" i="1"/>
  <c r="BQ105" i="1"/>
  <c r="BR105" i="1" s="1"/>
  <c r="BD105" i="1" s="1"/>
  <c r="BP105" i="1"/>
  <c r="BO105" i="1"/>
  <c r="BN105" i="1"/>
  <c r="BM105" i="1"/>
  <c r="BL105" i="1"/>
  <c r="BI105" i="1"/>
  <c r="BG105" i="1"/>
  <c r="BF105" i="1"/>
  <c r="BB105" i="1"/>
  <c r="AW105" i="1"/>
  <c r="AV105" i="1"/>
  <c r="AR105" i="1"/>
  <c r="AQ105" i="1"/>
  <c r="AP105" i="1"/>
  <c r="AE105" i="1"/>
  <c r="AD105" i="1"/>
  <c r="AC105" i="1" s="1"/>
  <c r="Y105" i="1"/>
  <c r="V105" i="1"/>
  <c r="Q105" i="1"/>
  <c r="BT104" i="1"/>
  <c r="BS104" i="1"/>
  <c r="BR104" i="1" s="1"/>
  <c r="BD104" i="1" s="1"/>
  <c r="BF104" i="1" s="1"/>
  <c r="BQ104" i="1"/>
  <c r="BP104" i="1"/>
  <c r="BO104" i="1"/>
  <c r="BN104" i="1"/>
  <c r="BM104" i="1"/>
  <c r="BL104" i="1"/>
  <c r="BG104" i="1" s="1"/>
  <c r="BI104" i="1"/>
  <c r="BE104" i="1"/>
  <c r="BH104" i="1" s="1"/>
  <c r="BB104" i="1"/>
  <c r="AV104" i="1"/>
  <c r="AW104" i="1" s="1"/>
  <c r="AR104" i="1"/>
  <c r="AP104" i="1"/>
  <c r="O104" i="1" s="1"/>
  <c r="AG104" i="1"/>
  <c r="AE104" i="1"/>
  <c r="AD104" i="1"/>
  <c r="AC104" i="1"/>
  <c r="V104" i="1"/>
  <c r="T104" i="1"/>
  <c r="Q104" i="1"/>
  <c r="P104" i="1"/>
  <c r="BT103" i="1"/>
  <c r="BS103" i="1"/>
  <c r="BR103" i="1"/>
  <c r="Y103" i="1" s="1"/>
  <c r="BQ103" i="1"/>
  <c r="BP103" i="1"/>
  <c r="BO103" i="1"/>
  <c r="BN103" i="1"/>
  <c r="BM103" i="1"/>
  <c r="BL103" i="1"/>
  <c r="BI103" i="1"/>
  <c r="BG103" i="1"/>
  <c r="BD103" i="1"/>
  <c r="BB103" i="1"/>
  <c r="AV103" i="1"/>
  <c r="AW103" i="1" s="1"/>
  <c r="AR103" i="1"/>
  <c r="AP103" i="1" s="1"/>
  <c r="AE103" i="1"/>
  <c r="AD103" i="1"/>
  <c r="AC103" i="1" s="1"/>
  <c r="V103" i="1"/>
  <c r="T103" i="1"/>
  <c r="BT102" i="1"/>
  <c r="BS102" i="1"/>
  <c r="BR102" i="1"/>
  <c r="BQ102" i="1"/>
  <c r="BP102" i="1"/>
  <c r="BO102" i="1"/>
  <c r="BN102" i="1"/>
  <c r="BM102" i="1"/>
  <c r="BL102" i="1"/>
  <c r="BI102" i="1"/>
  <c r="BG102" i="1"/>
  <c r="BB102" i="1"/>
  <c r="AW102" i="1"/>
  <c r="AV102" i="1"/>
  <c r="AR102" i="1"/>
  <c r="AP102" i="1" s="1"/>
  <c r="AQ102" i="1"/>
  <c r="AE102" i="1"/>
  <c r="AD102" i="1"/>
  <c r="V102" i="1"/>
  <c r="O102" i="1"/>
  <c r="AG102" i="1" s="1"/>
  <c r="BT101" i="1"/>
  <c r="Y101" i="1" s="1"/>
  <c r="BS101" i="1"/>
  <c r="BQ101" i="1"/>
  <c r="BR101" i="1" s="1"/>
  <c r="BD101" i="1" s="1"/>
  <c r="BP101" i="1"/>
  <c r="BO101" i="1"/>
  <c r="BN101" i="1"/>
  <c r="BM101" i="1"/>
  <c r="BL101" i="1"/>
  <c r="BG101" i="1" s="1"/>
  <c r="BI101" i="1"/>
  <c r="BF101" i="1"/>
  <c r="BB101" i="1"/>
  <c r="AW101" i="1"/>
  <c r="AV101" i="1"/>
  <c r="AR101" i="1"/>
  <c r="AP101" i="1"/>
  <c r="Q101" i="1" s="1"/>
  <c r="AE101" i="1"/>
  <c r="AD101" i="1"/>
  <c r="AC101" i="1"/>
  <c r="V101" i="1"/>
  <c r="BT100" i="1"/>
  <c r="BS100" i="1"/>
  <c r="BR100" i="1" s="1"/>
  <c r="BQ100" i="1"/>
  <c r="BP100" i="1"/>
  <c r="BO100" i="1"/>
  <c r="BN100" i="1"/>
  <c r="BM100" i="1"/>
  <c r="BL100" i="1"/>
  <c r="BG100" i="1" s="1"/>
  <c r="BI100" i="1"/>
  <c r="BE100" i="1"/>
  <c r="BB100" i="1"/>
  <c r="AV100" i="1"/>
  <c r="AW100" i="1" s="1"/>
  <c r="AR100" i="1"/>
  <c r="AP100" i="1"/>
  <c r="T100" i="1" s="1"/>
  <c r="AE100" i="1"/>
  <c r="AD100" i="1"/>
  <c r="AC100" i="1"/>
  <c r="V100" i="1"/>
  <c r="P100" i="1"/>
  <c r="BT99" i="1"/>
  <c r="BS99" i="1"/>
  <c r="BR99" i="1" s="1"/>
  <c r="BQ99" i="1"/>
  <c r="BP99" i="1"/>
  <c r="BO99" i="1"/>
  <c r="BN99" i="1"/>
  <c r="BM99" i="1"/>
  <c r="BL99" i="1"/>
  <c r="BI99" i="1"/>
  <c r="BG99" i="1"/>
  <c r="BB99" i="1"/>
  <c r="AV99" i="1"/>
  <c r="AW99" i="1" s="1"/>
  <c r="AR99" i="1"/>
  <c r="AP99" i="1" s="1"/>
  <c r="AE99" i="1"/>
  <c r="AD99" i="1"/>
  <c r="AC99" i="1" s="1"/>
  <c r="V99" i="1"/>
  <c r="BT98" i="1"/>
  <c r="BS98" i="1"/>
  <c r="BQ98" i="1"/>
  <c r="BR98" i="1" s="1"/>
  <c r="Y98" i="1" s="1"/>
  <c r="BP98" i="1"/>
  <c r="BO98" i="1"/>
  <c r="BN98" i="1"/>
  <c r="BM98" i="1"/>
  <c r="BL98" i="1"/>
  <c r="BI98" i="1"/>
  <c r="BG98" i="1"/>
  <c r="BD98" i="1"/>
  <c r="BB98" i="1"/>
  <c r="AW98" i="1"/>
  <c r="AV98" i="1"/>
  <c r="AR98" i="1"/>
  <c r="AP98" i="1" s="1"/>
  <c r="AQ98" i="1" s="1"/>
  <c r="AE98" i="1"/>
  <c r="AD98" i="1"/>
  <c r="AC98" i="1" s="1"/>
  <c r="V98" i="1"/>
  <c r="BT97" i="1"/>
  <c r="Y97" i="1" s="1"/>
  <c r="BS97" i="1"/>
  <c r="BQ97" i="1"/>
  <c r="BR97" i="1" s="1"/>
  <c r="BD97" i="1" s="1"/>
  <c r="BP97" i="1"/>
  <c r="BO97" i="1"/>
  <c r="BN97" i="1"/>
  <c r="BM97" i="1"/>
  <c r="BL97" i="1"/>
  <c r="BG97" i="1" s="1"/>
  <c r="BI97" i="1"/>
  <c r="BF97" i="1"/>
  <c r="BB97" i="1"/>
  <c r="AW97" i="1"/>
  <c r="AV97" i="1"/>
  <c r="AR97" i="1"/>
  <c r="AQ97" i="1"/>
  <c r="AP97" i="1"/>
  <c r="AE97" i="1"/>
  <c r="AD97" i="1"/>
  <c r="AC97" i="1"/>
  <c r="V97" i="1"/>
  <c r="Q97" i="1"/>
  <c r="BT96" i="1"/>
  <c r="BS96" i="1"/>
  <c r="BR96" i="1" s="1"/>
  <c r="BD96" i="1" s="1"/>
  <c r="BF96" i="1" s="1"/>
  <c r="BQ96" i="1"/>
  <c r="BP96" i="1"/>
  <c r="BO96" i="1"/>
  <c r="BN96" i="1"/>
  <c r="BM96" i="1"/>
  <c r="BL96" i="1"/>
  <c r="BG96" i="1" s="1"/>
  <c r="BI96" i="1"/>
  <c r="BB96" i="1"/>
  <c r="AW96" i="1"/>
  <c r="AV96" i="1"/>
  <c r="AR96" i="1"/>
  <c r="AP96" i="1"/>
  <c r="O96" i="1" s="1"/>
  <c r="AG96" i="1" s="1"/>
  <c r="AE96" i="1"/>
  <c r="AD96" i="1"/>
  <c r="AC96" i="1"/>
  <c r="Y96" i="1"/>
  <c r="Z96" i="1" s="1"/>
  <c r="AA96" i="1" s="1"/>
  <c r="AI96" i="1" s="1"/>
  <c r="V96" i="1"/>
  <c r="T96" i="1"/>
  <c r="Q96" i="1"/>
  <c r="P96" i="1"/>
  <c r="BE96" i="1" s="1"/>
  <c r="BH96" i="1" s="1"/>
  <c r="BT95" i="1"/>
  <c r="BS95" i="1"/>
  <c r="BR95" i="1"/>
  <c r="Y95" i="1" s="1"/>
  <c r="Z95" i="1" s="1"/>
  <c r="AA95" i="1" s="1"/>
  <c r="BQ95" i="1"/>
  <c r="BP95" i="1"/>
  <c r="BO95" i="1"/>
  <c r="BN95" i="1"/>
  <c r="BM95" i="1"/>
  <c r="BL95" i="1"/>
  <c r="BI95" i="1"/>
  <c r="BG95" i="1"/>
  <c r="BB95" i="1"/>
  <c r="AV95" i="1"/>
  <c r="AW95" i="1" s="1"/>
  <c r="AR95" i="1"/>
  <c r="AP95" i="1" s="1"/>
  <c r="T95" i="1" s="1"/>
  <c r="AE95" i="1"/>
  <c r="AD95" i="1"/>
  <c r="V95" i="1"/>
  <c r="O95" i="1"/>
  <c r="AG95" i="1" s="1"/>
  <c r="BT94" i="1"/>
  <c r="BS94" i="1"/>
  <c r="BQ94" i="1"/>
  <c r="BR94" i="1" s="1"/>
  <c r="BP94" i="1"/>
  <c r="BO94" i="1"/>
  <c r="BN94" i="1"/>
  <c r="BM94" i="1"/>
  <c r="BL94" i="1"/>
  <c r="BI94" i="1"/>
  <c r="BG94" i="1"/>
  <c r="BB94" i="1"/>
  <c r="AW94" i="1"/>
  <c r="AV94" i="1"/>
  <c r="AR94" i="1"/>
  <c r="AP94" i="1" s="1"/>
  <c r="AQ94" i="1" s="1"/>
  <c r="AE94" i="1"/>
  <c r="AD94" i="1"/>
  <c r="AC94" i="1" s="1"/>
  <c r="V94" i="1"/>
  <c r="BT93" i="1"/>
  <c r="BS93" i="1"/>
  <c r="BQ93" i="1"/>
  <c r="BR93" i="1" s="1"/>
  <c r="BD93" i="1" s="1"/>
  <c r="BP93" i="1"/>
  <c r="BO93" i="1"/>
  <c r="BN93" i="1"/>
  <c r="BM93" i="1"/>
  <c r="BL93" i="1"/>
  <c r="BG93" i="1" s="1"/>
  <c r="BI93" i="1"/>
  <c r="BB93" i="1"/>
  <c r="BF93" i="1" s="1"/>
  <c r="AW93" i="1"/>
  <c r="AV93" i="1"/>
  <c r="AR93" i="1"/>
  <c r="AP93" i="1"/>
  <c r="AE93" i="1"/>
  <c r="AD93" i="1"/>
  <c r="AC93" i="1"/>
  <c r="V93" i="1"/>
  <c r="Q93" i="1"/>
  <c r="BT92" i="1"/>
  <c r="BS92" i="1"/>
  <c r="BR92" i="1" s="1"/>
  <c r="BQ92" i="1"/>
  <c r="BP92" i="1"/>
  <c r="BO92" i="1"/>
  <c r="BN92" i="1"/>
  <c r="BM92" i="1"/>
  <c r="BL92" i="1"/>
  <c r="BG92" i="1" s="1"/>
  <c r="BI92" i="1"/>
  <c r="BB92" i="1"/>
  <c r="AV92" i="1"/>
  <c r="AW92" i="1" s="1"/>
  <c r="AR92" i="1"/>
  <c r="AP92" i="1"/>
  <c r="AE92" i="1"/>
  <c r="AD92" i="1"/>
  <c r="AC92" i="1"/>
  <c r="V92" i="1"/>
  <c r="T92" i="1"/>
  <c r="P92" i="1"/>
  <c r="BE92" i="1" s="1"/>
  <c r="BT91" i="1"/>
  <c r="BS91" i="1"/>
  <c r="BR91" i="1" s="1"/>
  <c r="BQ91" i="1"/>
  <c r="BP91" i="1"/>
  <c r="BO91" i="1"/>
  <c r="BN91" i="1"/>
  <c r="BM91" i="1"/>
  <c r="BL91" i="1"/>
  <c r="BI91" i="1"/>
  <c r="BG91" i="1"/>
  <c r="BB91" i="1"/>
  <c r="AV91" i="1"/>
  <c r="AW91" i="1" s="1"/>
  <c r="AR91" i="1"/>
  <c r="AP91" i="1" s="1"/>
  <c r="AE91" i="1"/>
  <c r="AD91" i="1"/>
  <c r="V91" i="1"/>
  <c r="P91" i="1"/>
  <c r="BE91" i="1" s="1"/>
  <c r="O91" i="1"/>
  <c r="AG91" i="1" s="1"/>
  <c r="BT90" i="1"/>
  <c r="BS90" i="1"/>
  <c r="BQ90" i="1"/>
  <c r="BR90" i="1" s="1"/>
  <c r="Y90" i="1" s="1"/>
  <c r="BP90" i="1"/>
  <c r="BO90" i="1"/>
  <c r="BN90" i="1"/>
  <c r="BM90" i="1"/>
  <c r="BL90" i="1"/>
  <c r="BI90" i="1"/>
  <c r="BG90" i="1"/>
  <c r="BD90" i="1"/>
  <c r="BB90" i="1"/>
  <c r="BF90" i="1" s="1"/>
  <c r="AW90" i="1"/>
  <c r="AV90" i="1"/>
  <c r="AR90" i="1"/>
  <c r="AP90" i="1" s="1"/>
  <c r="AQ90" i="1" s="1"/>
  <c r="AE90" i="1"/>
  <c r="AD90" i="1"/>
  <c r="AC90" i="1" s="1"/>
  <c r="V90" i="1"/>
  <c r="BT89" i="1"/>
  <c r="BS89" i="1"/>
  <c r="BQ89" i="1"/>
  <c r="BR89" i="1" s="1"/>
  <c r="BD89" i="1" s="1"/>
  <c r="BF89" i="1" s="1"/>
  <c r="BP89" i="1"/>
  <c r="BO89" i="1"/>
  <c r="BN89" i="1"/>
  <c r="BM89" i="1"/>
  <c r="BL89" i="1"/>
  <c r="BI89" i="1"/>
  <c r="BG89" i="1"/>
  <c r="BB89" i="1"/>
  <c r="AW89" i="1"/>
  <c r="AV89" i="1"/>
  <c r="AR89" i="1"/>
  <c r="AP89" i="1"/>
  <c r="AE89" i="1"/>
  <c r="AD89" i="1"/>
  <c r="AC89" i="1" s="1"/>
  <c r="V89" i="1"/>
  <c r="Q89" i="1"/>
  <c r="BT88" i="1"/>
  <c r="BS88" i="1"/>
  <c r="BR88" i="1" s="1"/>
  <c r="BD88" i="1" s="1"/>
  <c r="BF88" i="1" s="1"/>
  <c r="BQ88" i="1"/>
  <c r="BP88" i="1"/>
  <c r="BO88" i="1"/>
  <c r="BN88" i="1"/>
  <c r="BM88" i="1"/>
  <c r="BL88" i="1"/>
  <c r="BG88" i="1" s="1"/>
  <c r="BI88" i="1"/>
  <c r="BE88" i="1"/>
  <c r="BB88" i="1"/>
  <c r="AV88" i="1"/>
  <c r="AW88" i="1" s="1"/>
  <c r="AR88" i="1"/>
  <c r="AP88" i="1"/>
  <c r="O88" i="1" s="1"/>
  <c r="AG88" i="1"/>
  <c r="AE88" i="1"/>
  <c r="AD88" i="1"/>
  <c r="AC88" i="1"/>
  <c r="V88" i="1"/>
  <c r="T88" i="1"/>
  <c r="Q88" i="1"/>
  <c r="P88" i="1"/>
  <c r="BT87" i="1"/>
  <c r="BS87" i="1"/>
  <c r="BR87" i="1"/>
  <c r="Y87" i="1" s="1"/>
  <c r="BQ87" i="1"/>
  <c r="BP87" i="1"/>
  <c r="BO87" i="1"/>
  <c r="BN87" i="1"/>
  <c r="BM87" i="1"/>
  <c r="BL87" i="1"/>
  <c r="BI87" i="1"/>
  <c r="BG87" i="1"/>
  <c r="BD87" i="1"/>
  <c r="BB87" i="1"/>
  <c r="AV87" i="1"/>
  <c r="AW87" i="1" s="1"/>
  <c r="AR87" i="1"/>
  <c r="AP87" i="1" s="1"/>
  <c r="T87" i="1" s="1"/>
  <c r="AE87" i="1"/>
  <c r="AD87" i="1"/>
  <c r="AC87" i="1" s="1"/>
  <c r="V87" i="1"/>
  <c r="BT86" i="1"/>
  <c r="BS86" i="1"/>
  <c r="BR86" i="1"/>
  <c r="BQ86" i="1"/>
  <c r="BP86" i="1"/>
  <c r="BO86" i="1"/>
  <c r="BN86" i="1"/>
  <c r="BM86" i="1"/>
  <c r="BL86" i="1"/>
  <c r="BI86" i="1"/>
  <c r="BG86" i="1"/>
  <c r="BB86" i="1"/>
  <c r="AW86" i="1"/>
  <c r="AV86" i="1"/>
  <c r="AR86" i="1"/>
  <c r="AP86" i="1" s="1"/>
  <c r="AQ86" i="1"/>
  <c r="AE86" i="1"/>
  <c r="AD86" i="1"/>
  <c r="V86" i="1"/>
  <c r="O86" i="1"/>
  <c r="AG86" i="1" s="1"/>
  <c r="BT85" i="1"/>
  <c r="Y85" i="1" s="1"/>
  <c r="BS85" i="1"/>
  <c r="BQ85" i="1"/>
  <c r="BR85" i="1" s="1"/>
  <c r="BD85" i="1" s="1"/>
  <c r="BP85" i="1"/>
  <c r="BO85" i="1"/>
  <c r="BN85" i="1"/>
  <c r="BM85" i="1"/>
  <c r="BL85" i="1"/>
  <c r="BG85" i="1" s="1"/>
  <c r="BI85" i="1"/>
  <c r="BF85" i="1"/>
  <c r="BB85" i="1"/>
  <c r="AW85" i="1"/>
  <c r="AV85" i="1"/>
  <c r="AR85" i="1"/>
  <c r="AP85" i="1"/>
  <c r="AE85" i="1"/>
  <c r="AD85" i="1"/>
  <c r="AC85" i="1"/>
  <c r="V85" i="1"/>
  <c r="Q85" i="1"/>
  <c r="BT84" i="1"/>
  <c r="BS84" i="1"/>
  <c r="BR84" i="1" s="1"/>
  <c r="BQ84" i="1"/>
  <c r="BP84" i="1"/>
  <c r="BO84" i="1"/>
  <c r="BN84" i="1"/>
  <c r="BM84" i="1"/>
  <c r="BL84" i="1"/>
  <c r="BG84" i="1" s="1"/>
  <c r="BI84" i="1"/>
  <c r="BB84" i="1"/>
  <c r="AV84" i="1"/>
  <c r="AW84" i="1" s="1"/>
  <c r="AR84" i="1"/>
  <c r="AP84" i="1"/>
  <c r="AE84" i="1"/>
  <c r="AD84" i="1"/>
  <c r="AC84" i="1"/>
  <c r="V84" i="1"/>
  <c r="BT83" i="1"/>
  <c r="BS83" i="1"/>
  <c r="BR83" i="1"/>
  <c r="Y83" i="1" s="1"/>
  <c r="BQ83" i="1"/>
  <c r="BP83" i="1"/>
  <c r="BO83" i="1"/>
  <c r="BN83" i="1"/>
  <c r="BM83" i="1"/>
  <c r="BL83" i="1"/>
  <c r="BI83" i="1"/>
  <c r="BG83" i="1"/>
  <c r="BD83" i="1"/>
  <c r="BB83" i="1"/>
  <c r="AV83" i="1"/>
  <c r="AW83" i="1" s="1"/>
  <c r="AR83" i="1"/>
  <c r="AP83" i="1" s="1"/>
  <c r="P83" i="1" s="1"/>
  <c r="BE83" i="1" s="1"/>
  <c r="BH83" i="1" s="1"/>
  <c r="AE83" i="1"/>
  <c r="AD83" i="1"/>
  <c r="AC83" i="1" s="1"/>
  <c r="V83" i="1"/>
  <c r="BT82" i="1"/>
  <c r="BS82" i="1"/>
  <c r="BQ82" i="1"/>
  <c r="BR82" i="1" s="1"/>
  <c r="Y82" i="1" s="1"/>
  <c r="Z82" i="1" s="1"/>
  <c r="AA82" i="1" s="1"/>
  <c r="BP82" i="1"/>
  <c r="BO82" i="1"/>
  <c r="BN82" i="1"/>
  <c r="BM82" i="1"/>
  <c r="BL82" i="1"/>
  <c r="BI82" i="1"/>
  <c r="BG82" i="1"/>
  <c r="BD82" i="1"/>
  <c r="BB82" i="1"/>
  <c r="AW82" i="1"/>
  <c r="AV82" i="1"/>
  <c r="AR82" i="1"/>
  <c r="AQ82" i="1"/>
  <c r="AP82" i="1"/>
  <c r="Q82" i="1" s="1"/>
  <c r="AE82" i="1"/>
  <c r="AD82" i="1"/>
  <c r="AC82" i="1" s="1"/>
  <c r="V82" i="1"/>
  <c r="AH82" i="1" s="1"/>
  <c r="O82" i="1"/>
  <c r="AG82" i="1" s="1"/>
  <c r="BT81" i="1"/>
  <c r="BS81" i="1"/>
  <c r="BQ81" i="1"/>
  <c r="BR81" i="1" s="1"/>
  <c r="BD81" i="1" s="1"/>
  <c r="BP81" i="1"/>
  <c r="BO81" i="1"/>
  <c r="BN81" i="1"/>
  <c r="BM81" i="1"/>
  <c r="BL81" i="1"/>
  <c r="BI81" i="1"/>
  <c r="BG81" i="1"/>
  <c r="BF81" i="1"/>
  <c r="BB81" i="1"/>
  <c r="AW81" i="1"/>
  <c r="AV81" i="1"/>
  <c r="AR81" i="1"/>
  <c r="AQ81" i="1"/>
  <c r="AP81" i="1"/>
  <c r="AE81" i="1"/>
  <c r="AD81" i="1"/>
  <c r="AC81" i="1"/>
  <c r="Y81" i="1"/>
  <c r="V81" i="1"/>
  <c r="Q81" i="1"/>
  <c r="BT80" i="1"/>
  <c r="BS80" i="1"/>
  <c r="BR80" i="1" s="1"/>
  <c r="BD80" i="1" s="1"/>
  <c r="BF80" i="1" s="1"/>
  <c r="BQ80" i="1"/>
  <c r="BP80" i="1"/>
  <c r="BO80" i="1"/>
  <c r="BN80" i="1"/>
  <c r="BM80" i="1"/>
  <c r="BL80" i="1"/>
  <c r="BG80" i="1" s="1"/>
  <c r="BI80" i="1"/>
  <c r="BE80" i="1"/>
  <c r="BH80" i="1" s="1"/>
  <c r="BB80" i="1"/>
  <c r="AV80" i="1"/>
  <c r="AW80" i="1" s="1"/>
  <c r="AR80" i="1"/>
  <c r="AP80" i="1"/>
  <c r="O80" i="1" s="1"/>
  <c r="AG80" i="1"/>
  <c r="AE80" i="1"/>
  <c r="AD80" i="1"/>
  <c r="AC80" i="1"/>
  <c r="V80" i="1"/>
  <c r="T80" i="1"/>
  <c r="Q80" i="1"/>
  <c r="P80" i="1"/>
  <c r="BT79" i="1"/>
  <c r="BS79" i="1"/>
  <c r="BR79" i="1"/>
  <c r="Y79" i="1" s="1"/>
  <c r="BQ79" i="1"/>
  <c r="BP79" i="1"/>
  <c r="BO79" i="1"/>
  <c r="BN79" i="1"/>
  <c r="BM79" i="1"/>
  <c r="BL79" i="1"/>
  <c r="BI79" i="1"/>
  <c r="BG79" i="1"/>
  <c r="BD79" i="1"/>
  <c r="BB79" i="1"/>
  <c r="AV79" i="1"/>
  <c r="AW79" i="1" s="1"/>
  <c r="AR79" i="1"/>
  <c r="AP79" i="1" s="1"/>
  <c r="AE79" i="1"/>
  <c r="AD79" i="1"/>
  <c r="AC79" i="1" s="1"/>
  <c r="V79" i="1"/>
  <c r="T79" i="1"/>
  <c r="BT78" i="1"/>
  <c r="BS78" i="1"/>
  <c r="BQ78" i="1"/>
  <c r="BR78" i="1" s="1"/>
  <c r="BP78" i="1"/>
  <c r="BO78" i="1"/>
  <c r="BN78" i="1"/>
  <c r="BM78" i="1"/>
  <c r="BL78" i="1"/>
  <c r="BI78" i="1"/>
  <c r="BG78" i="1"/>
  <c r="BB78" i="1"/>
  <c r="AW78" i="1"/>
  <c r="AV78" i="1"/>
  <c r="AR78" i="1"/>
  <c r="AP78" i="1" s="1"/>
  <c r="AQ78" i="1"/>
  <c r="AE78" i="1"/>
  <c r="AD78" i="1"/>
  <c r="AC78" i="1" s="1"/>
  <c r="V78" i="1"/>
  <c r="O78" i="1"/>
  <c r="AG78" i="1" s="1"/>
  <c r="BT77" i="1"/>
  <c r="Y77" i="1" s="1"/>
  <c r="BS77" i="1"/>
  <c r="BQ77" i="1"/>
  <c r="BR77" i="1" s="1"/>
  <c r="BD77" i="1" s="1"/>
  <c r="BP77" i="1"/>
  <c r="BO77" i="1"/>
  <c r="BN77" i="1"/>
  <c r="BM77" i="1"/>
  <c r="BL77" i="1"/>
  <c r="BG77" i="1" s="1"/>
  <c r="BI77" i="1"/>
  <c r="BB77" i="1"/>
  <c r="BF77" i="1" s="1"/>
  <c r="AW77" i="1"/>
  <c r="AV77" i="1"/>
  <c r="AR77" i="1"/>
  <c r="AP77" i="1"/>
  <c r="AE77" i="1"/>
  <c r="AD77" i="1"/>
  <c r="AC77" i="1"/>
  <c r="V77" i="1"/>
  <c r="Q77" i="1"/>
  <c r="BT76" i="1"/>
  <c r="BS76" i="1"/>
  <c r="BR76" i="1" s="1"/>
  <c r="BQ76" i="1"/>
  <c r="BP76" i="1"/>
  <c r="BO76" i="1"/>
  <c r="BN76" i="1"/>
  <c r="BM76" i="1"/>
  <c r="BL76" i="1"/>
  <c r="BG76" i="1" s="1"/>
  <c r="BI76" i="1"/>
  <c r="BE76" i="1"/>
  <c r="BB76" i="1"/>
  <c r="AV76" i="1"/>
  <c r="AW76" i="1" s="1"/>
  <c r="AR76" i="1"/>
  <c r="AP76" i="1"/>
  <c r="T76" i="1" s="1"/>
  <c r="AE76" i="1"/>
  <c r="AD76" i="1"/>
  <c r="AC76" i="1"/>
  <c r="V76" i="1"/>
  <c r="P76" i="1"/>
  <c r="BT75" i="1"/>
  <c r="BS75" i="1"/>
  <c r="BR75" i="1" s="1"/>
  <c r="BQ75" i="1"/>
  <c r="BP75" i="1"/>
  <c r="BO75" i="1"/>
  <c r="BN75" i="1"/>
  <c r="BM75" i="1"/>
  <c r="BL75" i="1"/>
  <c r="BI75" i="1"/>
  <c r="BG75" i="1"/>
  <c r="BB75" i="1"/>
  <c r="AV75" i="1"/>
  <c r="AW75" i="1" s="1"/>
  <c r="AR75" i="1"/>
  <c r="AP75" i="1" s="1"/>
  <c r="AE75" i="1"/>
  <c r="AD75" i="1"/>
  <c r="AC75" i="1" s="1"/>
  <c r="V75" i="1"/>
  <c r="BT74" i="1"/>
  <c r="BS74" i="1"/>
  <c r="BQ74" i="1"/>
  <c r="BR74" i="1" s="1"/>
  <c r="Y74" i="1" s="1"/>
  <c r="BP74" i="1"/>
  <c r="BO74" i="1"/>
  <c r="BN74" i="1"/>
  <c r="BM74" i="1"/>
  <c r="BL74" i="1"/>
  <c r="BI74" i="1"/>
  <c r="BG74" i="1"/>
  <c r="BD74" i="1"/>
  <c r="BB74" i="1"/>
  <c r="BF74" i="1" s="1"/>
  <c r="AW74" i="1"/>
  <c r="AV74" i="1"/>
  <c r="AR74" i="1"/>
  <c r="AQ74" i="1"/>
  <c r="AP74" i="1"/>
  <c r="Q74" i="1" s="1"/>
  <c r="AE74" i="1"/>
  <c r="AD74" i="1"/>
  <c r="AC74" i="1" s="1"/>
  <c r="V74" i="1"/>
  <c r="BT73" i="1"/>
  <c r="BS73" i="1"/>
  <c r="BQ73" i="1"/>
  <c r="BR73" i="1" s="1"/>
  <c r="BD73" i="1" s="1"/>
  <c r="BP73" i="1"/>
  <c r="BO73" i="1"/>
  <c r="BN73" i="1"/>
  <c r="BM73" i="1"/>
  <c r="BL73" i="1"/>
  <c r="BG73" i="1" s="1"/>
  <c r="BI73" i="1"/>
  <c r="BF73" i="1"/>
  <c r="BB73" i="1"/>
  <c r="AW73" i="1"/>
  <c r="AV73" i="1"/>
  <c r="AR73" i="1"/>
  <c r="AQ73" i="1"/>
  <c r="AP73" i="1"/>
  <c r="AE73" i="1"/>
  <c r="AD73" i="1"/>
  <c r="AC73" i="1" s="1"/>
  <c r="V73" i="1"/>
  <c r="Q73" i="1"/>
  <c r="BT72" i="1"/>
  <c r="BS72" i="1"/>
  <c r="BR72" i="1" s="1"/>
  <c r="BD72" i="1" s="1"/>
  <c r="BF72" i="1" s="1"/>
  <c r="BQ72" i="1"/>
  <c r="BP72" i="1"/>
  <c r="BO72" i="1"/>
  <c r="BN72" i="1"/>
  <c r="BM72" i="1"/>
  <c r="BL72" i="1"/>
  <c r="BG72" i="1" s="1"/>
  <c r="BI72" i="1"/>
  <c r="BE72" i="1"/>
  <c r="BH72" i="1" s="1"/>
  <c r="BB72" i="1"/>
  <c r="AW72" i="1"/>
  <c r="AV72" i="1"/>
  <c r="AR72" i="1"/>
  <c r="AP72" i="1"/>
  <c r="O72" i="1" s="1"/>
  <c r="AG72" i="1" s="1"/>
  <c r="AE72" i="1"/>
  <c r="AD72" i="1"/>
  <c r="AC72" i="1"/>
  <c r="V72" i="1"/>
  <c r="T72" i="1"/>
  <c r="Q72" i="1"/>
  <c r="P72" i="1"/>
  <c r="BT71" i="1"/>
  <c r="BS71" i="1"/>
  <c r="BR71" i="1"/>
  <c r="Y71" i="1" s="1"/>
  <c r="Z71" i="1" s="1"/>
  <c r="BQ71" i="1"/>
  <c r="BP71" i="1"/>
  <c r="BO71" i="1"/>
  <c r="BN71" i="1"/>
  <c r="BM71" i="1"/>
  <c r="BL71" i="1"/>
  <c r="BI71" i="1"/>
  <c r="BG71" i="1"/>
  <c r="BD71" i="1"/>
  <c r="BB71" i="1"/>
  <c r="BF71" i="1" s="1"/>
  <c r="AV71" i="1"/>
  <c r="AW71" i="1" s="1"/>
  <c r="AR71" i="1"/>
  <c r="AP71" i="1" s="1"/>
  <c r="AE71" i="1"/>
  <c r="AD71" i="1"/>
  <c r="AC71" i="1" s="1"/>
  <c r="AA71" i="1"/>
  <c r="W71" i="1" s="1"/>
  <c r="U71" i="1" s="1"/>
  <c r="X71" i="1" s="1"/>
  <c r="V71" i="1"/>
  <c r="T71" i="1"/>
  <c r="O71" i="1"/>
  <c r="AG71" i="1" s="1"/>
  <c r="BT70" i="1"/>
  <c r="BS70" i="1"/>
  <c r="BR70" i="1"/>
  <c r="BQ70" i="1"/>
  <c r="BP70" i="1"/>
  <c r="BO70" i="1"/>
  <c r="BN70" i="1"/>
  <c r="BM70" i="1"/>
  <c r="BL70" i="1"/>
  <c r="BI70" i="1"/>
  <c r="BG70" i="1"/>
  <c r="BB70" i="1"/>
  <c r="AW70" i="1"/>
  <c r="AV70" i="1"/>
  <c r="AR70" i="1"/>
  <c r="AP70" i="1" s="1"/>
  <c r="AQ70" i="1"/>
  <c r="AE70" i="1"/>
  <c r="AD70" i="1"/>
  <c r="V70" i="1"/>
  <c r="O70" i="1"/>
  <c r="AG70" i="1" s="1"/>
  <c r="BT69" i="1"/>
  <c r="Y69" i="1" s="1"/>
  <c r="BS69" i="1"/>
  <c r="BQ69" i="1"/>
  <c r="BR69" i="1" s="1"/>
  <c r="BD69" i="1" s="1"/>
  <c r="BP69" i="1"/>
  <c r="BO69" i="1"/>
  <c r="BN69" i="1"/>
  <c r="BM69" i="1"/>
  <c r="BL69" i="1"/>
  <c r="BG69" i="1" s="1"/>
  <c r="BI69" i="1"/>
  <c r="BF69" i="1"/>
  <c r="BB69" i="1"/>
  <c r="AW69" i="1"/>
  <c r="AV69" i="1"/>
  <c r="AR69" i="1"/>
  <c r="AP69" i="1"/>
  <c r="AE69" i="1"/>
  <c r="AD69" i="1"/>
  <c r="AC69" i="1"/>
  <c r="V69" i="1"/>
  <c r="Q69" i="1"/>
  <c r="BT68" i="1"/>
  <c r="BS68" i="1"/>
  <c r="BR68" i="1" s="1"/>
  <c r="BQ68" i="1"/>
  <c r="BP68" i="1"/>
  <c r="BO68" i="1"/>
  <c r="BN68" i="1"/>
  <c r="BM68" i="1"/>
  <c r="BL68" i="1"/>
  <c r="BG68" i="1" s="1"/>
  <c r="BI68" i="1"/>
  <c r="BB68" i="1"/>
  <c r="AV68" i="1"/>
  <c r="AW68" i="1" s="1"/>
  <c r="AR68" i="1"/>
  <c r="AP68" i="1"/>
  <c r="AE68" i="1"/>
  <c r="AD68" i="1"/>
  <c r="AC68" i="1"/>
  <c r="V68" i="1"/>
  <c r="BT67" i="1"/>
  <c r="BS67" i="1"/>
  <c r="BR67" i="1" s="1"/>
  <c r="BQ67" i="1"/>
  <c r="BP67" i="1"/>
  <c r="BO67" i="1"/>
  <c r="BN67" i="1"/>
  <c r="BM67" i="1"/>
  <c r="BL67" i="1"/>
  <c r="BI67" i="1"/>
  <c r="BG67" i="1"/>
  <c r="BB67" i="1"/>
  <c r="AV67" i="1"/>
  <c r="AW67" i="1" s="1"/>
  <c r="AR67" i="1"/>
  <c r="AP67" i="1" s="1"/>
  <c r="AE67" i="1"/>
  <c r="AD67" i="1"/>
  <c r="AC67" i="1" s="1"/>
  <c r="V67" i="1"/>
  <c r="P67" i="1"/>
  <c r="BE67" i="1" s="1"/>
  <c r="O67" i="1"/>
  <c r="AG67" i="1" s="1"/>
  <c r="BT66" i="1"/>
  <c r="BS66" i="1"/>
  <c r="BQ66" i="1"/>
  <c r="BR66" i="1" s="1"/>
  <c r="Y66" i="1" s="1"/>
  <c r="BP66" i="1"/>
  <c r="BO66" i="1"/>
  <c r="BN66" i="1"/>
  <c r="BM66" i="1"/>
  <c r="BL66" i="1"/>
  <c r="BI66" i="1"/>
  <c r="BG66" i="1"/>
  <c r="BD66" i="1"/>
  <c r="BB66" i="1"/>
  <c r="AW66" i="1"/>
  <c r="AV66" i="1"/>
  <c r="AR66" i="1"/>
  <c r="AQ66" i="1"/>
  <c r="AP66" i="1"/>
  <c r="Q66" i="1" s="1"/>
  <c r="AE66" i="1"/>
  <c r="AD66" i="1"/>
  <c r="AC66" i="1" s="1"/>
  <c r="V66" i="1"/>
  <c r="BT65" i="1"/>
  <c r="Y65" i="1" s="1"/>
  <c r="BS65" i="1"/>
  <c r="BQ65" i="1"/>
  <c r="BR65" i="1" s="1"/>
  <c r="BD65" i="1" s="1"/>
  <c r="BP65" i="1"/>
  <c r="BO65" i="1"/>
  <c r="BN65" i="1"/>
  <c r="BM65" i="1"/>
  <c r="BL65" i="1"/>
  <c r="BG65" i="1" s="1"/>
  <c r="BI65" i="1"/>
  <c r="BF65" i="1"/>
  <c r="BB65" i="1"/>
  <c r="AW65" i="1"/>
  <c r="AV65" i="1"/>
  <c r="AR65" i="1"/>
  <c r="AP65" i="1"/>
  <c r="AQ65" i="1" s="1"/>
  <c r="AE65" i="1"/>
  <c r="AD65" i="1"/>
  <c r="AC65" i="1" s="1"/>
  <c r="V65" i="1"/>
  <c r="Q65" i="1"/>
  <c r="BT64" i="1"/>
  <c r="BS64" i="1"/>
  <c r="BR64" i="1" s="1"/>
  <c r="BD64" i="1" s="1"/>
  <c r="BF64" i="1" s="1"/>
  <c r="BQ64" i="1"/>
  <c r="BP64" i="1"/>
  <c r="BO64" i="1"/>
  <c r="BN64" i="1"/>
  <c r="BM64" i="1"/>
  <c r="BL64" i="1"/>
  <c r="BG64" i="1" s="1"/>
  <c r="BI64" i="1"/>
  <c r="BB64" i="1"/>
  <c r="AW64" i="1"/>
  <c r="AV64" i="1"/>
  <c r="AR64" i="1"/>
  <c r="AP64" i="1"/>
  <c r="O64" i="1" s="1"/>
  <c r="AE64" i="1"/>
  <c r="AD64" i="1"/>
  <c r="AC64" i="1"/>
  <c r="Y64" i="1"/>
  <c r="Z64" i="1" s="1"/>
  <c r="AA64" i="1" s="1"/>
  <c r="AI64" i="1" s="1"/>
  <c r="V64" i="1"/>
  <c r="T64" i="1"/>
  <c r="Q64" i="1"/>
  <c r="P64" i="1"/>
  <c r="BE64" i="1" s="1"/>
  <c r="BH64" i="1" s="1"/>
  <c r="BT63" i="1"/>
  <c r="BS63" i="1"/>
  <c r="BR63" i="1"/>
  <c r="Y63" i="1" s="1"/>
  <c r="BQ63" i="1"/>
  <c r="BP63" i="1"/>
  <c r="BO63" i="1"/>
  <c r="BN63" i="1"/>
  <c r="BM63" i="1"/>
  <c r="BL63" i="1"/>
  <c r="BI63" i="1"/>
  <c r="BG63" i="1"/>
  <c r="BB63" i="1"/>
  <c r="AV63" i="1"/>
  <c r="AW63" i="1" s="1"/>
  <c r="AR63" i="1"/>
  <c r="AP63" i="1" s="1"/>
  <c r="T63" i="1" s="1"/>
  <c r="AE63" i="1"/>
  <c r="AD63" i="1"/>
  <c r="V63" i="1"/>
  <c r="O63" i="1"/>
  <c r="AG63" i="1" s="1"/>
  <c r="BT62" i="1"/>
  <c r="BS62" i="1"/>
  <c r="BR62" i="1"/>
  <c r="BQ62" i="1"/>
  <c r="BP62" i="1"/>
  <c r="BO62" i="1"/>
  <c r="BN62" i="1"/>
  <c r="BM62" i="1"/>
  <c r="BL62" i="1"/>
  <c r="BI62" i="1"/>
  <c r="BG62" i="1"/>
  <c r="BB62" i="1"/>
  <c r="AW62" i="1"/>
  <c r="AV62" i="1"/>
  <c r="AR62" i="1"/>
  <c r="AP62" i="1" s="1"/>
  <c r="AE62" i="1"/>
  <c r="AD62" i="1"/>
  <c r="V62" i="1"/>
  <c r="BT61" i="1"/>
  <c r="BS61" i="1"/>
  <c r="BQ61" i="1"/>
  <c r="BR61" i="1" s="1"/>
  <c r="BD61" i="1" s="1"/>
  <c r="BP61" i="1"/>
  <c r="BO61" i="1"/>
  <c r="BN61" i="1"/>
  <c r="BM61" i="1"/>
  <c r="BL61" i="1"/>
  <c r="BG61" i="1" s="1"/>
  <c r="BI61" i="1"/>
  <c r="BF61" i="1"/>
  <c r="BB61" i="1"/>
  <c r="AW61" i="1"/>
  <c r="AV61" i="1"/>
  <c r="AR61" i="1"/>
  <c r="AP61" i="1"/>
  <c r="AE61" i="1"/>
  <c r="AD61" i="1"/>
  <c r="AC61" i="1"/>
  <c r="Y61" i="1"/>
  <c r="V61" i="1"/>
  <c r="BT60" i="1"/>
  <c r="BS60" i="1"/>
  <c r="BR60" i="1" s="1"/>
  <c r="BQ60" i="1"/>
  <c r="BP60" i="1"/>
  <c r="BO60" i="1"/>
  <c r="BN60" i="1"/>
  <c r="BM60" i="1"/>
  <c r="BL60" i="1"/>
  <c r="BG60" i="1" s="1"/>
  <c r="BI60" i="1"/>
  <c r="BB60" i="1"/>
  <c r="AV60" i="1"/>
  <c r="AW60" i="1" s="1"/>
  <c r="AR60" i="1"/>
  <c r="AP60" i="1"/>
  <c r="AE60" i="1"/>
  <c r="AD60" i="1"/>
  <c r="AC60" i="1"/>
  <c r="V60" i="1"/>
  <c r="T60" i="1"/>
  <c r="P60" i="1"/>
  <c r="BE60" i="1" s="1"/>
  <c r="BT59" i="1"/>
  <c r="BS59" i="1"/>
  <c r="BR59" i="1"/>
  <c r="Y59" i="1" s="1"/>
  <c r="BQ59" i="1"/>
  <c r="BP59" i="1"/>
  <c r="BO59" i="1"/>
  <c r="BN59" i="1"/>
  <c r="BM59" i="1"/>
  <c r="BL59" i="1"/>
  <c r="BI59" i="1"/>
  <c r="BG59" i="1"/>
  <c r="BB59" i="1"/>
  <c r="AV59" i="1"/>
  <c r="AW59" i="1" s="1"/>
  <c r="AR59" i="1"/>
  <c r="AP59" i="1" s="1"/>
  <c r="AE59" i="1"/>
  <c r="AD59" i="1"/>
  <c r="V59" i="1"/>
  <c r="P59" i="1"/>
  <c r="BE59" i="1" s="1"/>
  <c r="O59" i="1"/>
  <c r="AG59" i="1" s="1"/>
  <c r="BT58" i="1"/>
  <c r="BS58" i="1"/>
  <c r="BQ58" i="1"/>
  <c r="BR58" i="1" s="1"/>
  <c r="Y58" i="1" s="1"/>
  <c r="BP58" i="1"/>
  <c r="BO58" i="1"/>
  <c r="BN58" i="1"/>
  <c r="BM58" i="1"/>
  <c r="BL58" i="1"/>
  <c r="BI58" i="1"/>
  <c r="BG58" i="1"/>
  <c r="BD58" i="1"/>
  <c r="BB58" i="1"/>
  <c r="AW58" i="1"/>
  <c r="AV58" i="1"/>
  <c r="AR58" i="1"/>
  <c r="AQ58" i="1"/>
  <c r="AP58" i="1"/>
  <c r="Q58" i="1" s="1"/>
  <c r="AE58" i="1"/>
  <c r="AD58" i="1"/>
  <c r="AC58" i="1" s="1"/>
  <c r="V58" i="1"/>
  <c r="BT57" i="1"/>
  <c r="BS57" i="1"/>
  <c r="BQ57" i="1"/>
  <c r="BR57" i="1" s="1"/>
  <c r="BD57" i="1" s="1"/>
  <c r="BP57" i="1"/>
  <c r="BO57" i="1"/>
  <c r="BN57" i="1"/>
  <c r="BM57" i="1"/>
  <c r="BL57" i="1"/>
  <c r="BI57" i="1"/>
  <c r="BG57" i="1"/>
  <c r="BF57" i="1"/>
  <c r="BB57" i="1"/>
  <c r="AV57" i="1"/>
  <c r="AW57" i="1" s="1"/>
  <c r="AR57" i="1"/>
  <c r="AP57" i="1"/>
  <c r="Q57" i="1" s="1"/>
  <c r="AE57" i="1"/>
  <c r="AD57" i="1"/>
  <c r="AC57" i="1"/>
  <c r="V57" i="1"/>
  <c r="BT56" i="1"/>
  <c r="BS56" i="1"/>
  <c r="BR56" i="1" s="1"/>
  <c r="BD56" i="1" s="1"/>
  <c r="BF56" i="1" s="1"/>
  <c r="BQ56" i="1"/>
  <c r="BP56" i="1"/>
  <c r="BO56" i="1"/>
  <c r="BN56" i="1"/>
  <c r="BM56" i="1"/>
  <c r="BL56" i="1"/>
  <c r="BG56" i="1" s="1"/>
  <c r="BI56" i="1"/>
  <c r="BE56" i="1"/>
  <c r="BB56" i="1"/>
  <c r="AW56" i="1"/>
  <c r="AV56" i="1"/>
  <c r="AR56" i="1"/>
  <c r="AP56" i="1"/>
  <c r="O56" i="1" s="1"/>
  <c r="AG56" i="1"/>
  <c r="AE56" i="1"/>
  <c r="AD56" i="1"/>
  <c r="AC56" i="1"/>
  <c r="V56" i="1"/>
  <c r="T56" i="1"/>
  <c r="Q56" i="1"/>
  <c r="P56" i="1"/>
  <c r="BT55" i="1"/>
  <c r="BS55" i="1"/>
  <c r="BQ55" i="1"/>
  <c r="BR55" i="1" s="1"/>
  <c r="BP55" i="1"/>
  <c r="BO55" i="1"/>
  <c r="BN55" i="1"/>
  <c r="BM55" i="1"/>
  <c r="BL55" i="1"/>
  <c r="BI55" i="1"/>
  <c r="BG55" i="1"/>
  <c r="BB55" i="1"/>
  <c r="AV55" i="1"/>
  <c r="AW55" i="1" s="1"/>
  <c r="AR55" i="1"/>
  <c r="AP55" i="1" s="1"/>
  <c r="Q55" i="1" s="1"/>
  <c r="AQ55" i="1"/>
  <c r="AE55" i="1"/>
  <c r="AD55" i="1"/>
  <c r="V55" i="1"/>
  <c r="P55" i="1"/>
  <c r="BE55" i="1" s="1"/>
  <c r="BT54" i="1"/>
  <c r="BS54" i="1"/>
  <c r="BQ54" i="1"/>
  <c r="BR54" i="1" s="1"/>
  <c r="BP54" i="1"/>
  <c r="BO54" i="1"/>
  <c r="BN54" i="1"/>
  <c r="BM54" i="1"/>
  <c r="BL54" i="1"/>
  <c r="BI54" i="1"/>
  <c r="BG54" i="1"/>
  <c r="BB54" i="1"/>
  <c r="AW54" i="1"/>
  <c r="AV54" i="1"/>
  <c r="AR54" i="1"/>
  <c r="AP54" i="1" s="1"/>
  <c r="AQ54" i="1" s="1"/>
  <c r="AE54" i="1"/>
  <c r="AD54" i="1"/>
  <c r="AC54" i="1" s="1"/>
  <c r="V54" i="1"/>
  <c r="Q54" i="1"/>
  <c r="O54" i="1"/>
  <c r="AG54" i="1" s="1"/>
  <c r="BT53" i="1"/>
  <c r="BS53" i="1"/>
  <c r="BQ53" i="1"/>
  <c r="BR53" i="1" s="1"/>
  <c r="BD53" i="1" s="1"/>
  <c r="BP53" i="1"/>
  <c r="BO53" i="1"/>
  <c r="BN53" i="1"/>
  <c r="BM53" i="1"/>
  <c r="BL53" i="1"/>
  <c r="BG53" i="1" s="1"/>
  <c r="BI53" i="1"/>
  <c r="BF53" i="1"/>
  <c r="BE53" i="1"/>
  <c r="BH53" i="1" s="1"/>
  <c r="BB53" i="1"/>
  <c r="AV53" i="1"/>
  <c r="AW53" i="1" s="1"/>
  <c r="AR53" i="1"/>
  <c r="AQ53" i="1"/>
  <c r="AP53" i="1"/>
  <c r="O53" i="1" s="1"/>
  <c r="AG53" i="1"/>
  <c r="AE53" i="1"/>
  <c r="AD53" i="1"/>
  <c r="AC53" i="1" s="1"/>
  <c r="Y53" i="1"/>
  <c r="V53" i="1"/>
  <c r="T53" i="1"/>
  <c r="Q53" i="1"/>
  <c r="P53" i="1"/>
  <c r="BT52" i="1"/>
  <c r="BS52" i="1"/>
  <c r="BR52" i="1" s="1"/>
  <c r="BQ52" i="1"/>
  <c r="BP52" i="1"/>
  <c r="BO52" i="1"/>
  <c r="BN52" i="1"/>
  <c r="BM52" i="1"/>
  <c r="BL52" i="1"/>
  <c r="BG52" i="1" s="1"/>
  <c r="BI52" i="1"/>
  <c r="BB52" i="1"/>
  <c r="AV52" i="1"/>
  <c r="AW52" i="1" s="1"/>
  <c r="AR52" i="1"/>
  <c r="AP52" i="1" s="1"/>
  <c r="AE52" i="1"/>
  <c r="AC52" i="1" s="1"/>
  <c r="AD52" i="1"/>
  <c r="V52" i="1"/>
  <c r="BT51" i="1"/>
  <c r="BS51" i="1"/>
  <c r="BR51" i="1"/>
  <c r="Y51" i="1" s="1"/>
  <c r="BQ51" i="1"/>
  <c r="BP51" i="1"/>
  <c r="BO51" i="1"/>
  <c r="BN51" i="1"/>
  <c r="BM51" i="1"/>
  <c r="BL51" i="1"/>
  <c r="BI51" i="1"/>
  <c r="BG51" i="1"/>
  <c r="BB51" i="1"/>
  <c r="AV51" i="1"/>
  <c r="AW51" i="1" s="1"/>
  <c r="AR51" i="1"/>
  <c r="AP51" i="1" s="1"/>
  <c r="Q51" i="1" s="1"/>
  <c r="AQ51" i="1"/>
  <c r="AE51" i="1"/>
  <c r="AD51" i="1"/>
  <c r="V51" i="1"/>
  <c r="T51" i="1"/>
  <c r="P51" i="1"/>
  <c r="BE51" i="1" s="1"/>
  <c r="O51" i="1"/>
  <c r="AG51" i="1" s="1"/>
  <c r="BT50" i="1"/>
  <c r="BS50" i="1"/>
  <c r="BR50" i="1"/>
  <c r="Y50" i="1" s="1"/>
  <c r="BQ50" i="1"/>
  <c r="BP50" i="1"/>
  <c r="BO50" i="1"/>
  <c r="BN50" i="1"/>
  <c r="BM50" i="1"/>
  <c r="BL50" i="1"/>
  <c r="BI50" i="1"/>
  <c r="BG50" i="1"/>
  <c r="BB50" i="1"/>
  <c r="AW50" i="1"/>
  <c r="AV50" i="1"/>
  <c r="AR50" i="1"/>
  <c r="AQ50" i="1"/>
  <c r="AP50" i="1"/>
  <c r="AG50" i="1"/>
  <c r="AE50" i="1"/>
  <c r="AD50" i="1"/>
  <c r="AC50" i="1" s="1"/>
  <c r="V50" i="1"/>
  <c r="Q50" i="1"/>
  <c r="O50" i="1"/>
  <c r="BT49" i="1"/>
  <c r="BS49" i="1"/>
  <c r="BQ49" i="1"/>
  <c r="BR49" i="1" s="1"/>
  <c r="BD49" i="1" s="1"/>
  <c r="BP49" i="1"/>
  <c r="BO49" i="1"/>
  <c r="BN49" i="1"/>
  <c r="BM49" i="1"/>
  <c r="BL49" i="1"/>
  <c r="BG49" i="1" s="1"/>
  <c r="BI49" i="1"/>
  <c r="BF49" i="1"/>
  <c r="BE49" i="1"/>
  <c r="BH49" i="1" s="1"/>
  <c r="BB49" i="1"/>
  <c r="AV49" i="1"/>
  <c r="AW49" i="1" s="1"/>
  <c r="AR49" i="1"/>
  <c r="AQ49" i="1"/>
  <c r="AP49" i="1"/>
  <c r="O49" i="1" s="1"/>
  <c r="AG49" i="1"/>
  <c r="AE49" i="1"/>
  <c r="AD49" i="1"/>
  <c r="AC49" i="1" s="1"/>
  <c r="Y49" i="1"/>
  <c r="V49" i="1"/>
  <c r="T49" i="1"/>
  <c r="Q49" i="1"/>
  <c r="P49" i="1"/>
  <c r="BT48" i="1"/>
  <c r="BS48" i="1"/>
  <c r="BR48" i="1" s="1"/>
  <c r="BQ48" i="1"/>
  <c r="BP48" i="1"/>
  <c r="BO48" i="1"/>
  <c r="BN48" i="1"/>
  <c r="BM48" i="1"/>
  <c r="BL48" i="1"/>
  <c r="BG48" i="1" s="1"/>
  <c r="BI48" i="1"/>
  <c r="BB48" i="1"/>
  <c r="AV48" i="1"/>
  <c r="AW48" i="1" s="1"/>
  <c r="AR48" i="1"/>
  <c r="AP48" i="1" s="1"/>
  <c r="AE48" i="1"/>
  <c r="AC48" i="1" s="1"/>
  <c r="AD48" i="1"/>
  <c r="V48" i="1"/>
  <c r="BT47" i="1"/>
  <c r="BS47" i="1"/>
  <c r="BR47" i="1"/>
  <c r="Y47" i="1" s="1"/>
  <c r="BQ47" i="1"/>
  <c r="BP47" i="1"/>
  <c r="BO47" i="1"/>
  <c r="BN47" i="1"/>
  <c r="BM47" i="1"/>
  <c r="BL47" i="1"/>
  <c r="BI47" i="1"/>
  <c r="BG47" i="1"/>
  <c r="BB47" i="1"/>
  <c r="AV47" i="1"/>
  <c r="AW47" i="1" s="1"/>
  <c r="AR47" i="1"/>
  <c r="AP47" i="1" s="1"/>
  <c r="Q47" i="1" s="1"/>
  <c r="AQ47" i="1"/>
  <c r="AE47" i="1"/>
  <c r="AD47" i="1"/>
  <c r="V47" i="1"/>
  <c r="T47" i="1"/>
  <c r="P47" i="1"/>
  <c r="BE47" i="1" s="1"/>
  <c r="O47" i="1"/>
  <c r="AG47" i="1" s="1"/>
  <c r="BT46" i="1"/>
  <c r="BS46" i="1"/>
  <c r="BR46" i="1"/>
  <c r="Y46" i="1" s="1"/>
  <c r="BQ46" i="1"/>
  <c r="BP46" i="1"/>
  <c r="BO46" i="1"/>
  <c r="BN46" i="1"/>
  <c r="BM46" i="1"/>
  <c r="BL46" i="1"/>
  <c r="BI46" i="1"/>
  <c r="BG46" i="1"/>
  <c r="BB46" i="1"/>
  <c r="AW46" i="1"/>
  <c r="AV46" i="1"/>
  <c r="AR46" i="1"/>
  <c r="AQ46" i="1"/>
  <c r="AP46" i="1"/>
  <c r="AG46" i="1"/>
  <c r="AE46" i="1"/>
  <c r="AD46" i="1"/>
  <c r="AC46" i="1" s="1"/>
  <c r="V46" i="1"/>
  <c r="Q46" i="1"/>
  <c r="O46" i="1"/>
  <c r="BT45" i="1"/>
  <c r="BS45" i="1"/>
  <c r="BQ45" i="1"/>
  <c r="BR45" i="1" s="1"/>
  <c r="BD45" i="1" s="1"/>
  <c r="BP45" i="1"/>
  <c r="BO45" i="1"/>
  <c r="BN45" i="1"/>
  <c r="BM45" i="1"/>
  <c r="BL45" i="1"/>
  <c r="BG45" i="1" s="1"/>
  <c r="BI45" i="1"/>
  <c r="BF45" i="1"/>
  <c r="BE45" i="1"/>
  <c r="BH45" i="1" s="1"/>
  <c r="BB45" i="1"/>
  <c r="AV45" i="1"/>
  <c r="AW45" i="1" s="1"/>
  <c r="AR45" i="1"/>
  <c r="AQ45" i="1"/>
  <c r="AP45" i="1"/>
  <c r="O45" i="1" s="1"/>
  <c r="AG45" i="1"/>
  <c r="AE45" i="1"/>
  <c r="AD45" i="1"/>
  <c r="AC45" i="1" s="1"/>
  <c r="Y45" i="1"/>
  <c r="V45" i="1"/>
  <c r="T45" i="1"/>
  <c r="Q45" i="1"/>
  <c r="P45" i="1"/>
  <c r="BT44" i="1"/>
  <c r="BS44" i="1"/>
  <c r="BR44" i="1" s="1"/>
  <c r="BQ44" i="1"/>
  <c r="BP44" i="1"/>
  <c r="BO44" i="1"/>
  <c r="BN44" i="1"/>
  <c r="BM44" i="1"/>
  <c r="BL44" i="1"/>
  <c r="BG44" i="1" s="1"/>
  <c r="BI44" i="1"/>
  <c r="BB44" i="1"/>
  <c r="AV44" i="1"/>
  <c r="AW44" i="1" s="1"/>
  <c r="AR44" i="1"/>
  <c r="AP44" i="1" s="1"/>
  <c r="AE44" i="1"/>
  <c r="AC44" i="1" s="1"/>
  <c r="AD44" i="1"/>
  <c r="V44" i="1"/>
  <c r="BT43" i="1"/>
  <c r="BS43" i="1"/>
  <c r="BR43" i="1"/>
  <c r="Y43" i="1" s="1"/>
  <c r="BQ43" i="1"/>
  <c r="BP43" i="1"/>
  <c r="BO43" i="1"/>
  <c r="BN43" i="1"/>
  <c r="BM43" i="1"/>
  <c r="BL43" i="1"/>
  <c r="BI43" i="1"/>
  <c r="BG43" i="1"/>
  <c r="BB43" i="1"/>
  <c r="AV43" i="1"/>
  <c r="AW43" i="1" s="1"/>
  <c r="AR43" i="1"/>
  <c r="AP43" i="1" s="1"/>
  <c r="Q43" i="1" s="1"/>
  <c r="AQ43" i="1"/>
  <c r="AE43" i="1"/>
  <c r="AD43" i="1"/>
  <c r="V43" i="1"/>
  <c r="T43" i="1"/>
  <c r="P43" i="1"/>
  <c r="BE43" i="1" s="1"/>
  <c r="O43" i="1"/>
  <c r="AG43" i="1" s="1"/>
  <c r="BT42" i="1"/>
  <c r="BS42" i="1"/>
  <c r="BR42" i="1"/>
  <c r="Y42" i="1" s="1"/>
  <c r="BQ42" i="1"/>
  <c r="BP42" i="1"/>
  <c r="BO42" i="1"/>
  <c r="BN42" i="1"/>
  <c r="BM42" i="1"/>
  <c r="BL42" i="1"/>
  <c r="BI42" i="1"/>
  <c r="BG42" i="1"/>
  <c r="BB42" i="1"/>
  <c r="AW42" i="1"/>
  <c r="AV42" i="1"/>
  <c r="AR42" i="1"/>
  <c r="AQ42" i="1"/>
  <c r="AP42" i="1"/>
  <c r="AG42" i="1"/>
  <c r="AE42" i="1"/>
  <c r="AD42" i="1"/>
  <c r="AC42" i="1" s="1"/>
  <c r="V42" i="1"/>
  <c r="Q42" i="1"/>
  <c r="O42" i="1"/>
  <c r="BT41" i="1"/>
  <c r="BS41" i="1"/>
  <c r="BQ41" i="1"/>
  <c r="BR41" i="1" s="1"/>
  <c r="BD41" i="1" s="1"/>
  <c r="BF41" i="1" s="1"/>
  <c r="BP41" i="1"/>
  <c r="BO41" i="1"/>
  <c r="BN41" i="1"/>
  <c r="BM41" i="1"/>
  <c r="BL41" i="1"/>
  <c r="BG41" i="1" s="1"/>
  <c r="BI41" i="1"/>
  <c r="BB41" i="1"/>
  <c r="AW41" i="1"/>
  <c r="AV41" i="1"/>
  <c r="AR41" i="1"/>
  <c r="AP41" i="1"/>
  <c r="P41" i="1" s="1"/>
  <c r="BE41" i="1" s="1"/>
  <c r="AE41" i="1"/>
  <c r="AD41" i="1"/>
  <c r="AC41" i="1"/>
  <c r="Y41" i="1"/>
  <c r="V41" i="1"/>
  <c r="T41" i="1"/>
  <c r="Q41" i="1"/>
  <c r="BT40" i="1"/>
  <c r="BS40" i="1"/>
  <c r="BR40" i="1"/>
  <c r="BD40" i="1" s="1"/>
  <c r="BQ40" i="1"/>
  <c r="BP40" i="1"/>
  <c r="BO40" i="1"/>
  <c r="BN40" i="1"/>
  <c r="BM40" i="1"/>
  <c r="BL40" i="1"/>
  <c r="BI40" i="1"/>
  <c r="BG40" i="1"/>
  <c r="BB40" i="1"/>
  <c r="BF40" i="1" s="1"/>
  <c r="AV40" i="1"/>
  <c r="AW40" i="1" s="1"/>
  <c r="AR40" i="1"/>
  <c r="AP40" i="1" s="1"/>
  <c r="AE40" i="1"/>
  <c r="AD40" i="1"/>
  <c r="AC40" i="1" s="1"/>
  <c r="V40" i="1"/>
  <c r="BT39" i="1"/>
  <c r="BS39" i="1"/>
  <c r="BR39" i="1"/>
  <c r="Y39" i="1" s="1"/>
  <c r="BQ39" i="1"/>
  <c r="BP39" i="1"/>
  <c r="BO39" i="1"/>
  <c r="BN39" i="1"/>
  <c r="BM39" i="1"/>
  <c r="BL39" i="1"/>
  <c r="BI39" i="1"/>
  <c r="BG39" i="1"/>
  <c r="BB39" i="1"/>
  <c r="AW39" i="1"/>
  <c r="AV39" i="1"/>
  <c r="AR39" i="1"/>
  <c r="AP39" i="1" s="1"/>
  <c r="AE39" i="1"/>
  <c r="AD39" i="1"/>
  <c r="AC39" i="1" s="1"/>
  <c r="V39" i="1"/>
  <c r="BT38" i="1"/>
  <c r="BS38" i="1"/>
  <c r="BQ38" i="1"/>
  <c r="BR38" i="1" s="1"/>
  <c r="BP38" i="1"/>
  <c r="BO38" i="1"/>
  <c r="BN38" i="1"/>
  <c r="BM38" i="1"/>
  <c r="BL38" i="1"/>
  <c r="BI38" i="1"/>
  <c r="BG38" i="1"/>
  <c r="BB38" i="1"/>
  <c r="AW38" i="1"/>
  <c r="AV38" i="1"/>
  <c r="AR38" i="1"/>
  <c r="AP38" i="1"/>
  <c r="T38" i="1" s="1"/>
  <c r="AE38" i="1"/>
  <c r="AD38" i="1"/>
  <c r="AC38" i="1"/>
  <c r="V38" i="1"/>
  <c r="BT37" i="1"/>
  <c r="BS37" i="1"/>
  <c r="BR37" i="1" s="1"/>
  <c r="BQ37" i="1"/>
  <c r="BP37" i="1"/>
  <c r="BO37" i="1"/>
  <c r="BN37" i="1"/>
  <c r="BM37" i="1"/>
  <c r="BL37" i="1"/>
  <c r="BG37" i="1" s="1"/>
  <c r="BI37" i="1"/>
  <c r="BB37" i="1"/>
  <c r="AV37" i="1"/>
  <c r="AW37" i="1" s="1"/>
  <c r="AR37" i="1"/>
  <c r="AP37" i="1"/>
  <c r="O37" i="1" s="1"/>
  <c r="AE37" i="1"/>
  <c r="AD37" i="1"/>
  <c r="AC37" i="1"/>
  <c r="V37" i="1"/>
  <c r="P37" i="1"/>
  <c r="BE37" i="1" s="1"/>
  <c r="BT36" i="1"/>
  <c r="BS36" i="1"/>
  <c r="BR36" i="1" s="1"/>
  <c r="BQ36" i="1"/>
  <c r="BP36" i="1"/>
  <c r="BO36" i="1"/>
  <c r="BN36" i="1"/>
  <c r="BM36" i="1"/>
  <c r="BL36" i="1"/>
  <c r="BI36" i="1"/>
  <c r="BG36" i="1"/>
  <c r="BB36" i="1"/>
  <c r="AV36" i="1"/>
  <c r="AW36" i="1" s="1"/>
  <c r="AR36" i="1"/>
  <c r="AP36" i="1" s="1"/>
  <c r="AE36" i="1"/>
  <c r="AD36" i="1"/>
  <c r="AC36" i="1" s="1"/>
  <c r="V36" i="1"/>
  <c r="BT35" i="1"/>
  <c r="BS35" i="1"/>
  <c r="BQ35" i="1"/>
  <c r="BR35" i="1" s="1"/>
  <c r="BP35" i="1"/>
  <c r="BO35" i="1"/>
  <c r="BN35" i="1"/>
  <c r="BM35" i="1"/>
  <c r="BL35" i="1"/>
  <c r="BI35" i="1"/>
  <c r="BG35" i="1"/>
  <c r="BB35" i="1"/>
  <c r="AW35" i="1"/>
  <c r="AV35" i="1"/>
  <c r="AR35" i="1"/>
  <c r="AP35" i="1" s="1"/>
  <c r="AE35" i="1"/>
  <c r="AD35" i="1"/>
  <c r="AC35" i="1" s="1"/>
  <c r="V35" i="1"/>
  <c r="BT34" i="1"/>
  <c r="BS34" i="1"/>
  <c r="BQ34" i="1"/>
  <c r="BR34" i="1" s="1"/>
  <c r="BP34" i="1"/>
  <c r="BO34" i="1"/>
  <c r="BN34" i="1"/>
  <c r="BM34" i="1"/>
  <c r="BL34" i="1"/>
  <c r="BG34" i="1" s="1"/>
  <c r="BI34" i="1"/>
  <c r="BB34" i="1"/>
  <c r="AW34" i="1"/>
  <c r="AV34" i="1"/>
  <c r="AR34" i="1"/>
  <c r="AQ34" i="1"/>
  <c r="AP34" i="1"/>
  <c r="P34" i="1" s="1"/>
  <c r="BE34" i="1" s="1"/>
  <c r="AE34" i="1"/>
  <c r="AD34" i="1"/>
  <c r="AC34" i="1" s="1"/>
  <c r="V34" i="1"/>
  <c r="Q34" i="1"/>
  <c r="BT33" i="1"/>
  <c r="BS33" i="1"/>
  <c r="BR33" i="1" s="1"/>
  <c r="BQ33" i="1"/>
  <c r="BP33" i="1"/>
  <c r="BO33" i="1"/>
  <c r="BN33" i="1"/>
  <c r="BM33" i="1"/>
  <c r="BL33" i="1"/>
  <c r="BG33" i="1" s="1"/>
  <c r="BI33" i="1"/>
  <c r="BB33" i="1"/>
  <c r="AW33" i="1"/>
  <c r="AV33" i="1"/>
  <c r="AR33" i="1"/>
  <c r="AP33" i="1"/>
  <c r="P33" i="1" s="1"/>
  <c r="BE33" i="1" s="1"/>
  <c r="AE33" i="1"/>
  <c r="AD33" i="1"/>
  <c r="AC33" i="1"/>
  <c r="V33" i="1"/>
  <c r="T33" i="1"/>
  <c r="Q33" i="1"/>
  <c r="BT32" i="1"/>
  <c r="BS32" i="1"/>
  <c r="BR32" i="1"/>
  <c r="BD32" i="1" s="1"/>
  <c r="BQ32" i="1"/>
  <c r="BP32" i="1"/>
  <c r="BO32" i="1"/>
  <c r="BN32" i="1"/>
  <c r="BM32" i="1"/>
  <c r="BL32" i="1"/>
  <c r="BI32" i="1"/>
  <c r="BG32" i="1"/>
  <c r="BB32" i="1"/>
  <c r="BF32" i="1" s="1"/>
  <c r="AV32" i="1"/>
  <c r="AW32" i="1" s="1"/>
  <c r="AR32" i="1"/>
  <c r="AP32" i="1" s="1"/>
  <c r="AE32" i="1"/>
  <c r="AD32" i="1"/>
  <c r="AC32" i="1" s="1"/>
  <c r="V32" i="1"/>
  <c r="BT31" i="1"/>
  <c r="BS31" i="1"/>
  <c r="BR31" i="1"/>
  <c r="Y31" i="1" s="1"/>
  <c r="BQ31" i="1"/>
  <c r="BP31" i="1"/>
  <c r="BO31" i="1"/>
  <c r="BN31" i="1"/>
  <c r="BM31" i="1"/>
  <c r="BL31" i="1"/>
  <c r="BI31" i="1"/>
  <c r="BG31" i="1"/>
  <c r="BB31" i="1"/>
  <c r="AW31" i="1"/>
  <c r="AV31" i="1"/>
  <c r="AR31" i="1"/>
  <c r="AP31" i="1" s="1"/>
  <c r="AE31" i="1"/>
  <c r="AD31" i="1"/>
  <c r="AC31" i="1" s="1"/>
  <c r="V31" i="1"/>
  <c r="BT30" i="1"/>
  <c r="BS30" i="1"/>
  <c r="BQ30" i="1"/>
  <c r="BR30" i="1" s="1"/>
  <c r="BP30" i="1"/>
  <c r="BO30" i="1"/>
  <c r="BN30" i="1"/>
  <c r="BM30" i="1"/>
  <c r="BL30" i="1"/>
  <c r="BI30" i="1"/>
  <c r="BG30" i="1"/>
  <c r="BB30" i="1"/>
  <c r="AW30" i="1"/>
  <c r="AV30" i="1"/>
  <c r="AR30" i="1"/>
  <c r="AP30" i="1"/>
  <c r="T30" i="1" s="1"/>
  <c r="AE30" i="1"/>
  <c r="AD30" i="1"/>
  <c r="AC30" i="1"/>
  <c r="V30" i="1"/>
  <c r="BT29" i="1"/>
  <c r="BS29" i="1"/>
  <c r="BR29" i="1" s="1"/>
  <c r="BQ29" i="1"/>
  <c r="BP29" i="1"/>
  <c r="BO29" i="1"/>
  <c r="BN29" i="1"/>
  <c r="BM29" i="1"/>
  <c r="BL29" i="1"/>
  <c r="BG29" i="1" s="1"/>
  <c r="BI29" i="1"/>
  <c r="BB29" i="1"/>
  <c r="AV29" i="1"/>
  <c r="AW29" i="1" s="1"/>
  <c r="AR29" i="1"/>
  <c r="AP29" i="1"/>
  <c r="O29" i="1" s="1"/>
  <c r="AE29" i="1"/>
  <c r="AD29" i="1"/>
  <c r="AC29" i="1"/>
  <c r="V29" i="1"/>
  <c r="P29" i="1"/>
  <c r="BE29" i="1" s="1"/>
  <c r="BT28" i="1"/>
  <c r="BS28" i="1"/>
  <c r="BR28" i="1" s="1"/>
  <c r="BQ28" i="1"/>
  <c r="BP28" i="1"/>
  <c r="BO28" i="1"/>
  <c r="BN28" i="1"/>
  <c r="BM28" i="1"/>
  <c r="BL28" i="1"/>
  <c r="BI28" i="1"/>
  <c r="BG28" i="1"/>
  <c r="BB28" i="1"/>
  <c r="AV28" i="1"/>
  <c r="AW28" i="1" s="1"/>
  <c r="AR28" i="1"/>
  <c r="AP28" i="1" s="1"/>
  <c r="AE28" i="1"/>
  <c r="AD28" i="1"/>
  <c r="AC28" i="1" s="1"/>
  <c r="V28" i="1"/>
  <c r="BT27" i="1"/>
  <c r="BS27" i="1"/>
  <c r="BQ27" i="1"/>
  <c r="BR27" i="1" s="1"/>
  <c r="BP27" i="1"/>
  <c r="BO27" i="1"/>
  <c r="BN27" i="1"/>
  <c r="BM27" i="1"/>
  <c r="BL27" i="1"/>
  <c r="BI27" i="1"/>
  <c r="BG27" i="1"/>
  <c r="BB27" i="1"/>
  <c r="AW27" i="1"/>
  <c r="AV27" i="1"/>
  <c r="AR27" i="1"/>
  <c r="AP27" i="1" s="1"/>
  <c r="AE27" i="1"/>
  <c r="AD27" i="1"/>
  <c r="AC27" i="1" s="1"/>
  <c r="V27" i="1"/>
  <c r="BT26" i="1"/>
  <c r="BS26" i="1"/>
  <c r="BQ26" i="1"/>
  <c r="BR26" i="1" s="1"/>
  <c r="BP26" i="1"/>
  <c r="BO26" i="1"/>
  <c r="BN26" i="1"/>
  <c r="BM26" i="1"/>
  <c r="BL26" i="1"/>
  <c r="BG26" i="1" s="1"/>
  <c r="BI26" i="1"/>
  <c r="BB26" i="1"/>
  <c r="AW26" i="1"/>
  <c r="AV26" i="1"/>
  <c r="AR26" i="1"/>
  <c r="AQ26" i="1"/>
  <c r="AP26" i="1"/>
  <c r="P26" i="1" s="1"/>
  <c r="BE26" i="1" s="1"/>
  <c r="AE26" i="1"/>
  <c r="AD26" i="1"/>
  <c r="AC26" i="1" s="1"/>
  <c r="V26" i="1"/>
  <c r="Q26" i="1"/>
  <c r="BT25" i="1"/>
  <c r="BS25" i="1"/>
  <c r="BR25" i="1" s="1"/>
  <c r="BQ25" i="1"/>
  <c r="BP25" i="1"/>
  <c r="BO25" i="1"/>
  <c r="BN25" i="1"/>
  <c r="BM25" i="1"/>
  <c r="BL25" i="1"/>
  <c r="BG25" i="1" s="1"/>
  <c r="BI25" i="1"/>
  <c r="BB25" i="1"/>
  <c r="AW25" i="1"/>
  <c r="AV25" i="1"/>
  <c r="AR25" i="1"/>
  <c r="AP25" i="1"/>
  <c r="P25" i="1" s="1"/>
  <c r="BE25" i="1" s="1"/>
  <c r="AE25" i="1"/>
  <c r="AD25" i="1"/>
  <c r="AC25" i="1"/>
  <c r="V25" i="1"/>
  <c r="T25" i="1"/>
  <c r="Q25" i="1"/>
  <c r="BT24" i="1"/>
  <c r="BS24" i="1"/>
  <c r="BR24" i="1"/>
  <c r="BD24" i="1" s="1"/>
  <c r="BQ24" i="1"/>
  <c r="BP24" i="1"/>
  <c r="BO24" i="1"/>
  <c r="BN24" i="1"/>
  <c r="BM24" i="1"/>
  <c r="BL24" i="1"/>
  <c r="BI24" i="1"/>
  <c r="BG24" i="1"/>
  <c r="BB24" i="1"/>
  <c r="BF24" i="1" s="1"/>
  <c r="AV24" i="1"/>
  <c r="AW24" i="1" s="1"/>
  <c r="AR24" i="1"/>
  <c r="AP24" i="1" s="1"/>
  <c r="AE24" i="1"/>
  <c r="AD24" i="1"/>
  <c r="AC24" i="1" s="1"/>
  <c r="V24" i="1"/>
  <c r="BT23" i="1"/>
  <c r="BS23" i="1"/>
  <c r="BR23" i="1"/>
  <c r="Y23" i="1" s="1"/>
  <c r="BQ23" i="1"/>
  <c r="BP23" i="1"/>
  <c r="BO23" i="1"/>
  <c r="BN23" i="1"/>
  <c r="BM23" i="1"/>
  <c r="BL23" i="1"/>
  <c r="BI23" i="1"/>
  <c r="BG23" i="1"/>
  <c r="BB23" i="1"/>
  <c r="AW23" i="1"/>
  <c r="AV23" i="1"/>
  <c r="AR23" i="1"/>
  <c r="AP23" i="1" s="1"/>
  <c r="AE23" i="1"/>
  <c r="AD23" i="1"/>
  <c r="AC23" i="1" s="1"/>
  <c r="V23" i="1"/>
  <c r="BT22" i="1"/>
  <c r="BS22" i="1"/>
  <c r="BQ22" i="1"/>
  <c r="BR22" i="1" s="1"/>
  <c r="BP22" i="1"/>
  <c r="BO22" i="1"/>
  <c r="BN22" i="1"/>
  <c r="BM22" i="1"/>
  <c r="BL22" i="1"/>
  <c r="BI22" i="1"/>
  <c r="BG22" i="1"/>
  <c r="BB22" i="1"/>
  <c r="AW22" i="1"/>
  <c r="AV22" i="1"/>
  <c r="AR22" i="1"/>
  <c r="AP22" i="1"/>
  <c r="T22" i="1" s="1"/>
  <c r="AE22" i="1"/>
  <c r="AD22" i="1"/>
  <c r="AC22" i="1"/>
  <c r="V22" i="1"/>
  <c r="BT21" i="1"/>
  <c r="BS21" i="1"/>
  <c r="BR21" i="1" s="1"/>
  <c r="BQ21" i="1"/>
  <c r="BP21" i="1"/>
  <c r="BO21" i="1"/>
  <c r="BN21" i="1"/>
  <c r="BM21" i="1"/>
  <c r="BL21" i="1"/>
  <c r="BG21" i="1" s="1"/>
  <c r="BI21" i="1"/>
  <c r="BB21" i="1"/>
  <c r="AV21" i="1"/>
  <c r="AW21" i="1" s="1"/>
  <c r="AR21" i="1"/>
  <c r="AP21" i="1"/>
  <c r="O21" i="1" s="1"/>
  <c r="AE21" i="1"/>
  <c r="AD21" i="1"/>
  <c r="AC21" i="1"/>
  <c r="V21" i="1"/>
  <c r="P21" i="1"/>
  <c r="BE21" i="1" s="1"/>
  <c r="BT20" i="1"/>
  <c r="BS20" i="1"/>
  <c r="BR20" i="1" s="1"/>
  <c r="BQ20" i="1"/>
  <c r="BP20" i="1"/>
  <c r="BO20" i="1"/>
  <c r="BN20" i="1"/>
  <c r="BM20" i="1"/>
  <c r="BL20" i="1"/>
  <c r="BI20" i="1"/>
  <c r="BG20" i="1"/>
  <c r="BB20" i="1"/>
  <c r="AV20" i="1"/>
  <c r="AW20" i="1" s="1"/>
  <c r="AR20" i="1"/>
  <c r="AP20" i="1" s="1"/>
  <c r="AE20" i="1"/>
  <c r="AD20" i="1"/>
  <c r="AC20" i="1" s="1"/>
  <c r="V20" i="1"/>
  <c r="BT19" i="1"/>
  <c r="BS19" i="1"/>
  <c r="BQ19" i="1"/>
  <c r="BR19" i="1" s="1"/>
  <c r="BP19" i="1"/>
  <c r="BO19" i="1"/>
  <c r="BN19" i="1"/>
  <c r="BM19" i="1"/>
  <c r="BL19" i="1"/>
  <c r="BI19" i="1"/>
  <c r="BG19" i="1"/>
  <c r="BB19" i="1"/>
  <c r="AW19" i="1"/>
  <c r="AV19" i="1"/>
  <c r="AR19" i="1"/>
  <c r="AP19" i="1" s="1"/>
  <c r="AE19" i="1"/>
  <c r="AD19" i="1"/>
  <c r="AC19" i="1" s="1"/>
  <c r="V19" i="1"/>
  <c r="BT18" i="1"/>
  <c r="BS18" i="1"/>
  <c r="BQ18" i="1"/>
  <c r="BR18" i="1" s="1"/>
  <c r="BP18" i="1"/>
  <c r="BO18" i="1"/>
  <c r="BN18" i="1"/>
  <c r="BM18" i="1"/>
  <c r="BL18" i="1"/>
  <c r="BG18" i="1" s="1"/>
  <c r="BI18" i="1"/>
  <c r="BB18" i="1"/>
  <c r="AW18" i="1"/>
  <c r="AV18" i="1"/>
  <c r="AR18" i="1"/>
  <c r="AQ18" i="1"/>
  <c r="AP18" i="1"/>
  <c r="P18" i="1" s="1"/>
  <c r="BE18" i="1" s="1"/>
  <c r="AE18" i="1"/>
  <c r="AD18" i="1"/>
  <c r="AC18" i="1" s="1"/>
  <c r="V18" i="1"/>
  <c r="Q18" i="1"/>
  <c r="BT17" i="1"/>
  <c r="BS17" i="1"/>
  <c r="BR17" i="1" s="1"/>
  <c r="BQ17" i="1"/>
  <c r="BP17" i="1"/>
  <c r="BO17" i="1"/>
  <c r="BN17" i="1"/>
  <c r="BM17" i="1"/>
  <c r="BL17" i="1"/>
  <c r="BG17" i="1" s="1"/>
  <c r="BI17" i="1"/>
  <c r="BB17" i="1"/>
  <c r="AW17" i="1"/>
  <c r="AV17" i="1"/>
  <c r="AR17" i="1"/>
  <c r="AP17" i="1"/>
  <c r="P17" i="1" s="1"/>
  <c r="BE17" i="1" s="1"/>
  <c r="AE17" i="1"/>
  <c r="AD17" i="1"/>
  <c r="AC17" i="1"/>
  <c r="V17" i="1"/>
  <c r="T17" i="1"/>
  <c r="Q17" i="1"/>
  <c r="Q23" i="1" l="1"/>
  <c r="P23" i="1"/>
  <c r="BE23" i="1" s="1"/>
  <c r="O23" i="1"/>
  <c r="AQ23" i="1"/>
  <c r="T23" i="1"/>
  <c r="BH29" i="1"/>
  <c r="Q39" i="1"/>
  <c r="P39" i="1"/>
  <c r="BE39" i="1" s="1"/>
  <c r="O39" i="1"/>
  <c r="AQ39" i="1"/>
  <c r="T39" i="1"/>
  <c r="Y55" i="1"/>
  <c r="BD55" i="1"/>
  <c r="Y75" i="1"/>
  <c r="BD75" i="1"/>
  <c r="BD78" i="1"/>
  <c r="Y78" i="1"/>
  <c r="Y91" i="1"/>
  <c r="BD91" i="1"/>
  <c r="BH91" i="1" s="1"/>
  <c r="Y48" i="1"/>
  <c r="BD48" i="1"/>
  <c r="BF48" i="1" s="1"/>
  <c r="BH55" i="1"/>
  <c r="BD17" i="1"/>
  <c r="BF17" i="1" s="1"/>
  <c r="Y17" i="1"/>
  <c r="AQ19" i="1"/>
  <c r="T19" i="1"/>
  <c r="Q19" i="1"/>
  <c r="P19" i="1"/>
  <c r="BE19" i="1" s="1"/>
  <c r="O19" i="1"/>
  <c r="BD22" i="1"/>
  <c r="BF22" i="1" s="1"/>
  <c r="Y22" i="1"/>
  <c r="AQ24" i="1"/>
  <c r="O24" i="1"/>
  <c r="T24" i="1"/>
  <c r="Q24" i="1"/>
  <c r="P24" i="1"/>
  <c r="BE24" i="1" s="1"/>
  <c r="BH24" i="1" s="1"/>
  <c r="BD25" i="1"/>
  <c r="BF25" i="1" s="1"/>
  <c r="Y25" i="1"/>
  <c r="AQ27" i="1"/>
  <c r="T27" i="1"/>
  <c r="Q27" i="1"/>
  <c r="P27" i="1"/>
  <c r="BE27" i="1" s="1"/>
  <c r="O27" i="1"/>
  <c r="BD30" i="1"/>
  <c r="BF30" i="1" s="1"/>
  <c r="Y30" i="1"/>
  <c r="AQ32" i="1"/>
  <c r="T32" i="1"/>
  <c r="Q32" i="1"/>
  <c r="O32" i="1"/>
  <c r="P32" i="1"/>
  <c r="BE32" i="1" s="1"/>
  <c r="BH32" i="1" s="1"/>
  <c r="BD33" i="1"/>
  <c r="BF33" i="1" s="1"/>
  <c r="Y33" i="1"/>
  <c r="T35" i="1"/>
  <c r="Q35" i="1"/>
  <c r="P35" i="1"/>
  <c r="BE35" i="1" s="1"/>
  <c r="BH35" i="1" s="1"/>
  <c r="AQ35" i="1"/>
  <c r="O35" i="1"/>
  <c r="BD38" i="1"/>
  <c r="BF38" i="1" s="1"/>
  <c r="Y38" i="1"/>
  <c r="AQ40" i="1"/>
  <c r="T40" i="1"/>
  <c r="Q40" i="1"/>
  <c r="O40" i="1"/>
  <c r="P40" i="1"/>
  <c r="BE40" i="1" s="1"/>
  <c r="BH40" i="1" s="1"/>
  <c r="AQ52" i="1"/>
  <c r="T52" i="1"/>
  <c r="Q52" i="1"/>
  <c r="P52" i="1"/>
  <c r="BE52" i="1" s="1"/>
  <c r="BH52" i="1" s="1"/>
  <c r="O52" i="1"/>
  <c r="BD21" i="1"/>
  <c r="BF21" i="1" s="1"/>
  <c r="Y21" i="1"/>
  <c r="BD29" i="1"/>
  <c r="BF29" i="1" s="1"/>
  <c r="Y29" i="1"/>
  <c r="Q31" i="1"/>
  <c r="P31" i="1"/>
  <c r="BE31" i="1" s="1"/>
  <c r="O31" i="1"/>
  <c r="AQ31" i="1"/>
  <c r="T31" i="1"/>
  <c r="BD37" i="1"/>
  <c r="BF37" i="1" s="1"/>
  <c r="Y37" i="1"/>
  <c r="W46" i="1"/>
  <c r="U46" i="1" s="1"/>
  <c r="X46" i="1" s="1"/>
  <c r="AI95" i="1"/>
  <c r="W95" i="1"/>
  <c r="U95" i="1" s="1"/>
  <c r="X95" i="1" s="1"/>
  <c r="AB95" i="1"/>
  <c r="AF95" i="1" s="1"/>
  <c r="Z42" i="1"/>
  <c r="AA42" i="1" s="1"/>
  <c r="Q20" i="1"/>
  <c r="P20" i="1"/>
  <c r="BE20" i="1" s="1"/>
  <c r="BH20" i="1" s="1"/>
  <c r="O20" i="1"/>
  <c r="AQ20" i="1"/>
  <c r="T20" i="1"/>
  <c r="Q28" i="1"/>
  <c r="P28" i="1"/>
  <c r="BE28" i="1" s="1"/>
  <c r="O28" i="1"/>
  <c r="AQ28" i="1"/>
  <c r="T28" i="1"/>
  <c r="Q36" i="1"/>
  <c r="P36" i="1"/>
  <c r="BE36" i="1" s="1"/>
  <c r="O36" i="1"/>
  <c r="AQ36" i="1"/>
  <c r="T36" i="1"/>
  <c r="BF39" i="1"/>
  <c r="BD118" i="1"/>
  <c r="Y118" i="1"/>
  <c r="BD18" i="1"/>
  <c r="BF18" i="1" s="1"/>
  <c r="Y18" i="1"/>
  <c r="Z23" i="1"/>
  <c r="AA23" i="1" s="1"/>
  <c r="BD26" i="1"/>
  <c r="BH26" i="1" s="1"/>
  <c r="Y26" i="1"/>
  <c r="Z31" i="1"/>
  <c r="AA31" i="1" s="1"/>
  <c r="BD34" i="1"/>
  <c r="BF34" i="1" s="1"/>
  <c r="Y34" i="1"/>
  <c r="Z39" i="1"/>
  <c r="AA39" i="1" s="1"/>
  <c r="AQ44" i="1"/>
  <c r="T44" i="1"/>
  <c r="Q44" i="1"/>
  <c r="P44" i="1"/>
  <c r="BE44" i="1" s="1"/>
  <c r="BH44" i="1" s="1"/>
  <c r="O44" i="1"/>
  <c r="Z46" i="1"/>
  <c r="AA46" i="1" s="1"/>
  <c r="Y52" i="1"/>
  <c r="BD52" i="1"/>
  <c r="BF52" i="1" s="1"/>
  <c r="Y67" i="1"/>
  <c r="BD67" i="1"/>
  <c r="BH67" i="1" s="1"/>
  <c r="BD107" i="1"/>
  <c r="Y107" i="1"/>
  <c r="BD115" i="1"/>
  <c r="Y115" i="1"/>
  <c r="BF19" i="1"/>
  <c r="BD19" i="1"/>
  <c r="Y19" i="1"/>
  <c r="AG21" i="1"/>
  <c r="BF26" i="1"/>
  <c r="BF27" i="1"/>
  <c r="BD27" i="1"/>
  <c r="Y27" i="1"/>
  <c r="BF28" i="1"/>
  <c r="AG29" i="1"/>
  <c r="BF35" i="1"/>
  <c r="BD35" i="1"/>
  <c r="Y35" i="1"/>
  <c r="BF36" i="1"/>
  <c r="AG37" i="1"/>
  <c r="W42" i="1"/>
  <c r="U42" i="1" s="1"/>
  <c r="X42" i="1" s="1"/>
  <c r="BH43" i="1"/>
  <c r="AH50" i="1"/>
  <c r="AB82" i="1"/>
  <c r="AF82" i="1" s="1"/>
  <c r="AI82" i="1"/>
  <c r="BH107" i="1"/>
  <c r="BH17" i="1"/>
  <c r="BD20" i="1"/>
  <c r="BF20" i="1" s="1"/>
  <c r="Y20" i="1"/>
  <c r="BH25" i="1"/>
  <c r="Y28" i="1"/>
  <c r="BD28" i="1"/>
  <c r="BH33" i="1"/>
  <c r="Y36" i="1"/>
  <c r="BD36" i="1"/>
  <c r="Y44" i="1"/>
  <c r="BD44" i="1"/>
  <c r="BF44" i="1" s="1"/>
  <c r="BF50" i="1"/>
  <c r="BD54" i="1"/>
  <c r="Y54" i="1"/>
  <c r="BD94" i="1"/>
  <c r="BF94" i="1" s="1"/>
  <c r="Y94" i="1"/>
  <c r="Y99" i="1"/>
  <c r="BD99" i="1"/>
  <c r="AG129" i="1"/>
  <c r="BH41" i="1"/>
  <c r="AH42" i="1"/>
  <c r="AQ48" i="1"/>
  <c r="T48" i="1"/>
  <c r="Q48" i="1"/>
  <c r="P48" i="1"/>
  <c r="BE48" i="1" s="1"/>
  <c r="BH48" i="1" s="1"/>
  <c r="O48" i="1"/>
  <c r="Z50" i="1"/>
  <c r="AA50" i="1" s="1"/>
  <c r="Z65" i="1"/>
  <c r="AA65" i="1" s="1"/>
  <c r="AH65" i="1" s="1"/>
  <c r="AG140" i="1"/>
  <c r="Z47" i="1"/>
  <c r="AA47" i="1" s="1"/>
  <c r="Z51" i="1"/>
  <c r="AA51" i="1" s="1"/>
  <c r="Y56" i="1"/>
  <c r="BH56" i="1"/>
  <c r="Z59" i="1"/>
  <c r="AA59" i="1" s="1"/>
  <c r="P61" i="1"/>
  <c r="BE61" i="1" s="1"/>
  <c r="BH61" i="1" s="1"/>
  <c r="O61" i="1"/>
  <c r="AQ61" i="1"/>
  <c r="T61" i="1"/>
  <c r="T62" i="1"/>
  <c r="Q62" i="1"/>
  <c r="P62" i="1"/>
  <c r="BE62" i="1" s="1"/>
  <c r="BD70" i="1"/>
  <c r="Y70" i="1"/>
  <c r="Q84" i="1"/>
  <c r="O84" i="1"/>
  <c r="AQ84" i="1"/>
  <c r="Q125" i="1"/>
  <c r="O125" i="1"/>
  <c r="T125" i="1"/>
  <c r="Z141" i="1"/>
  <c r="AA141" i="1" s="1"/>
  <c r="W252" i="1"/>
  <c r="U252" i="1" s="1"/>
  <c r="X252" i="1" s="1"/>
  <c r="R252" i="1" s="1"/>
  <c r="S252" i="1" s="1"/>
  <c r="AG252" i="1"/>
  <c r="BF269" i="1"/>
  <c r="BD269" i="1"/>
  <c r="Y269" i="1"/>
  <c r="AQ311" i="1"/>
  <c r="T311" i="1"/>
  <c r="Q311" i="1"/>
  <c r="P311" i="1"/>
  <c r="BE311" i="1" s="1"/>
  <c r="O311" i="1"/>
  <c r="Q21" i="1"/>
  <c r="AQ22" i="1"/>
  <c r="BD23" i="1"/>
  <c r="BF23" i="1" s="1"/>
  <c r="Q29" i="1"/>
  <c r="AQ30" i="1"/>
  <c r="BD31" i="1"/>
  <c r="BF31" i="1" s="1"/>
  <c r="Q37" i="1"/>
  <c r="AQ38" i="1"/>
  <c r="BD39" i="1"/>
  <c r="Z45" i="1"/>
  <c r="AA45" i="1" s="1"/>
  <c r="Z49" i="1"/>
  <c r="AA49" i="1" s="1"/>
  <c r="Z53" i="1"/>
  <c r="AA53" i="1" s="1"/>
  <c r="Z63" i="1"/>
  <c r="AA63" i="1" s="1"/>
  <c r="W64" i="1"/>
  <c r="U64" i="1" s="1"/>
  <c r="X64" i="1" s="1"/>
  <c r="R64" i="1" s="1"/>
  <c r="S64" i="1" s="1"/>
  <c r="Q68" i="1"/>
  <c r="O68" i="1"/>
  <c r="AQ68" i="1"/>
  <c r="AB71" i="1"/>
  <c r="AF71" i="1" s="1"/>
  <c r="AQ75" i="1"/>
  <c r="T75" i="1"/>
  <c r="Q75" i="1"/>
  <c r="BD76" i="1"/>
  <c r="BF76" i="1" s="1"/>
  <c r="Y76" i="1"/>
  <c r="BF78" i="1"/>
  <c r="Q79" i="1"/>
  <c r="P79" i="1"/>
  <c r="BE79" i="1" s="1"/>
  <c r="BH79" i="1" s="1"/>
  <c r="AQ79" i="1"/>
  <c r="BF91" i="1"/>
  <c r="BF95" i="1"/>
  <c r="AQ99" i="1"/>
  <c r="T99" i="1"/>
  <c r="Q99" i="1"/>
  <c r="BD100" i="1"/>
  <c r="BF100" i="1" s="1"/>
  <c r="Y100" i="1"/>
  <c r="AH103" i="1"/>
  <c r="Q103" i="1"/>
  <c r="P103" i="1"/>
  <c r="BE103" i="1" s="1"/>
  <c r="BH103" i="1" s="1"/>
  <c r="AQ103" i="1"/>
  <c r="Q106" i="1"/>
  <c r="P106" i="1"/>
  <c r="BE106" i="1" s="1"/>
  <c r="BH106" i="1" s="1"/>
  <c r="O106" i="1"/>
  <c r="Z106" i="1" s="1"/>
  <c r="AA106" i="1" s="1"/>
  <c r="T106" i="1"/>
  <c r="Q108" i="1"/>
  <c r="P108" i="1"/>
  <c r="BE108" i="1" s="1"/>
  <c r="O108" i="1"/>
  <c r="AQ108" i="1"/>
  <c r="T121" i="1"/>
  <c r="Q121" i="1"/>
  <c r="P121" i="1"/>
  <c r="BE121" i="1" s="1"/>
  <c r="O121" i="1"/>
  <c r="BD126" i="1"/>
  <c r="BF126" i="1" s="1"/>
  <c r="Y126" i="1"/>
  <c r="Y130" i="1"/>
  <c r="BD130" i="1"/>
  <c r="BF130" i="1" s="1"/>
  <c r="BD132" i="1"/>
  <c r="BF132" i="1" s="1"/>
  <c r="Y132" i="1"/>
  <c r="Q149" i="1"/>
  <c r="P149" i="1"/>
  <c r="BE149" i="1" s="1"/>
  <c r="BH149" i="1" s="1"/>
  <c r="O149" i="1"/>
  <c r="AQ149" i="1"/>
  <c r="T149" i="1"/>
  <c r="BF156" i="1"/>
  <c r="Z43" i="1"/>
  <c r="AA43" i="1" s="1"/>
  <c r="AH43" i="1" s="1"/>
  <c r="T65" i="1"/>
  <c r="P65" i="1"/>
  <c r="BE65" i="1" s="1"/>
  <c r="BH65" i="1" s="1"/>
  <c r="O65" i="1"/>
  <c r="BH76" i="1"/>
  <c r="BF115" i="1"/>
  <c r="Z120" i="1"/>
  <c r="AA120" i="1" s="1"/>
  <c r="T140" i="1"/>
  <c r="Q140" i="1"/>
  <c r="P140" i="1"/>
  <c r="BE140" i="1" s="1"/>
  <c r="AQ17" i="1"/>
  <c r="O22" i="1"/>
  <c r="Y24" i="1"/>
  <c r="AQ25" i="1"/>
  <c r="O30" i="1"/>
  <c r="Y32" i="1"/>
  <c r="AQ33" i="1"/>
  <c r="O38" i="1"/>
  <c r="Y40" i="1"/>
  <c r="AQ41" i="1"/>
  <c r="BD42" i="1"/>
  <c r="BF42" i="1" s="1"/>
  <c r="W45" i="1"/>
  <c r="U45" i="1" s="1"/>
  <c r="X45" i="1" s="1"/>
  <c r="R45" i="1" s="1"/>
  <c r="S45" i="1" s="1"/>
  <c r="BD46" i="1"/>
  <c r="BF46" i="1" s="1"/>
  <c r="BD50" i="1"/>
  <c r="W53" i="1"/>
  <c r="U53" i="1" s="1"/>
  <c r="X53" i="1" s="1"/>
  <c r="R53" i="1" s="1"/>
  <c r="S53" i="1" s="1"/>
  <c r="P57" i="1"/>
  <c r="BE57" i="1" s="1"/>
  <c r="BH57" i="1" s="1"/>
  <c r="Z61" i="1"/>
  <c r="AA61" i="1" s="1"/>
  <c r="AB64" i="1"/>
  <c r="AF64" i="1" s="1"/>
  <c r="O83" i="1"/>
  <c r="Z83" i="1"/>
  <c r="AA83" i="1" s="1"/>
  <c r="P85" i="1"/>
  <c r="BE85" i="1" s="1"/>
  <c r="BH85" i="1" s="1"/>
  <c r="O85" i="1"/>
  <c r="Z85" i="1" s="1"/>
  <c r="AA85" i="1" s="1"/>
  <c r="AQ85" i="1"/>
  <c r="T85" i="1"/>
  <c r="T86" i="1"/>
  <c r="Q86" i="1"/>
  <c r="P86" i="1"/>
  <c r="BE86" i="1" s="1"/>
  <c r="O87" i="1"/>
  <c r="T89" i="1"/>
  <c r="P89" i="1"/>
  <c r="BE89" i="1" s="1"/>
  <c r="BH89" i="1" s="1"/>
  <c r="O89" i="1"/>
  <c r="Q92" i="1"/>
  <c r="O92" i="1"/>
  <c r="AQ92" i="1"/>
  <c r="BD95" i="1"/>
  <c r="BF98" i="1"/>
  <c r="AC102" i="1"/>
  <c r="AQ107" i="1"/>
  <c r="T107" i="1"/>
  <c r="Q107" i="1"/>
  <c r="BH109" i="1"/>
  <c r="AH112" i="1"/>
  <c r="W112" i="1"/>
  <c r="U112" i="1" s="1"/>
  <c r="X112" i="1" s="1"/>
  <c r="R112" i="1" s="1"/>
  <c r="S112" i="1" s="1"/>
  <c r="BF114" i="1"/>
  <c r="BD116" i="1"/>
  <c r="BF116" i="1" s="1"/>
  <c r="Y116" i="1"/>
  <c r="BF117" i="1"/>
  <c r="T118" i="1"/>
  <c r="Q118" i="1"/>
  <c r="P118" i="1"/>
  <c r="BE118" i="1" s="1"/>
  <c r="BH118" i="1" s="1"/>
  <c r="AQ121" i="1"/>
  <c r="AQ123" i="1"/>
  <c r="T123" i="1"/>
  <c r="Q123" i="1"/>
  <c r="BD129" i="1"/>
  <c r="Y129" i="1"/>
  <c r="BD156" i="1"/>
  <c r="BH156" i="1" s="1"/>
  <c r="Y156" i="1"/>
  <c r="BH88" i="1"/>
  <c r="BH100" i="1"/>
  <c r="T124" i="1"/>
  <c r="P124" i="1"/>
  <c r="BE124" i="1" s="1"/>
  <c r="BH124" i="1" s="1"/>
  <c r="AQ124" i="1"/>
  <c r="Q124" i="1"/>
  <c r="O124" i="1"/>
  <c r="P125" i="1"/>
  <c r="BE125" i="1" s="1"/>
  <c r="BH125" i="1" s="1"/>
  <c r="T129" i="1"/>
  <c r="Q129" i="1"/>
  <c r="O17" i="1"/>
  <c r="T18" i="1"/>
  <c r="P22" i="1"/>
  <c r="BE22" i="1" s="1"/>
  <c r="BH22" i="1" s="1"/>
  <c r="O25" i="1"/>
  <c r="T26" i="1"/>
  <c r="P30" i="1"/>
  <c r="BE30" i="1" s="1"/>
  <c r="BH30" i="1" s="1"/>
  <c r="O33" i="1"/>
  <c r="T34" i="1"/>
  <c r="P38" i="1"/>
  <c r="BE38" i="1" s="1"/>
  <c r="BH38" i="1" s="1"/>
  <c r="O41" i="1"/>
  <c r="AC43" i="1"/>
  <c r="AC47" i="1"/>
  <c r="AC51" i="1"/>
  <c r="T54" i="1"/>
  <c r="P54" i="1"/>
  <c r="BE54" i="1" s="1"/>
  <c r="BH54" i="1" s="1"/>
  <c r="BF55" i="1"/>
  <c r="AQ59" i="1"/>
  <c r="T59" i="1"/>
  <c r="Q59" i="1"/>
  <c r="BD60" i="1"/>
  <c r="BF60" i="1" s="1"/>
  <c r="Y60" i="1"/>
  <c r="BF62" i="1"/>
  <c r="AH63" i="1"/>
  <c r="Q63" i="1"/>
  <c r="P63" i="1"/>
  <c r="BE63" i="1" s="1"/>
  <c r="AQ63" i="1"/>
  <c r="P69" i="1"/>
  <c r="BE69" i="1" s="1"/>
  <c r="BH69" i="1" s="1"/>
  <c r="O69" i="1"/>
  <c r="AQ69" i="1"/>
  <c r="T69" i="1"/>
  <c r="T70" i="1"/>
  <c r="Q70" i="1"/>
  <c r="P70" i="1"/>
  <c r="BE70" i="1" s="1"/>
  <c r="BH70" i="1" s="1"/>
  <c r="T73" i="1"/>
  <c r="P73" i="1"/>
  <c r="BE73" i="1" s="1"/>
  <c r="BH73" i="1" s="1"/>
  <c r="O73" i="1"/>
  <c r="BF75" i="1"/>
  <c r="BF79" i="1"/>
  <c r="Y88" i="1"/>
  <c r="AQ89" i="1"/>
  <c r="AC91" i="1"/>
  <c r="O94" i="1"/>
  <c r="AC95" i="1"/>
  <c r="AH96" i="1"/>
  <c r="AJ96" i="1" s="1"/>
  <c r="BF99" i="1"/>
  <c r="BD102" i="1"/>
  <c r="BF102" i="1" s="1"/>
  <c r="Y102" i="1"/>
  <c r="BF103" i="1"/>
  <c r="Y109" i="1"/>
  <c r="AC110" i="1"/>
  <c r="BD110" i="1"/>
  <c r="BF110" i="1" s="1"/>
  <c r="Y110" i="1"/>
  <c r="BD113" i="1"/>
  <c r="BF113" i="1" s="1"/>
  <c r="Y113" i="1"/>
  <c r="AC115" i="1"/>
  <c r="Q119" i="1"/>
  <c r="P119" i="1"/>
  <c r="BE119" i="1" s="1"/>
  <c r="BH119" i="1" s="1"/>
  <c r="O119" i="1"/>
  <c r="AQ119" i="1"/>
  <c r="Q122" i="1"/>
  <c r="P122" i="1"/>
  <c r="BE122" i="1" s="1"/>
  <c r="BH122" i="1" s="1"/>
  <c r="O122" i="1"/>
  <c r="AQ122" i="1"/>
  <c r="T122" i="1"/>
  <c r="BF124" i="1"/>
  <c r="Y125" i="1"/>
  <c r="BD125" i="1"/>
  <c r="P129" i="1"/>
  <c r="BE129" i="1" s="1"/>
  <c r="BH129" i="1" s="1"/>
  <c r="AG131" i="1"/>
  <c r="T145" i="1"/>
  <c r="Q145" i="1"/>
  <c r="P145" i="1"/>
  <c r="BE145" i="1" s="1"/>
  <c r="O145" i="1"/>
  <c r="T21" i="1"/>
  <c r="Q22" i="1"/>
  <c r="T29" i="1"/>
  <c r="Q30" i="1"/>
  <c r="T37" i="1"/>
  <c r="Q38" i="1"/>
  <c r="P42" i="1"/>
  <c r="BE42" i="1" s="1"/>
  <c r="T42" i="1"/>
  <c r="T46" i="1"/>
  <c r="P46" i="1"/>
  <c r="BE46" i="1" s="1"/>
  <c r="BH46" i="1" s="1"/>
  <c r="BF47" i="1"/>
  <c r="P50" i="1"/>
  <c r="BE50" i="1" s="1"/>
  <c r="BH50" i="1" s="1"/>
  <c r="T50" i="1"/>
  <c r="O55" i="1"/>
  <c r="AC55" i="1"/>
  <c r="BF58" i="1"/>
  <c r="W59" i="1"/>
  <c r="U59" i="1" s="1"/>
  <c r="X59" i="1" s="1"/>
  <c r="R59" i="1" s="1"/>
  <c r="S59" i="1" s="1"/>
  <c r="AC62" i="1"/>
  <c r="W63" i="1"/>
  <c r="U63" i="1" s="1"/>
  <c r="X63" i="1" s="1"/>
  <c r="R63" i="1" s="1"/>
  <c r="S63" i="1" s="1"/>
  <c r="AI71" i="1"/>
  <c r="Y72" i="1"/>
  <c r="Q76" i="1"/>
  <c r="O76" i="1"/>
  <c r="AQ76" i="1"/>
  <c r="P93" i="1"/>
  <c r="BE93" i="1" s="1"/>
  <c r="BH93" i="1" s="1"/>
  <c r="O93" i="1"/>
  <c r="AQ93" i="1"/>
  <c r="T93" i="1"/>
  <c r="T94" i="1"/>
  <c r="Q94" i="1"/>
  <c r="P94" i="1"/>
  <c r="BE94" i="1" s="1"/>
  <c r="T97" i="1"/>
  <c r="P97" i="1"/>
  <c r="BE97" i="1" s="1"/>
  <c r="BH97" i="1" s="1"/>
  <c r="O97" i="1"/>
  <c r="Z97" i="1" s="1"/>
  <c r="AA97" i="1" s="1"/>
  <c r="Q100" i="1"/>
  <c r="O100" i="1"/>
  <c r="AQ100" i="1"/>
  <c r="BF106" i="1"/>
  <c r="BF107" i="1"/>
  <c r="Z111" i="1"/>
  <c r="AA111" i="1" s="1"/>
  <c r="Z112" i="1"/>
  <c r="AA112" i="1" s="1"/>
  <c r="P128" i="1"/>
  <c r="BE128" i="1" s="1"/>
  <c r="BH128" i="1" s="1"/>
  <c r="O128" i="1"/>
  <c r="T128" i="1"/>
  <c r="Q128" i="1"/>
  <c r="BD134" i="1"/>
  <c r="BF134" i="1" s="1"/>
  <c r="Y134" i="1"/>
  <c r="BD142" i="1"/>
  <c r="Y142" i="1"/>
  <c r="BD186" i="1"/>
  <c r="BF186" i="1" s="1"/>
  <c r="Y186" i="1"/>
  <c r="AG189" i="1"/>
  <c r="BD43" i="1"/>
  <c r="BF43" i="1" s="1"/>
  <c r="BD47" i="1"/>
  <c r="BH47" i="1" s="1"/>
  <c r="BD51" i="1"/>
  <c r="BH51" i="1" s="1"/>
  <c r="T57" i="1"/>
  <c r="O57" i="1"/>
  <c r="Q61" i="1"/>
  <c r="BD62" i="1"/>
  <c r="Y62" i="1"/>
  <c r="BF63" i="1"/>
  <c r="AQ83" i="1"/>
  <c r="T83" i="1"/>
  <c r="Q83" i="1"/>
  <c r="P84" i="1"/>
  <c r="BE84" i="1" s="1"/>
  <c r="BD84" i="1"/>
  <c r="BF84" i="1" s="1"/>
  <c r="Y84" i="1"/>
  <c r="Q87" i="1"/>
  <c r="P87" i="1"/>
  <c r="BE87" i="1" s="1"/>
  <c r="BH87" i="1" s="1"/>
  <c r="AQ87" i="1"/>
  <c r="Y89" i="1"/>
  <c r="Q90" i="1"/>
  <c r="P90" i="1"/>
  <c r="BE90" i="1" s="1"/>
  <c r="BH90" i="1" s="1"/>
  <c r="O90" i="1"/>
  <c r="T90" i="1"/>
  <c r="Y93" i="1"/>
  <c r="W96" i="1"/>
  <c r="U96" i="1" s="1"/>
  <c r="X96" i="1" s="1"/>
  <c r="R96" i="1" s="1"/>
  <c r="S96" i="1" s="1"/>
  <c r="T113" i="1"/>
  <c r="Q113" i="1"/>
  <c r="P113" i="1"/>
  <c r="BE113" i="1" s="1"/>
  <c r="BH113" i="1" s="1"/>
  <c r="O113" i="1"/>
  <c r="Q116" i="1"/>
  <c r="P116" i="1"/>
  <c r="BE116" i="1" s="1"/>
  <c r="BH116" i="1" s="1"/>
  <c r="O116" i="1"/>
  <c r="AQ116" i="1"/>
  <c r="BF118" i="1"/>
  <c r="Z124" i="1"/>
  <c r="AA124" i="1" s="1"/>
  <c r="AQ126" i="1"/>
  <c r="T126" i="1"/>
  <c r="Q126" i="1"/>
  <c r="P126" i="1"/>
  <c r="BE126" i="1" s="1"/>
  <c r="BH126" i="1" s="1"/>
  <c r="O126" i="1"/>
  <c r="BD145" i="1"/>
  <c r="BF145" i="1" s="1"/>
  <c r="Y145" i="1"/>
  <c r="Z149" i="1"/>
  <c r="AA149" i="1" s="1"/>
  <c r="Z151" i="1"/>
  <c r="AA151" i="1" s="1"/>
  <c r="Y154" i="1"/>
  <c r="BD154" i="1"/>
  <c r="BD159" i="1"/>
  <c r="BF159" i="1" s="1"/>
  <c r="Y159" i="1"/>
  <c r="O18" i="1"/>
  <c r="AQ21" i="1"/>
  <c r="O26" i="1"/>
  <c r="AQ29" i="1"/>
  <c r="O34" i="1"/>
  <c r="AQ37" i="1"/>
  <c r="W43" i="1"/>
  <c r="U43" i="1" s="1"/>
  <c r="X43" i="1" s="1"/>
  <c r="R43" i="1" s="1"/>
  <c r="S43" i="1" s="1"/>
  <c r="W47" i="1"/>
  <c r="U47" i="1" s="1"/>
  <c r="X47" i="1" s="1"/>
  <c r="R47" i="1" s="1"/>
  <c r="S47" i="1" s="1"/>
  <c r="W51" i="1"/>
  <c r="U51" i="1" s="1"/>
  <c r="X51" i="1" s="1"/>
  <c r="R51" i="1" s="1"/>
  <c r="S51" i="1" s="1"/>
  <c r="BF54" i="1"/>
  <c r="AQ57" i="1"/>
  <c r="BD59" i="1"/>
  <c r="BH59" i="1" s="1"/>
  <c r="Q60" i="1"/>
  <c r="O60" i="1"/>
  <c r="AQ60" i="1"/>
  <c r="BD63" i="1"/>
  <c r="AQ67" i="1"/>
  <c r="T67" i="1"/>
  <c r="Q67" i="1"/>
  <c r="P68" i="1"/>
  <c r="BE68" i="1" s="1"/>
  <c r="BH68" i="1" s="1"/>
  <c r="BD68" i="1"/>
  <c r="BF68" i="1" s="1"/>
  <c r="Y68" i="1"/>
  <c r="BF70" i="1"/>
  <c r="AH71" i="1"/>
  <c r="Q71" i="1"/>
  <c r="R71" i="1" s="1"/>
  <c r="S71" i="1" s="1"/>
  <c r="P71" i="1"/>
  <c r="BE71" i="1" s="1"/>
  <c r="BH71" i="1" s="1"/>
  <c r="AQ71" i="1"/>
  <c r="Y73" i="1"/>
  <c r="O75" i="1"/>
  <c r="P77" i="1"/>
  <c r="BE77" i="1" s="1"/>
  <c r="BH77" i="1" s="1"/>
  <c r="O77" i="1"/>
  <c r="AQ77" i="1"/>
  <c r="T77" i="1"/>
  <c r="T78" i="1"/>
  <c r="Q78" i="1"/>
  <c r="P78" i="1"/>
  <c r="BE78" i="1" s="1"/>
  <c r="BH78" i="1" s="1"/>
  <c r="O79" i="1"/>
  <c r="Z79" i="1" s="1"/>
  <c r="AA79" i="1" s="1"/>
  <c r="T81" i="1"/>
  <c r="P81" i="1"/>
  <c r="BE81" i="1" s="1"/>
  <c r="BH81" i="1" s="1"/>
  <c r="O81" i="1"/>
  <c r="BF82" i="1"/>
  <c r="T84" i="1"/>
  <c r="AC86" i="1"/>
  <c r="Z90" i="1"/>
  <c r="AA90" i="1" s="1"/>
  <c r="AH90" i="1" s="1"/>
  <c r="AJ95" i="1"/>
  <c r="AB96" i="1"/>
  <c r="AF96" i="1" s="1"/>
  <c r="O99" i="1"/>
  <c r="P101" i="1"/>
  <c r="BE101" i="1" s="1"/>
  <c r="BH101" i="1" s="1"/>
  <c r="O101" i="1"/>
  <c r="AQ101" i="1"/>
  <c r="T101" i="1"/>
  <c r="T102" i="1"/>
  <c r="Q102" i="1"/>
  <c r="P102" i="1"/>
  <c r="BE102" i="1" s="1"/>
  <c r="BH102" i="1" s="1"/>
  <c r="O103" i="1"/>
  <c r="T105" i="1"/>
  <c r="P105" i="1"/>
  <c r="BE105" i="1" s="1"/>
  <c r="BH105" i="1" s="1"/>
  <c r="O105" i="1"/>
  <c r="BD108" i="1"/>
  <c r="BF108" i="1" s="1"/>
  <c r="Y108" i="1"/>
  <c r="BF109" i="1"/>
  <c r="T110" i="1"/>
  <c r="Q110" i="1"/>
  <c r="P110" i="1"/>
  <c r="BE110" i="1" s="1"/>
  <c r="BH110" i="1" s="1"/>
  <c r="AQ113" i="1"/>
  <c r="AQ115" i="1"/>
  <c r="T115" i="1"/>
  <c r="Q115" i="1"/>
  <c r="BH117" i="1"/>
  <c r="AH120" i="1"/>
  <c r="W120" i="1"/>
  <c r="U120" i="1" s="1"/>
  <c r="X120" i="1" s="1"/>
  <c r="R120" i="1" s="1"/>
  <c r="S120" i="1" s="1"/>
  <c r="BF122" i="1"/>
  <c r="BD123" i="1"/>
  <c r="BF123" i="1" s="1"/>
  <c r="Y123" i="1"/>
  <c r="Y144" i="1"/>
  <c r="BD158" i="1"/>
  <c r="Y158" i="1"/>
  <c r="Z166" i="1"/>
  <c r="AA166" i="1" s="1"/>
  <c r="P172" i="1"/>
  <c r="BE172" i="1" s="1"/>
  <c r="BH172" i="1" s="1"/>
  <c r="AQ172" i="1"/>
  <c r="T172" i="1"/>
  <c r="Q172" i="1"/>
  <c r="O172" i="1"/>
  <c r="T55" i="1"/>
  <c r="Y57" i="1"/>
  <c r="AC59" i="1"/>
  <c r="O62" i="1"/>
  <c r="AQ62" i="1"/>
  <c r="AC63" i="1"/>
  <c r="AH64" i="1"/>
  <c r="AG64" i="1"/>
  <c r="AJ64" i="1" s="1"/>
  <c r="BF66" i="1"/>
  <c r="T68" i="1"/>
  <c r="AC70" i="1"/>
  <c r="P75" i="1"/>
  <c r="BE75" i="1" s="1"/>
  <c r="BH75" i="1" s="1"/>
  <c r="Y80" i="1"/>
  <c r="AJ82" i="1"/>
  <c r="BF83" i="1"/>
  <c r="BD86" i="1"/>
  <c r="BF86" i="1" s="1"/>
  <c r="Y86" i="1"/>
  <c r="BF87" i="1"/>
  <c r="AQ91" i="1"/>
  <c r="T91" i="1"/>
  <c r="Q91" i="1"/>
  <c r="BD92" i="1"/>
  <c r="BF92" i="1" s="1"/>
  <c r="Y92" i="1"/>
  <c r="AH95" i="1"/>
  <c r="Q95" i="1"/>
  <c r="P95" i="1"/>
  <c r="BE95" i="1" s="1"/>
  <c r="AQ95" i="1"/>
  <c r="Q98" i="1"/>
  <c r="P98" i="1"/>
  <c r="BE98" i="1" s="1"/>
  <c r="BH98" i="1" s="1"/>
  <c r="O98" i="1"/>
  <c r="T98" i="1"/>
  <c r="P99" i="1"/>
  <c r="BE99" i="1" s="1"/>
  <c r="BH99" i="1" s="1"/>
  <c r="Z103" i="1"/>
  <c r="AA103" i="1" s="1"/>
  <c r="Y104" i="1"/>
  <c r="AC107" i="1"/>
  <c r="Q111" i="1"/>
  <c r="P111" i="1"/>
  <c r="BE111" i="1" s="1"/>
  <c r="BH111" i="1" s="1"/>
  <c r="O111" i="1"/>
  <c r="AQ111" i="1"/>
  <c r="Q114" i="1"/>
  <c r="P114" i="1"/>
  <c r="BE114" i="1" s="1"/>
  <c r="BH114" i="1" s="1"/>
  <c r="O114" i="1"/>
  <c r="AQ114" i="1"/>
  <c r="T114" i="1"/>
  <c r="P115" i="1"/>
  <c r="BE115" i="1" s="1"/>
  <c r="BH115" i="1" s="1"/>
  <c r="Y117" i="1"/>
  <c r="AC118" i="1"/>
  <c r="BD121" i="1"/>
  <c r="BF121" i="1" s="1"/>
  <c r="Y121" i="1"/>
  <c r="AC123" i="1"/>
  <c r="AQ125" i="1"/>
  <c r="Y127" i="1"/>
  <c r="AQ129" i="1"/>
  <c r="BD137" i="1"/>
  <c r="BH137" i="1" s="1"/>
  <c r="Y137" i="1"/>
  <c r="AQ140" i="1"/>
  <c r="AG184" i="1"/>
  <c r="T58" i="1"/>
  <c r="T66" i="1"/>
  <c r="T74" i="1"/>
  <c r="T82" i="1"/>
  <c r="AC125" i="1"/>
  <c r="P127" i="1"/>
  <c r="BE127" i="1" s="1"/>
  <c r="BH127" i="1" s="1"/>
  <c r="O127" i="1"/>
  <c r="O137" i="1"/>
  <c r="Y139" i="1"/>
  <c r="BD143" i="1"/>
  <c r="BF143" i="1" s="1"/>
  <c r="Y143" i="1"/>
  <c r="BF149" i="1"/>
  <c r="AQ164" i="1"/>
  <c r="T164" i="1"/>
  <c r="Q164" i="1"/>
  <c r="P164" i="1"/>
  <c r="BE164" i="1" s="1"/>
  <c r="O164" i="1"/>
  <c r="BF165" i="1"/>
  <c r="T109" i="1"/>
  <c r="T117" i="1"/>
  <c r="BF125" i="1"/>
  <c r="BF129" i="1"/>
  <c r="Q130" i="1"/>
  <c r="P130" i="1"/>
  <c r="BE130" i="1" s="1"/>
  <c r="O130" i="1"/>
  <c r="AQ130" i="1"/>
  <c r="BR131" i="1"/>
  <c r="T137" i="1"/>
  <c r="Q137" i="1"/>
  <c r="BD152" i="1"/>
  <c r="BF152" i="1" s="1"/>
  <c r="Y152" i="1"/>
  <c r="BF153" i="1"/>
  <c r="Y153" i="1"/>
  <c r="BD153" i="1"/>
  <c r="AG156" i="1"/>
  <c r="T156" i="1"/>
  <c r="Q156" i="1"/>
  <c r="BH171" i="1"/>
  <c r="BF171" i="1"/>
  <c r="BD179" i="1"/>
  <c r="BF179" i="1" s="1"/>
  <c r="Y179" i="1"/>
  <c r="P188" i="1"/>
  <c r="BE188" i="1" s="1"/>
  <c r="AQ188" i="1"/>
  <c r="O188" i="1"/>
  <c r="T188" i="1"/>
  <c r="Q188" i="1"/>
  <c r="Q133" i="1"/>
  <c r="P133" i="1"/>
  <c r="BE133" i="1" s="1"/>
  <c r="BH133" i="1" s="1"/>
  <c r="O133" i="1"/>
  <c r="AQ133" i="1"/>
  <c r="P136" i="1"/>
  <c r="BE136" i="1" s="1"/>
  <c r="BH136" i="1" s="1"/>
  <c r="O136" i="1"/>
  <c r="AQ136" i="1"/>
  <c r="T136" i="1"/>
  <c r="Q143" i="1"/>
  <c r="P143" i="1"/>
  <c r="BE143" i="1" s="1"/>
  <c r="O143" i="1"/>
  <c r="AQ143" i="1"/>
  <c r="BD148" i="1"/>
  <c r="BF148" i="1" s="1"/>
  <c r="Y148" i="1"/>
  <c r="W151" i="1"/>
  <c r="U151" i="1" s="1"/>
  <c r="X151" i="1" s="1"/>
  <c r="Y163" i="1"/>
  <c r="BD163" i="1"/>
  <c r="BF163" i="1" s="1"/>
  <c r="BH173" i="1"/>
  <c r="BD173" i="1"/>
  <c r="Y173" i="1"/>
  <c r="BD182" i="1"/>
  <c r="BF182" i="1" s="1"/>
  <c r="Y182" i="1"/>
  <c r="AQ186" i="1"/>
  <c r="T186" i="1"/>
  <c r="Q186" i="1"/>
  <c r="O186" i="1"/>
  <c r="P186" i="1"/>
  <c r="BE186" i="1" s="1"/>
  <c r="BH186" i="1" s="1"/>
  <c r="O58" i="1"/>
  <c r="O66" i="1"/>
  <c r="O74" i="1"/>
  <c r="W82" i="1"/>
  <c r="U82" i="1" s="1"/>
  <c r="X82" i="1" s="1"/>
  <c r="R82" i="1" s="1"/>
  <c r="S82" i="1" s="1"/>
  <c r="AQ109" i="1"/>
  <c r="AQ117" i="1"/>
  <c r="T132" i="1"/>
  <c r="Q132" i="1"/>
  <c r="P132" i="1"/>
  <c r="BE132" i="1" s="1"/>
  <c r="BH132" i="1" s="1"/>
  <c r="BD135" i="1"/>
  <c r="BF135" i="1" s="1"/>
  <c r="Y135" i="1"/>
  <c r="BF137" i="1"/>
  <c r="Q138" i="1"/>
  <c r="P138" i="1"/>
  <c r="BE138" i="1" s="1"/>
  <c r="BH138" i="1" s="1"/>
  <c r="O138" i="1"/>
  <c r="AQ138" i="1"/>
  <c r="BH151" i="1"/>
  <c r="AQ151" i="1"/>
  <c r="T151" i="1"/>
  <c r="Q151" i="1"/>
  <c r="P152" i="1"/>
  <c r="BE152" i="1" s="1"/>
  <c r="BH152" i="1" s="1"/>
  <c r="O152" i="1"/>
  <c r="T152" i="1"/>
  <c r="AQ152" i="1"/>
  <c r="Q154" i="1"/>
  <c r="O154" i="1"/>
  <c r="T154" i="1"/>
  <c r="BH159" i="1"/>
  <c r="AH172" i="1"/>
  <c r="AB183" i="1"/>
  <c r="AF183" i="1" s="1"/>
  <c r="AI183" i="1"/>
  <c r="AH183" i="1"/>
  <c r="O191" i="1"/>
  <c r="T191" i="1"/>
  <c r="AQ191" i="1"/>
  <c r="Q191" i="1"/>
  <c r="P191" i="1"/>
  <c r="BE191" i="1" s="1"/>
  <c r="BH191" i="1" s="1"/>
  <c r="AQ56" i="1"/>
  <c r="P58" i="1"/>
  <c r="BE58" i="1" s="1"/>
  <c r="BH58" i="1" s="1"/>
  <c r="AQ64" i="1"/>
  <c r="P66" i="1"/>
  <c r="BE66" i="1" s="1"/>
  <c r="BH66" i="1" s="1"/>
  <c r="AQ72" i="1"/>
  <c r="P74" i="1"/>
  <c r="BE74" i="1" s="1"/>
  <c r="BH74" i="1" s="1"/>
  <c r="AQ80" i="1"/>
  <c r="P82" i="1"/>
  <c r="BE82" i="1" s="1"/>
  <c r="BH82" i="1" s="1"/>
  <c r="AQ88" i="1"/>
  <c r="AQ96" i="1"/>
  <c r="AQ104" i="1"/>
  <c r="O109" i="1"/>
  <c r="AQ112" i="1"/>
  <c r="O117" i="1"/>
  <c r="AQ120" i="1"/>
  <c r="O132" i="1"/>
  <c r="AQ132" i="1"/>
  <c r="BF133" i="1"/>
  <c r="Q135" i="1"/>
  <c r="P135" i="1"/>
  <c r="BE135" i="1" s="1"/>
  <c r="BH135" i="1" s="1"/>
  <c r="O135" i="1"/>
  <c r="BF139" i="1"/>
  <c r="Q141" i="1"/>
  <c r="P141" i="1"/>
  <c r="BE141" i="1" s="1"/>
  <c r="BH141" i="1" s="1"/>
  <c r="O141" i="1"/>
  <c r="AQ141" i="1"/>
  <c r="AQ142" i="1"/>
  <c r="T142" i="1"/>
  <c r="Q142" i="1"/>
  <c r="P144" i="1"/>
  <c r="BE144" i="1" s="1"/>
  <c r="BH144" i="1" s="1"/>
  <c r="O144" i="1"/>
  <c r="AQ144" i="1"/>
  <c r="T144" i="1"/>
  <c r="AC145" i="1"/>
  <c r="BD146" i="1"/>
  <c r="BF146" i="1" s="1"/>
  <c r="BR147" i="1"/>
  <c r="T148" i="1"/>
  <c r="Q148" i="1"/>
  <c r="P148" i="1"/>
  <c r="BE148" i="1" s="1"/>
  <c r="O148" i="1"/>
  <c r="AQ217" i="1"/>
  <c r="T217" i="1"/>
  <c r="Q217" i="1"/>
  <c r="P217" i="1"/>
  <c r="BE217" i="1" s="1"/>
  <c r="O217" i="1"/>
  <c r="AQ134" i="1"/>
  <c r="T134" i="1"/>
  <c r="BF136" i="1"/>
  <c r="AC137" i="1"/>
  <c r="BD140" i="1"/>
  <c r="BF140" i="1" s="1"/>
  <c r="Y140" i="1"/>
  <c r="BH153" i="1"/>
  <c r="AH175" i="1"/>
  <c r="AB175" i="1"/>
  <c r="AF175" i="1" s="1"/>
  <c r="AI175" i="1"/>
  <c r="T176" i="1"/>
  <c r="AQ176" i="1"/>
  <c r="P176" i="1"/>
  <c r="BE176" i="1" s="1"/>
  <c r="O176" i="1"/>
  <c r="Q176" i="1"/>
  <c r="Q157" i="1"/>
  <c r="P157" i="1"/>
  <c r="BE157" i="1" s="1"/>
  <c r="AQ157" i="1"/>
  <c r="BD157" i="1"/>
  <c r="BF157" i="1" s="1"/>
  <c r="Y157" i="1"/>
  <c r="Q177" i="1"/>
  <c r="O177" i="1"/>
  <c r="AQ177" i="1"/>
  <c r="AG178" i="1"/>
  <c r="Z180" i="1"/>
  <c r="AA180" i="1" s="1"/>
  <c r="T184" i="1"/>
  <c r="AQ184" i="1"/>
  <c r="P184" i="1"/>
  <c r="BE184" i="1" s="1"/>
  <c r="BH184" i="1" s="1"/>
  <c r="Q185" i="1"/>
  <c r="O185" i="1"/>
  <c r="T185" i="1"/>
  <c r="AQ185" i="1"/>
  <c r="P185" i="1"/>
  <c r="BE185" i="1" s="1"/>
  <c r="P194" i="1"/>
  <c r="BE194" i="1" s="1"/>
  <c r="BH194" i="1" s="1"/>
  <c r="O194" i="1"/>
  <c r="AQ194" i="1"/>
  <c r="T194" i="1"/>
  <c r="AQ241" i="1"/>
  <c r="T241" i="1"/>
  <c r="Q241" i="1"/>
  <c r="P241" i="1"/>
  <c r="BE241" i="1" s="1"/>
  <c r="O241" i="1"/>
  <c r="R248" i="1"/>
  <c r="S248" i="1" s="1"/>
  <c r="AQ146" i="1"/>
  <c r="Z150" i="1"/>
  <c r="AA150" i="1" s="1"/>
  <c r="O157" i="1"/>
  <c r="P158" i="1"/>
  <c r="BE158" i="1" s="1"/>
  <c r="BH158" i="1" s="1"/>
  <c r="AQ158" i="1"/>
  <c r="O161" i="1"/>
  <c r="T161" i="1"/>
  <c r="BR162" i="1"/>
  <c r="AG166" i="1"/>
  <c r="Y167" i="1"/>
  <c r="BD171" i="1"/>
  <c r="Z172" i="1"/>
  <c r="AA172" i="1" s="1"/>
  <c r="AQ178" i="1"/>
  <c r="T178" i="1"/>
  <c r="Q178" i="1"/>
  <c r="P178" i="1"/>
  <c r="BE178" i="1" s="1"/>
  <c r="BH178" i="1" s="1"/>
  <c r="P179" i="1"/>
  <c r="BE179" i="1" s="1"/>
  <c r="BH179" i="1" s="1"/>
  <c r="BF180" i="1"/>
  <c r="T181" i="1"/>
  <c r="AQ181" i="1"/>
  <c r="P181" i="1"/>
  <c r="BE181" i="1" s="1"/>
  <c r="BH181" i="1" s="1"/>
  <c r="BR187" i="1"/>
  <c r="BD245" i="1"/>
  <c r="BF245" i="1" s="1"/>
  <c r="Y245" i="1"/>
  <c r="T131" i="1"/>
  <c r="T139" i="1"/>
  <c r="O146" i="1"/>
  <c r="T147" i="1"/>
  <c r="Z160" i="1"/>
  <c r="AA160" i="1" s="1"/>
  <c r="AH160" i="1" s="1"/>
  <c r="Q163" i="1"/>
  <c r="O163" i="1"/>
  <c r="AQ163" i="1"/>
  <c r="T163" i="1"/>
  <c r="AG173" i="1"/>
  <c r="BD175" i="1"/>
  <c r="BH175" i="1" s="1"/>
  <c r="Y181" i="1"/>
  <c r="P182" i="1"/>
  <c r="BE182" i="1" s="1"/>
  <c r="BH182" i="1" s="1"/>
  <c r="T182" i="1"/>
  <c r="AQ182" i="1"/>
  <c r="Q182" i="1"/>
  <c r="O182" i="1"/>
  <c r="W183" i="1"/>
  <c r="U183" i="1" s="1"/>
  <c r="X183" i="1" s="1"/>
  <c r="R183" i="1" s="1"/>
  <c r="S183" i="1" s="1"/>
  <c r="AH184" i="1"/>
  <c r="Y190" i="1"/>
  <c r="BD190" i="1"/>
  <c r="BF190" i="1" s="1"/>
  <c r="BD191" i="1"/>
  <c r="BF191" i="1" s="1"/>
  <c r="Y191" i="1"/>
  <c r="BD198" i="1"/>
  <c r="BF198" i="1" s="1"/>
  <c r="Y198" i="1"/>
  <c r="Y225" i="1"/>
  <c r="BD225" i="1"/>
  <c r="BF225" i="1" s="1"/>
  <c r="Z240" i="1"/>
  <c r="AA240" i="1" s="1"/>
  <c r="BD243" i="1"/>
  <c r="BH243" i="1" s="1"/>
  <c r="Y243" i="1"/>
  <c r="P146" i="1"/>
  <c r="BE146" i="1" s="1"/>
  <c r="BH146" i="1" s="1"/>
  <c r="BH155" i="1"/>
  <c r="T162" i="1"/>
  <c r="Q162" i="1"/>
  <c r="O162" i="1"/>
  <c r="BD164" i="1"/>
  <c r="BF164" i="1" s="1"/>
  <c r="Y164" i="1"/>
  <c r="Q165" i="1"/>
  <c r="P165" i="1"/>
  <c r="BE165" i="1" s="1"/>
  <c r="BH165" i="1" s="1"/>
  <c r="AQ165" i="1"/>
  <c r="BD165" i="1"/>
  <c r="Y165" i="1"/>
  <c r="Y176" i="1"/>
  <c r="BD176" i="1"/>
  <c r="BF176" i="1" s="1"/>
  <c r="AQ179" i="1"/>
  <c r="Z184" i="1"/>
  <c r="AA184" i="1" s="1"/>
  <c r="AG190" i="1"/>
  <c r="BH199" i="1"/>
  <c r="Y199" i="1"/>
  <c r="BD199" i="1"/>
  <c r="Z206" i="1"/>
  <c r="AA206" i="1" s="1"/>
  <c r="BD241" i="1"/>
  <c r="BF241" i="1" s="1"/>
  <c r="Y241" i="1"/>
  <c r="AQ131" i="1"/>
  <c r="AQ139" i="1"/>
  <c r="AQ147" i="1"/>
  <c r="AH151" i="1"/>
  <c r="T157" i="1"/>
  <c r="BF158" i="1"/>
  <c r="AQ162" i="1"/>
  <c r="P163" i="1"/>
  <c r="BE163" i="1" s="1"/>
  <c r="BH163" i="1" s="1"/>
  <c r="P166" i="1"/>
  <c r="BE166" i="1" s="1"/>
  <c r="BH166" i="1" s="1"/>
  <c r="AQ166" i="1"/>
  <c r="O167" i="1"/>
  <c r="BH168" i="1"/>
  <c r="O169" i="1"/>
  <c r="T169" i="1"/>
  <c r="O174" i="1"/>
  <c r="AG180" i="1"/>
  <c r="W180" i="1"/>
  <c r="U180" i="1" s="1"/>
  <c r="X180" i="1" s="1"/>
  <c r="R180" i="1" s="1"/>
  <c r="S180" i="1" s="1"/>
  <c r="BF181" i="1"/>
  <c r="BD188" i="1"/>
  <c r="BF188" i="1" s="1"/>
  <c r="Y188" i="1"/>
  <c r="P190" i="1"/>
  <c r="BE190" i="1" s="1"/>
  <c r="BH190" i="1" s="1"/>
  <c r="AQ190" i="1"/>
  <c r="Q190" i="1"/>
  <c r="O197" i="1"/>
  <c r="AQ197" i="1"/>
  <c r="T197" i="1"/>
  <c r="Q197" i="1"/>
  <c r="T198" i="1"/>
  <c r="P198" i="1"/>
  <c r="BE198" i="1" s="1"/>
  <c r="Q198" i="1"/>
  <c r="O198" i="1"/>
  <c r="AQ200" i="1"/>
  <c r="T200" i="1"/>
  <c r="Q200" i="1"/>
  <c r="P200" i="1"/>
  <c r="BE200" i="1" s="1"/>
  <c r="BH200" i="1" s="1"/>
  <c r="O200" i="1"/>
  <c r="BD203" i="1"/>
  <c r="BF203" i="1" s="1"/>
  <c r="Y203" i="1"/>
  <c r="AC153" i="1"/>
  <c r="O155" i="1"/>
  <c r="AQ155" i="1"/>
  <c r="Q161" i="1"/>
  <c r="BR161" i="1"/>
  <c r="Q167" i="1"/>
  <c r="Z171" i="1"/>
  <c r="AA171" i="1" s="1"/>
  <c r="Q171" i="1"/>
  <c r="O171" i="1"/>
  <c r="AQ171" i="1"/>
  <c r="T171" i="1"/>
  <c r="P177" i="1"/>
  <c r="BE177" i="1" s="1"/>
  <c r="BR177" i="1"/>
  <c r="BF178" i="1"/>
  <c r="P180" i="1"/>
  <c r="BE180" i="1" s="1"/>
  <c r="BH180" i="1" s="1"/>
  <c r="AQ180" i="1"/>
  <c r="T180" i="1"/>
  <c r="Q180" i="1"/>
  <c r="BH183" i="1"/>
  <c r="Y189" i="1"/>
  <c r="BF189" i="1"/>
  <c r="T190" i="1"/>
  <c r="BH192" i="1"/>
  <c r="Y192" i="1"/>
  <c r="P197" i="1"/>
  <c r="BE197" i="1" s="1"/>
  <c r="BH197" i="1" s="1"/>
  <c r="AQ198" i="1"/>
  <c r="AG199" i="1"/>
  <c r="BD201" i="1"/>
  <c r="BF201" i="1" s="1"/>
  <c r="Y201" i="1"/>
  <c r="Z224" i="1"/>
  <c r="AA224" i="1" s="1"/>
  <c r="T170" i="1"/>
  <c r="Q170" i="1"/>
  <c r="O170" i="1"/>
  <c r="P174" i="1"/>
  <c r="BE174" i="1" s="1"/>
  <c r="BH174" i="1" s="1"/>
  <c r="AQ174" i="1"/>
  <c r="Q174" i="1"/>
  <c r="Z178" i="1"/>
  <c r="AA178" i="1" s="1"/>
  <c r="W178" i="1" s="1"/>
  <c r="U178" i="1" s="1"/>
  <c r="X178" i="1" s="1"/>
  <c r="R178" i="1" s="1"/>
  <c r="S178" i="1" s="1"/>
  <c r="AG181" i="1"/>
  <c r="Q194" i="1"/>
  <c r="AG196" i="1"/>
  <c r="W196" i="1"/>
  <c r="U196" i="1" s="1"/>
  <c r="X196" i="1" s="1"/>
  <c r="Z174" i="1"/>
  <c r="AA174" i="1" s="1"/>
  <c r="AH174" i="1" s="1"/>
  <c r="W175" i="1"/>
  <c r="U175" i="1" s="1"/>
  <c r="X175" i="1" s="1"/>
  <c r="R175" i="1" s="1"/>
  <c r="S175" i="1" s="1"/>
  <c r="BR185" i="1"/>
  <c r="T195" i="1"/>
  <c r="Q195" i="1"/>
  <c r="Y200" i="1"/>
  <c r="BD204" i="1"/>
  <c r="BF204" i="1" s="1"/>
  <c r="Y204" i="1"/>
  <c r="Q220" i="1"/>
  <c r="P220" i="1"/>
  <c r="BE220" i="1" s="1"/>
  <c r="AQ220" i="1"/>
  <c r="T220" i="1"/>
  <c r="W221" i="1"/>
  <c r="U221" i="1" s="1"/>
  <c r="X221" i="1" s="1"/>
  <c r="R221" i="1" s="1"/>
  <c r="S221" i="1" s="1"/>
  <c r="AQ225" i="1"/>
  <c r="T225" i="1"/>
  <c r="Q225" i="1"/>
  <c r="P225" i="1"/>
  <c r="BE225" i="1" s="1"/>
  <c r="BH225" i="1" s="1"/>
  <c r="Q226" i="1"/>
  <c r="O226" i="1"/>
  <c r="AQ226" i="1"/>
  <c r="T226" i="1"/>
  <c r="P226" i="1"/>
  <c r="BE226" i="1" s="1"/>
  <c r="BD242" i="1"/>
  <c r="BF242" i="1" s="1"/>
  <c r="Y242" i="1"/>
  <c r="Y209" i="1"/>
  <c r="BD209" i="1"/>
  <c r="BF209" i="1" s="1"/>
  <c r="Y210" i="1"/>
  <c r="BD210" i="1"/>
  <c r="BF210" i="1" s="1"/>
  <c r="BD211" i="1"/>
  <c r="BF211" i="1" s="1"/>
  <c r="Y211" i="1"/>
  <c r="BD212" i="1"/>
  <c r="BF212" i="1" s="1"/>
  <c r="Y212" i="1"/>
  <c r="AB213" i="1"/>
  <c r="AF213" i="1" s="1"/>
  <c r="AI213" i="1"/>
  <c r="AH213" i="1"/>
  <c r="Y215" i="1"/>
  <c r="BD215" i="1"/>
  <c r="BF215" i="1" s="1"/>
  <c r="BD218" i="1"/>
  <c r="BF218" i="1" s="1"/>
  <c r="Y218" i="1"/>
  <c r="T236" i="1"/>
  <c r="Q236" i="1"/>
  <c r="P236" i="1"/>
  <c r="BE236" i="1" s="1"/>
  <c r="BH236" i="1" s="1"/>
  <c r="O236" i="1"/>
  <c r="AQ236" i="1"/>
  <c r="O160" i="1"/>
  <c r="O168" i="1"/>
  <c r="AC181" i="1"/>
  <c r="P189" i="1"/>
  <c r="BE189" i="1" s="1"/>
  <c r="BH189" i="1" s="1"/>
  <c r="AQ192" i="1"/>
  <c r="T192" i="1"/>
  <c r="P193" i="1"/>
  <c r="BE193" i="1" s="1"/>
  <c r="AC200" i="1"/>
  <c r="Q201" i="1"/>
  <c r="O201" i="1"/>
  <c r="AQ201" i="1"/>
  <c r="W206" i="1"/>
  <c r="U206" i="1" s="1"/>
  <c r="X206" i="1" s="1"/>
  <c r="AG206" i="1"/>
  <c r="AQ206" i="1"/>
  <c r="Q206" i="1"/>
  <c r="P206" i="1"/>
  <c r="BE206" i="1" s="1"/>
  <c r="BH206" i="1" s="1"/>
  <c r="Q212" i="1"/>
  <c r="P212" i="1"/>
  <c r="BE212" i="1" s="1"/>
  <c r="BH212" i="1" s="1"/>
  <c r="T212" i="1"/>
  <c r="O212" i="1"/>
  <c r="P219" i="1"/>
  <c r="BE219" i="1" s="1"/>
  <c r="BH219" i="1" s="1"/>
  <c r="AQ219" i="1"/>
  <c r="T219" i="1"/>
  <c r="Q219" i="1"/>
  <c r="O219" i="1"/>
  <c r="O220" i="1"/>
  <c r="BD233" i="1"/>
  <c r="BF233" i="1" s="1"/>
  <c r="Y233" i="1"/>
  <c r="AG240" i="1"/>
  <c r="W240" i="1"/>
  <c r="U240" i="1" s="1"/>
  <c r="X240" i="1" s="1"/>
  <c r="R240" i="1" s="1"/>
  <c r="S240" i="1" s="1"/>
  <c r="BF173" i="1"/>
  <c r="T187" i="1"/>
  <c r="BR193" i="1"/>
  <c r="AC195" i="1"/>
  <c r="AQ203" i="1"/>
  <c r="T203" i="1"/>
  <c r="Q203" i="1"/>
  <c r="P203" i="1"/>
  <c r="BE203" i="1" s="1"/>
  <c r="BH203" i="1" s="1"/>
  <c r="O203" i="1"/>
  <c r="P205" i="1"/>
  <c r="BE205" i="1" s="1"/>
  <c r="BH205" i="1" s="1"/>
  <c r="AQ205" i="1"/>
  <c r="O205" i="1"/>
  <c r="Z205" i="1" s="1"/>
  <c r="AA205" i="1" s="1"/>
  <c r="T205" i="1"/>
  <c r="T206" i="1"/>
  <c r="BH210" i="1"/>
  <c r="Y217" i="1"/>
  <c r="BD217" i="1"/>
  <c r="BF217" i="1" s="1"/>
  <c r="BD195" i="1"/>
  <c r="BH195" i="1" s="1"/>
  <c r="Y195" i="1"/>
  <c r="Q196" i="1"/>
  <c r="P196" i="1"/>
  <c r="BE196" i="1" s="1"/>
  <c r="BH196" i="1" s="1"/>
  <c r="AQ196" i="1"/>
  <c r="Z196" i="1"/>
  <c r="AA196" i="1" s="1"/>
  <c r="BF199" i="1"/>
  <c r="Y207" i="1"/>
  <c r="W213" i="1"/>
  <c r="U213" i="1" s="1"/>
  <c r="X213" i="1" s="1"/>
  <c r="AG213" i="1"/>
  <c r="Q216" i="1"/>
  <c r="O216" i="1"/>
  <c r="T216" i="1"/>
  <c r="P216" i="1"/>
  <c r="BE216" i="1" s="1"/>
  <c r="AQ216" i="1"/>
  <c r="Q232" i="1"/>
  <c r="P232" i="1"/>
  <c r="BE232" i="1" s="1"/>
  <c r="BH232" i="1" s="1"/>
  <c r="O232" i="1"/>
  <c r="Z232" i="1" s="1"/>
  <c r="AA232" i="1" s="1"/>
  <c r="AQ232" i="1"/>
  <c r="T232" i="1"/>
  <c r="Q237" i="1"/>
  <c r="P237" i="1"/>
  <c r="BE237" i="1" s="1"/>
  <c r="BH237" i="1" s="1"/>
  <c r="O237" i="1"/>
  <c r="AQ237" i="1"/>
  <c r="BH240" i="1"/>
  <c r="AC192" i="1"/>
  <c r="Q193" i="1"/>
  <c r="O193" i="1"/>
  <c r="AQ202" i="1"/>
  <c r="P202" i="1"/>
  <c r="BE202" i="1" s="1"/>
  <c r="BH202" i="1" s="1"/>
  <c r="O202" i="1"/>
  <c r="T202" i="1"/>
  <c r="AC204" i="1"/>
  <c r="AG209" i="1"/>
  <c r="T209" i="1"/>
  <c r="Q209" i="1"/>
  <c r="AQ209" i="1"/>
  <c r="P209" i="1"/>
  <c r="BE209" i="1" s="1"/>
  <c r="BH218" i="1"/>
  <c r="BD222" i="1"/>
  <c r="BF222" i="1" s="1"/>
  <c r="Y222" i="1"/>
  <c r="BF224" i="1"/>
  <c r="Z227" i="1"/>
  <c r="AA227" i="1" s="1"/>
  <c r="W227" i="1" s="1"/>
  <c r="U227" i="1" s="1"/>
  <c r="X227" i="1" s="1"/>
  <c r="R227" i="1" s="1"/>
  <c r="S227" i="1" s="1"/>
  <c r="AG227" i="1"/>
  <c r="P227" i="1"/>
  <c r="BE227" i="1" s="1"/>
  <c r="BH227" i="1" s="1"/>
  <c r="AQ227" i="1"/>
  <c r="T227" i="1"/>
  <c r="Q229" i="1"/>
  <c r="P229" i="1"/>
  <c r="BE229" i="1" s="1"/>
  <c r="BH229" i="1" s="1"/>
  <c r="O229" i="1"/>
  <c r="AQ229" i="1"/>
  <c r="T229" i="1"/>
  <c r="BD236" i="1"/>
  <c r="Y236" i="1"/>
  <c r="O208" i="1"/>
  <c r="T208" i="1"/>
  <c r="Q210" i="1"/>
  <c r="O210" i="1"/>
  <c r="AQ210" i="1"/>
  <c r="AQ211" i="1"/>
  <c r="T211" i="1"/>
  <c r="BF221" i="1"/>
  <c r="Q228" i="1"/>
  <c r="P228" i="1"/>
  <c r="BE228" i="1" s="1"/>
  <c r="BH228" i="1" s="1"/>
  <c r="BD234" i="1"/>
  <c r="BF234" i="1" s="1"/>
  <c r="Y234" i="1"/>
  <c r="BD253" i="1"/>
  <c r="BF253" i="1" s="1"/>
  <c r="Y253" i="1"/>
  <c r="Q204" i="1"/>
  <c r="P204" i="1"/>
  <c r="BE204" i="1" s="1"/>
  <c r="BH204" i="1" s="1"/>
  <c r="BF205" i="1"/>
  <c r="Q208" i="1"/>
  <c r="P211" i="1"/>
  <c r="BE211" i="1" s="1"/>
  <c r="AC220" i="1"/>
  <c r="BF220" i="1"/>
  <c r="BF232" i="1"/>
  <c r="Q242" i="1"/>
  <c r="P242" i="1"/>
  <c r="BE242" i="1" s="1"/>
  <c r="O242" i="1"/>
  <c r="AQ242" i="1"/>
  <c r="AH206" i="1"/>
  <c r="BD207" i="1"/>
  <c r="BF207" i="1" s="1"/>
  <c r="P213" i="1"/>
  <c r="BE213" i="1" s="1"/>
  <c r="BH213" i="1" s="1"/>
  <c r="AQ213" i="1"/>
  <c r="T215" i="1"/>
  <c r="P215" i="1"/>
  <c r="BE215" i="1" s="1"/>
  <c r="BH215" i="1" s="1"/>
  <c r="O215" i="1"/>
  <c r="BR226" i="1"/>
  <c r="AC228" i="1"/>
  <c r="Z229" i="1"/>
  <c r="AA229" i="1" s="1"/>
  <c r="O230" i="1"/>
  <c r="AQ230" i="1"/>
  <c r="T230" i="1"/>
  <c r="BD231" i="1"/>
  <c r="BF231" i="1" s="1"/>
  <c r="Y231" i="1"/>
  <c r="O238" i="1"/>
  <c r="AQ238" i="1"/>
  <c r="T238" i="1"/>
  <c r="BD239" i="1"/>
  <c r="BF239" i="1" s="1"/>
  <c r="Y239" i="1"/>
  <c r="BR208" i="1"/>
  <c r="BD220" i="1"/>
  <c r="Y220" i="1"/>
  <c r="Q224" i="1"/>
  <c r="O224" i="1"/>
  <c r="T224" i="1"/>
  <c r="O228" i="1"/>
  <c r="Q234" i="1"/>
  <c r="P234" i="1"/>
  <c r="BE234" i="1" s="1"/>
  <c r="BH234" i="1" s="1"/>
  <c r="O234" i="1"/>
  <c r="AQ234" i="1"/>
  <c r="BF236" i="1"/>
  <c r="AC244" i="1"/>
  <c r="Q246" i="1"/>
  <c r="P246" i="1"/>
  <c r="BE246" i="1" s="1"/>
  <c r="AQ246" i="1"/>
  <c r="T246" i="1"/>
  <c r="O246" i="1"/>
  <c r="BF247" i="1"/>
  <c r="BD247" i="1"/>
  <c r="BH247" i="1" s="1"/>
  <c r="Y247" i="1"/>
  <c r="P207" i="1"/>
  <c r="BE207" i="1" s="1"/>
  <c r="O207" i="1"/>
  <c r="AC213" i="1"/>
  <c r="BR214" i="1"/>
  <c r="BR216" i="1"/>
  <c r="Q218" i="1"/>
  <c r="O218" i="1"/>
  <c r="AQ218" i="1"/>
  <c r="Z221" i="1"/>
  <c r="AA221" i="1" s="1"/>
  <c r="P221" i="1"/>
  <c r="BE221" i="1" s="1"/>
  <c r="BH221" i="1" s="1"/>
  <c r="AQ221" i="1"/>
  <c r="T223" i="1"/>
  <c r="P223" i="1"/>
  <c r="BE223" i="1" s="1"/>
  <c r="BH223" i="1" s="1"/>
  <c r="O223" i="1"/>
  <c r="Z223" i="1" s="1"/>
  <c r="AA223" i="1" s="1"/>
  <c r="BD228" i="1"/>
  <c r="BF228" i="1" s="1"/>
  <c r="Y228" i="1"/>
  <c r="BF229" i="1"/>
  <c r="BR230" i="1"/>
  <c r="T231" i="1"/>
  <c r="Q231" i="1"/>
  <c r="P231" i="1"/>
  <c r="BE231" i="1" s="1"/>
  <c r="BH231" i="1" s="1"/>
  <c r="O231" i="1"/>
  <c r="AQ233" i="1"/>
  <c r="T233" i="1"/>
  <c r="Q233" i="1"/>
  <c r="BF237" i="1"/>
  <c r="BR238" i="1"/>
  <c r="T239" i="1"/>
  <c r="Q239" i="1"/>
  <c r="P239" i="1"/>
  <c r="BE239" i="1" s="1"/>
  <c r="O239" i="1"/>
  <c r="T245" i="1"/>
  <c r="Q245" i="1"/>
  <c r="P245" i="1"/>
  <c r="BE245" i="1" s="1"/>
  <c r="BH245" i="1" s="1"/>
  <c r="AQ245" i="1"/>
  <c r="O245" i="1"/>
  <c r="P255" i="1"/>
  <c r="BE255" i="1" s="1"/>
  <c r="BH255" i="1" s="1"/>
  <c r="O255" i="1"/>
  <c r="AQ255" i="1"/>
  <c r="T255" i="1"/>
  <c r="Y257" i="1"/>
  <c r="BD257" i="1"/>
  <c r="BF257" i="1" s="1"/>
  <c r="BD264" i="1"/>
  <c r="BF264" i="1" s="1"/>
  <c r="Y264" i="1"/>
  <c r="Y265" i="1"/>
  <c r="BD265" i="1"/>
  <c r="P271" i="1"/>
  <c r="BE271" i="1" s="1"/>
  <c r="O271" i="1"/>
  <c r="AQ271" i="1"/>
  <c r="T271" i="1"/>
  <c r="Q271" i="1"/>
  <c r="P244" i="1"/>
  <c r="BE244" i="1" s="1"/>
  <c r="AH248" i="1"/>
  <c r="AJ248" i="1"/>
  <c r="T250" i="1"/>
  <c r="Q250" i="1"/>
  <c r="Z251" i="1"/>
  <c r="AA251" i="1" s="1"/>
  <c r="AH251" i="1" s="1"/>
  <c r="Z252" i="1"/>
  <c r="AA252" i="1" s="1"/>
  <c r="BD258" i="1"/>
  <c r="BF258" i="1" s="1"/>
  <c r="Y258" i="1"/>
  <c r="BF265" i="1"/>
  <c r="BD266" i="1"/>
  <c r="BF266" i="1" s="1"/>
  <c r="Y266" i="1"/>
  <c r="BD270" i="1"/>
  <c r="Y270" i="1"/>
  <c r="AQ277" i="1"/>
  <c r="Q277" i="1"/>
  <c r="P277" i="1"/>
  <c r="BE277" i="1" s="1"/>
  <c r="BH277" i="1" s="1"/>
  <c r="O277" i="1"/>
  <c r="T277" i="1"/>
  <c r="BD283" i="1"/>
  <c r="Y283" i="1"/>
  <c r="Y286" i="1"/>
  <c r="BD286" i="1"/>
  <c r="BF286" i="1" s="1"/>
  <c r="AQ295" i="1"/>
  <c r="T295" i="1"/>
  <c r="Q295" i="1"/>
  <c r="P295" i="1"/>
  <c r="BE295" i="1" s="1"/>
  <c r="O295" i="1"/>
  <c r="Z313" i="1"/>
  <c r="AA313" i="1" s="1"/>
  <c r="T235" i="1"/>
  <c r="T243" i="1"/>
  <c r="Q244" i="1"/>
  <c r="Y249" i="1"/>
  <c r="P249" i="1"/>
  <c r="BE249" i="1" s="1"/>
  <c r="BH249" i="1" s="1"/>
  <c r="O249" i="1"/>
  <c r="AQ249" i="1"/>
  <c r="T249" i="1"/>
  <c r="Q255" i="1"/>
  <c r="BD259" i="1"/>
  <c r="BF259" i="1" s="1"/>
  <c r="Y259" i="1"/>
  <c r="BD267" i="1"/>
  <c r="BF267" i="1" s="1"/>
  <c r="Y267" i="1"/>
  <c r="BH270" i="1"/>
  <c r="BF270" i="1"/>
  <c r="Y271" i="1"/>
  <c r="BD271" i="1"/>
  <c r="BF271" i="1" s="1"/>
  <c r="P289" i="1"/>
  <c r="BE289" i="1" s="1"/>
  <c r="BH289" i="1" s="1"/>
  <c r="AQ289" i="1"/>
  <c r="T289" i="1"/>
  <c r="Q289" i="1"/>
  <c r="O289" i="1"/>
  <c r="Z289" i="1" s="1"/>
  <c r="AA289" i="1" s="1"/>
  <c r="BD291" i="1"/>
  <c r="BF291" i="1" s="1"/>
  <c r="Y291" i="1"/>
  <c r="P297" i="1"/>
  <c r="BE297" i="1" s="1"/>
  <c r="BH297" i="1" s="1"/>
  <c r="AQ297" i="1"/>
  <c r="Q297" i="1"/>
  <c r="O297" i="1"/>
  <c r="T297" i="1"/>
  <c r="Q251" i="1"/>
  <c r="P251" i="1"/>
  <c r="BE251" i="1" s="1"/>
  <c r="BH251" i="1" s="1"/>
  <c r="O251" i="1"/>
  <c r="AQ251" i="1"/>
  <c r="T253" i="1"/>
  <c r="Q253" i="1"/>
  <c r="P253" i="1"/>
  <c r="BE253" i="1" s="1"/>
  <c r="BH253" i="1" s="1"/>
  <c r="Q254" i="1"/>
  <c r="P254" i="1"/>
  <c r="BE254" i="1" s="1"/>
  <c r="BH254" i="1" s="1"/>
  <c r="O254" i="1"/>
  <c r="Z254" i="1" s="1"/>
  <c r="AA254" i="1" s="1"/>
  <c r="AQ254" i="1"/>
  <c r="AG260" i="1"/>
  <c r="P263" i="1"/>
  <c r="BE263" i="1" s="1"/>
  <c r="O263" i="1"/>
  <c r="AQ263" i="1"/>
  <c r="T263" i="1"/>
  <c r="Q263" i="1"/>
  <c r="AG268" i="1"/>
  <c r="BF277" i="1"/>
  <c r="Y277" i="1"/>
  <c r="BD277" i="1"/>
  <c r="AQ235" i="1"/>
  <c r="AQ243" i="1"/>
  <c r="O247" i="1"/>
  <c r="AB248" i="1"/>
  <c r="AF248" i="1" s="1"/>
  <c r="BH252" i="1"/>
  <c r="Y255" i="1"/>
  <c r="AQ261" i="1"/>
  <c r="T261" i="1"/>
  <c r="Q261" i="1"/>
  <c r="P261" i="1"/>
  <c r="BE261" i="1" s="1"/>
  <c r="BH261" i="1" s="1"/>
  <c r="O261" i="1"/>
  <c r="AQ269" i="1"/>
  <c r="O269" i="1"/>
  <c r="T269" i="1"/>
  <c r="Q269" i="1"/>
  <c r="P269" i="1"/>
  <c r="BE269" i="1" s="1"/>
  <c r="BH269" i="1" s="1"/>
  <c r="P281" i="1"/>
  <c r="BE281" i="1" s="1"/>
  <c r="BH281" i="1" s="1"/>
  <c r="O281" i="1"/>
  <c r="AQ281" i="1"/>
  <c r="T281" i="1"/>
  <c r="Q281" i="1"/>
  <c r="BD288" i="1"/>
  <c r="BH288" i="1" s="1"/>
  <c r="Y288" i="1"/>
  <c r="BD296" i="1"/>
  <c r="Y296" i="1"/>
  <c r="O235" i="1"/>
  <c r="O243" i="1"/>
  <c r="BF249" i="1"/>
  <c r="BD250" i="1"/>
  <c r="BH250" i="1" s="1"/>
  <c r="Y250" i="1"/>
  <c r="O253" i="1"/>
  <c r="BD256" i="1"/>
  <c r="BF256" i="1" s="1"/>
  <c r="Y256" i="1"/>
  <c r="BH260" i="1"/>
  <c r="Z262" i="1"/>
  <c r="AA262" i="1" s="1"/>
  <c r="W262" i="1" s="1"/>
  <c r="U262" i="1" s="1"/>
  <c r="X262" i="1" s="1"/>
  <c r="R262" i="1" s="1"/>
  <c r="S262" i="1" s="1"/>
  <c r="BD275" i="1"/>
  <c r="BF275" i="1" s="1"/>
  <c r="Y275" i="1"/>
  <c r="AQ303" i="1"/>
  <c r="T303" i="1"/>
  <c r="Q303" i="1"/>
  <c r="P303" i="1"/>
  <c r="BE303" i="1" s="1"/>
  <c r="O303" i="1"/>
  <c r="BR244" i="1"/>
  <c r="BD246" i="1"/>
  <c r="BF246" i="1" s="1"/>
  <c r="Q247" i="1"/>
  <c r="Q248" i="1"/>
  <c r="Q249" i="1"/>
  <c r="Q257" i="1"/>
  <c r="P257" i="1"/>
  <c r="BE257" i="1" s="1"/>
  <c r="BH257" i="1" s="1"/>
  <c r="O257" i="1"/>
  <c r="AQ257" i="1"/>
  <c r="T257" i="1"/>
  <c r="O258" i="1"/>
  <c r="AQ258" i="1"/>
  <c r="T258" i="1"/>
  <c r="Q258" i="1"/>
  <c r="P258" i="1"/>
  <c r="BE258" i="1" s="1"/>
  <c r="BH258" i="1" s="1"/>
  <c r="Y260" i="1"/>
  <c r="BD260" i="1"/>
  <c r="BF260" i="1" s="1"/>
  <c r="BD263" i="1"/>
  <c r="BF263" i="1" s="1"/>
  <c r="Y263" i="1"/>
  <c r="Q265" i="1"/>
  <c r="P265" i="1"/>
  <c r="BE265" i="1" s="1"/>
  <c r="BH265" i="1" s="1"/>
  <c r="O265" i="1"/>
  <c r="AQ265" i="1"/>
  <c r="T265" i="1"/>
  <c r="O266" i="1"/>
  <c r="AQ266" i="1"/>
  <c r="T266" i="1"/>
  <c r="Q266" i="1"/>
  <c r="P266" i="1"/>
  <c r="BE266" i="1" s="1"/>
  <c r="BF268" i="1"/>
  <c r="Y268" i="1"/>
  <c r="BD268" i="1"/>
  <c r="BH268" i="1" s="1"/>
  <c r="BD281" i="1"/>
  <c r="BF281" i="1" s="1"/>
  <c r="Y281" i="1"/>
  <c r="AQ287" i="1"/>
  <c r="Q287" i="1"/>
  <c r="P287" i="1"/>
  <c r="BE287" i="1" s="1"/>
  <c r="BH287" i="1" s="1"/>
  <c r="T287" i="1"/>
  <c r="O287" i="1"/>
  <c r="AG270" i="1"/>
  <c r="Y278" i="1"/>
  <c r="BD278" i="1"/>
  <c r="BF278" i="1" s="1"/>
  <c r="O284" i="1"/>
  <c r="Q284" i="1"/>
  <c r="Q286" i="1"/>
  <c r="T286" i="1"/>
  <c r="AG292" i="1"/>
  <c r="BD306" i="1"/>
  <c r="BF306" i="1" s="1"/>
  <c r="Y306" i="1"/>
  <c r="T309" i="1"/>
  <c r="Q309" i="1"/>
  <c r="P309" i="1"/>
  <c r="BE309" i="1" s="1"/>
  <c r="O309" i="1"/>
  <c r="AQ309" i="1"/>
  <c r="Q312" i="1"/>
  <c r="P312" i="1"/>
  <c r="BE312" i="1" s="1"/>
  <c r="BH312" i="1" s="1"/>
  <c r="O312" i="1"/>
  <c r="AQ312" i="1"/>
  <c r="O256" i="1"/>
  <c r="AQ259" i="1"/>
  <c r="O264" i="1"/>
  <c r="AQ267" i="1"/>
  <c r="Z272" i="1"/>
  <c r="AA272" i="1" s="1"/>
  <c r="AB273" i="1"/>
  <c r="AF273" i="1" s="1"/>
  <c r="AQ275" i="1"/>
  <c r="AQ284" i="1"/>
  <c r="AQ286" i="1"/>
  <c r="P293" i="1"/>
  <c r="BE293" i="1" s="1"/>
  <c r="BH293" i="1" s="1"/>
  <c r="O296" i="1"/>
  <c r="BF296" i="1"/>
  <c r="BD314" i="1"/>
  <c r="BF314" i="1" s="1"/>
  <c r="Y314" i="1"/>
  <c r="BH316" i="1"/>
  <c r="Q318" i="1"/>
  <c r="O318" i="1"/>
  <c r="Z318" i="1" s="1"/>
  <c r="AA318" i="1" s="1"/>
  <c r="T318" i="1"/>
  <c r="AQ318" i="1"/>
  <c r="Z321" i="1"/>
  <c r="AA321" i="1" s="1"/>
  <c r="T252" i="1"/>
  <c r="P256" i="1"/>
  <c r="BE256" i="1" s="1"/>
  <c r="BH256" i="1" s="1"/>
  <c r="O259" i="1"/>
  <c r="T260" i="1"/>
  <c r="Y261" i="1"/>
  <c r="AQ262" i="1"/>
  <c r="P264" i="1"/>
  <c r="BE264" i="1" s="1"/>
  <c r="O267" i="1"/>
  <c r="T268" i="1"/>
  <c r="Q270" i="1"/>
  <c r="T273" i="1"/>
  <c r="BR274" i="1"/>
  <c r="P278" i="1"/>
  <c r="BE278" i="1" s="1"/>
  <c r="BH278" i="1" s="1"/>
  <c r="AQ278" i="1"/>
  <c r="Z279" i="1"/>
  <c r="AA279" i="1" s="1"/>
  <c r="T280" i="1"/>
  <c r="BF280" i="1"/>
  <c r="O283" i="1"/>
  <c r="P284" i="1"/>
  <c r="BE284" i="1" s="1"/>
  <c r="Z285" i="1"/>
  <c r="AA285" i="1" s="1"/>
  <c r="Q294" i="1"/>
  <c r="O294" i="1"/>
  <c r="T294" i="1"/>
  <c r="P296" i="1"/>
  <c r="BE296" i="1" s="1"/>
  <c r="BH296" i="1" s="1"/>
  <c r="Y298" i="1"/>
  <c r="AC299" i="1"/>
  <c r="T300" i="1"/>
  <c r="Z305" i="1"/>
  <c r="AA305" i="1" s="1"/>
  <c r="BD307" i="1"/>
  <c r="BF307" i="1" s="1"/>
  <c r="W313" i="1"/>
  <c r="U313" i="1" s="1"/>
  <c r="X313" i="1" s="1"/>
  <c r="R313" i="1" s="1"/>
  <c r="S313" i="1" s="1"/>
  <c r="Z320" i="1"/>
  <c r="AA320" i="1" s="1"/>
  <c r="W320" i="1" s="1"/>
  <c r="U320" i="1" s="1"/>
  <c r="X320" i="1" s="1"/>
  <c r="R320" i="1" s="1"/>
  <c r="S320" i="1" s="1"/>
  <c r="Q333" i="1"/>
  <c r="P333" i="1"/>
  <c r="BE333" i="1" s="1"/>
  <c r="AQ333" i="1"/>
  <c r="T333" i="1"/>
  <c r="O333" i="1"/>
  <c r="Q256" i="1"/>
  <c r="P259" i="1"/>
  <c r="BE259" i="1" s="1"/>
  <c r="BH259" i="1" s="1"/>
  <c r="Q264" i="1"/>
  <c r="P267" i="1"/>
  <c r="BE267" i="1" s="1"/>
  <c r="BH267" i="1" s="1"/>
  <c r="AQ279" i="1"/>
  <c r="Q279" i="1"/>
  <c r="P279" i="1"/>
  <c r="BE279" i="1" s="1"/>
  <c r="BH279" i="1" s="1"/>
  <c r="T285" i="1"/>
  <c r="O285" i="1"/>
  <c r="AQ285" i="1"/>
  <c r="O286" i="1"/>
  <c r="Q288" i="1"/>
  <c r="AQ288" i="1"/>
  <c r="P291" i="1"/>
  <c r="BE291" i="1" s="1"/>
  <c r="BH291" i="1" s="1"/>
  <c r="T291" i="1"/>
  <c r="AQ294" i="1"/>
  <c r="O299" i="1"/>
  <c r="Z299" i="1" s="1"/>
  <c r="AA299" i="1" s="1"/>
  <c r="Y302" i="1"/>
  <c r="BD302" i="1"/>
  <c r="BH302" i="1" s="1"/>
  <c r="BD303" i="1"/>
  <c r="BF303" i="1" s="1"/>
  <c r="Y303" i="1"/>
  <c r="O308" i="1"/>
  <c r="T308" i="1"/>
  <c r="Q308" i="1"/>
  <c r="BD316" i="1"/>
  <c r="BF316" i="1" s="1"/>
  <c r="Y316" i="1"/>
  <c r="P318" i="1"/>
  <c r="BE318" i="1" s="1"/>
  <c r="BH318" i="1" s="1"/>
  <c r="Y319" i="1"/>
  <c r="BD319" i="1"/>
  <c r="T340" i="1"/>
  <c r="Q340" i="1"/>
  <c r="P340" i="1"/>
  <c r="BE340" i="1" s="1"/>
  <c r="BH340" i="1" s="1"/>
  <c r="O340" i="1"/>
  <c r="AQ340" i="1"/>
  <c r="Z351" i="1"/>
  <c r="AA351" i="1" s="1"/>
  <c r="AH351" i="1" s="1"/>
  <c r="AQ252" i="1"/>
  <c r="Q259" i="1"/>
  <c r="AQ260" i="1"/>
  <c r="P262" i="1"/>
  <c r="BE262" i="1" s="1"/>
  <c r="BH262" i="1" s="1"/>
  <c r="Q267" i="1"/>
  <c r="AQ268" i="1"/>
  <c r="T270" i="1"/>
  <c r="AH273" i="1"/>
  <c r="AJ273" i="1" s="1"/>
  <c r="O276" i="1"/>
  <c r="BD276" i="1"/>
  <c r="BF276" i="1" s="1"/>
  <c r="T278" i="1"/>
  <c r="AG282" i="1"/>
  <c r="Q283" i="1"/>
  <c r="T284" i="1"/>
  <c r="P286" i="1"/>
  <c r="BE286" i="1" s="1"/>
  <c r="AH290" i="1"/>
  <c r="AJ290" i="1" s="1"/>
  <c r="BD295" i="1"/>
  <c r="BF295" i="1" s="1"/>
  <c r="Q299" i="1"/>
  <c r="Z301" i="1"/>
  <c r="AA301" i="1" s="1"/>
  <c r="Q306" i="1"/>
  <c r="P306" i="1"/>
  <c r="BE306" i="1" s="1"/>
  <c r="O306" i="1"/>
  <c r="BH307" i="1"/>
  <c r="P308" i="1"/>
  <c r="BE308" i="1" s="1"/>
  <c r="BD309" i="1"/>
  <c r="BF309" i="1" s="1"/>
  <c r="BR310" i="1"/>
  <c r="BD311" i="1"/>
  <c r="BF311" i="1" s="1"/>
  <c r="Y311" i="1"/>
  <c r="BH319" i="1"/>
  <c r="Z327" i="1"/>
  <c r="AA327" i="1" s="1"/>
  <c r="W273" i="1"/>
  <c r="U273" i="1" s="1"/>
  <c r="X273" i="1" s="1"/>
  <c r="R273" i="1" s="1"/>
  <c r="S273" i="1" s="1"/>
  <c r="O275" i="1"/>
  <c r="P276" i="1"/>
  <c r="BE276" i="1" s="1"/>
  <c r="BH276" i="1" s="1"/>
  <c r="Z276" i="1"/>
  <c r="AA276" i="1" s="1"/>
  <c r="BF282" i="1"/>
  <c r="O288" i="1"/>
  <c r="BF288" i="1"/>
  <c r="O300" i="1"/>
  <c r="Q300" i="1"/>
  <c r="BF308" i="1"/>
  <c r="BD308" i="1"/>
  <c r="Y308" i="1"/>
  <c r="Z309" i="1"/>
  <c r="AA309" i="1" s="1"/>
  <c r="AH309" i="1" s="1"/>
  <c r="Q314" i="1"/>
  <c r="P314" i="1"/>
  <c r="BE314" i="1" s="1"/>
  <c r="BH314" i="1" s="1"/>
  <c r="O314" i="1"/>
  <c r="W321" i="1"/>
  <c r="U321" i="1" s="1"/>
  <c r="X321" i="1" s="1"/>
  <c r="R321" i="1" s="1"/>
  <c r="S321" i="1" s="1"/>
  <c r="AG321" i="1"/>
  <c r="BD334" i="1"/>
  <c r="BF334" i="1" s="1"/>
  <c r="Y334" i="1"/>
  <c r="P275" i="1"/>
  <c r="BE275" i="1" s="1"/>
  <c r="BH275" i="1" s="1"/>
  <c r="O280" i="1"/>
  <c r="Y282" i="1"/>
  <c r="AC288" i="1"/>
  <c r="W290" i="1"/>
  <c r="U290" i="1" s="1"/>
  <c r="X290" i="1" s="1"/>
  <c r="R290" i="1" s="1"/>
  <c r="S290" i="1" s="1"/>
  <c r="AC291" i="1"/>
  <c r="BR292" i="1"/>
  <c r="P305" i="1"/>
  <c r="BE305" i="1" s="1"/>
  <c r="BH305" i="1" s="1"/>
  <c r="AQ305" i="1"/>
  <c r="T305" i="1"/>
  <c r="T314" i="1"/>
  <c r="BF324" i="1"/>
  <c r="BD324" i="1"/>
  <c r="Y324" i="1"/>
  <c r="BD339" i="1"/>
  <c r="BF339" i="1" s="1"/>
  <c r="Y339" i="1"/>
  <c r="BF272" i="1"/>
  <c r="Q275" i="1"/>
  <c r="BH282" i="1"/>
  <c r="BR284" i="1"/>
  <c r="Z293" i="1"/>
  <c r="AA293" i="1" s="1"/>
  <c r="T293" i="1"/>
  <c r="O293" i="1"/>
  <c r="AQ293" i="1"/>
  <c r="BR294" i="1"/>
  <c r="Q296" i="1"/>
  <c r="AQ296" i="1"/>
  <c r="BF298" i="1"/>
  <c r="P299" i="1"/>
  <c r="BE299" i="1" s="1"/>
  <c r="BH299" i="1" s="1"/>
  <c r="T299" i="1"/>
  <c r="BF300" i="1"/>
  <c r="AH301" i="1"/>
  <c r="T301" i="1"/>
  <c r="Q301" i="1"/>
  <c r="O301" i="1"/>
  <c r="AQ301" i="1"/>
  <c r="Q304" i="1"/>
  <c r="P304" i="1"/>
  <c r="BE304" i="1" s="1"/>
  <c r="BH304" i="1" s="1"/>
  <c r="O304" i="1"/>
  <c r="AQ304" i="1"/>
  <c r="P313" i="1"/>
  <c r="BE313" i="1" s="1"/>
  <c r="BH313" i="1" s="1"/>
  <c r="AQ313" i="1"/>
  <c r="T313" i="1"/>
  <c r="AG316" i="1"/>
  <c r="AG320" i="1"/>
  <c r="P327" i="1"/>
  <c r="BE327" i="1" s="1"/>
  <c r="BH327" i="1" s="1"/>
  <c r="O327" i="1"/>
  <c r="AQ327" i="1"/>
  <c r="T327" i="1"/>
  <c r="Q327" i="1"/>
  <c r="BF319" i="1"/>
  <c r="P328" i="1"/>
  <c r="BE328" i="1" s="1"/>
  <c r="O328" i="1"/>
  <c r="T328" i="1"/>
  <c r="Q328" i="1"/>
  <c r="Y330" i="1"/>
  <c r="BD330" i="1"/>
  <c r="BF330" i="1" s="1"/>
  <c r="O331" i="1"/>
  <c r="AQ331" i="1"/>
  <c r="T331" i="1"/>
  <c r="Q331" i="1"/>
  <c r="P331" i="1"/>
  <c r="BE331" i="1" s="1"/>
  <c r="BF340" i="1"/>
  <c r="BD340" i="1"/>
  <c r="Y340" i="1"/>
  <c r="BF345" i="1"/>
  <c r="Z345" i="1"/>
  <c r="AA345" i="1" s="1"/>
  <c r="BD347" i="1"/>
  <c r="BF347" i="1" s="1"/>
  <c r="Y347" i="1"/>
  <c r="AQ350" i="1"/>
  <c r="Q350" i="1"/>
  <c r="P350" i="1"/>
  <c r="BE350" i="1" s="1"/>
  <c r="BH350" i="1" s="1"/>
  <c r="O350" i="1"/>
  <c r="W353" i="1"/>
  <c r="U353" i="1" s="1"/>
  <c r="X353" i="1" s="1"/>
  <c r="R353" i="1" s="1"/>
  <c r="S353" i="1" s="1"/>
  <c r="BF353" i="1"/>
  <c r="Z353" i="1"/>
  <c r="AA353" i="1" s="1"/>
  <c r="Q357" i="1"/>
  <c r="P357" i="1"/>
  <c r="BE357" i="1" s="1"/>
  <c r="AQ357" i="1"/>
  <c r="T357" i="1"/>
  <c r="BH360" i="1"/>
  <c r="Y363" i="1"/>
  <c r="BD363" i="1"/>
  <c r="BF363" i="1" s="1"/>
  <c r="Q292" i="1"/>
  <c r="T307" i="1"/>
  <c r="T315" i="1"/>
  <c r="AQ317" i="1"/>
  <c r="Y325" i="1"/>
  <c r="BD325" i="1"/>
  <c r="BF325" i="1" s="1"/>
  <c r="AH329" i="1"/>
  <c r="P336" i="1"/>
  <c r="BE336" i="1" s="1"/>
  <c r="O336" i="1"/>
  <c r="T336" i="1"/>
  <c r="Q336" i="1"/>
  <c r="BR338" i="1"/>
  <c r="O339" i="1"/>
  <c r="AQ339" i="1"/>
  <c r="T339" i="1"/>
  <c r="Q339" i="1"/>
  <c r="P339" i="1"/>
  <c r="BE339" i="1" s="1"/>
  <c r="BH339" i="1" s="1"/>
  <c r="BD345" i="1"/>
  <c r="T348" i="1"/>
  <c r="Q348" i="1"/>
  <c r="P348" i="1"/>
  <c r="BE348" i="1" s="1"/>
  <c r="BH348" i="1" s="1"/>
  <c r="O348" i="1"/>
  <c r="AQ348" i="1"/>
  <c r="T350" i="1"/>
  <c r="BH353" i="1"/>
  <c r="BD353" i="1"/>
  <c r="BD355" i="1"/>
  <c r="BF355" i="1" s="1"/>
  <c r="Y355" i="1"/>
  <c r="BF356" i="1"/>
  <c r="BD356" i="1"/>
  <c r="BH356" i="1" s="1"/>
  <c r="Y356" i="1"/>
  <c r="AG363" i="1"/>
  <c r="BD381" i="1"/>
  <c r="BF381" i="1" s="1"/>
  <c r="Y381" i="1"/>
  <c r="T302" i="1"/>
  <c r="T310" i="1"/>
  <c r="O317" i="1"/>
  <c r="Z317" i="1" s="1"/>
  <c r="AA317" i="1" s="1"/>
  <c r="AC320" i="1"/>
  <c r="AQ326" i="1"/>
  <c r="Q326" i="1"/>
  <c r="P326" i="1"/>
  <c r="BE326" i="1" s="1"/>
  <c r="BH326" i="1" s="1"/>
  <c r="O326" i="1"/>
  <c r="BD328" i="1"/>
  <c r="BF328" i="1" s="1"/>
  <c r="Y328" i="1"/>
  <c r="Y333" i="1"/>
  <c r="BD333" i="1"/>
  <c r="BF333" i="1" s="1"/>
  <c r="P343" i="1"/>
  <c r="BE343" i="1" s="1"/>
  <c r="BH343" i="1" s="1"/>
  <c r="O343" i="1"/>
  <c r="AQ343" i="1"/>
  <c r="T343" i="1"/>
  <c r="BH345" i="1"/>
  <c r="Q349" i="1"/>
  <c r="P349" i="1"/>
  <c r="BE349" i="1" s="1"/>
  <c r="AQ349" i="1"/>
  <c r="T349" i="1"/>
  <c r="Z361" i="1"/>
  <c r="AA361" i="1" s="1"/>
  <c r="BF364" i="1"/>
  <c r="Y364" i="1"/>
  <c r="BD364" i="1"/>
  <c r="AG373" i="1"/>
  <c r="P317" i="1"/>
  <c r="BE317" i="1" s="1"/>
  <c r="BH317" i="1" s="1"/>
  <c r="BD323" i="1"/>
  <c r="BF323" i="1" s="1"/>
  <c r="Y323" i="1"/>
  <c r="Z329" i="1"/>
  <c r="AA329" i="1" s="1"/>
  <c r="AQ334" i="1"/>
  <c r="Q334" i="1"/>
  <c r="P334" i="1"/>
  <c r="BE334" i="1" s="1"/>
  <c r="O334" i="1"/>
  <c r="Z335" i="1"/>
  <c r="AA335" i="1" s="1"/>
  <c r="AH335" i="1" s="1"/>
  <c r="Y341" i="1"/>
  <c r="BD341" i="1"/>
  <c r="BF341" i="1" s="1"/>
  <c r="AG345" i="1"/>
  <c r="W345" i="1"/>
  <c r="U345" i="1" s="1"/>
  <c r="X345" i="1" s="1"/>
  <c r="R345" i="1" s="1"/>
  <c r="S345" i="1" s="1"/>
  <c r="BD348" i="1"/>
  <c r="BF348" i="1" s="1"/>
  <c r="Y348" i="1"/>
  <c r="O357" i="1"/>
  <c r="Q372" i="1"/>
  <c r="P372" i="1"/>
  <c r="BE372" i="1" s="1"/>
  <c r="O372" i="1"/>
  <c r="AQ372" i="1"/>
  <c r="T372" i="1"/>
  <c r="BD376" i="1"/>
  <c r="BF376" i="1" s="1"/>
  <c r="Y376" i="1"/>
  <c r="AQ302" i="1"/>
  <c r="O307" i="1"/>
  <c r="AQ310" i="1"/>
  <c r="O315" i="1"/>
  <c r="Q317" i="1"/>
  <c r="AH320" i="1"/>
  <c r="AH321" i="1"/>
  <c r="T324" i="1"/>
  <c r="Q324" i="1"/>
  <c r="P324" i="1"/>
  <c r="BE324" i="1" s="1"/>
  <c r="O324" i="1"/>
  <c r="AQ324" i="1"/>
  <c r="T326" i="1"/>
  <c r="BD329" i="1"/>
  <c r="BF329" i="1" s="1"/>
  <c r="BD336" i="1"/>
  <c r="BF336" i="1" s="1"/>
  <c r="Y336" i="1"/>
  <c r="Q343" i="1"/>
  <c r="P344" i="1"/>
  <c r="BE344" i="1" s="1"/>
  <c r="BH344" i="1" s="1"/>
  <c r="O344" i="1"/>
  <c r="T344" i="1"/>
  <c r="Q344" i="1"/>
  <c r="O302" i="1"/>
  <c r="Y304" i="1"/>
  <c r="O310" i="1"/>
  <c r="Y312" i="1"/>
  <c r="Q325" i="1"/>
  <c r="P325" i="1"/>
  <c r="BE325" i="1" s="1"/>
  <c r="AQ325" i="1"/>
  <c r="T325" i="1"/>
  <c r="BF326" i="1"/>
  <c r="BD326" i="1"/>
  <c r="Y326" i="1"/>
  <c r="BD331" i="1"/>
  <c r="BF331" i="1" s="1"/>
  <c r="Y331" i="1"/>
  <c r="T332" i="1"/>
  <c r="Q332" i="1"/>
  <c r="P332" i="1"/>
  <c r="BE332" i="1" s="1"/>
  <c r="O332" i="1"/>
  <c r="AQ332" i="1"/>
  <c r="T334" i="1"/>
  <c r="BD337" i="1"/>
  <c r="BF337" i="1" s="1"/>
  <c r="AQ342" i="1"/>
  <c r="Q342" i="1"/>
  <c r="P342" i="1"/>
  <c r="BE342" i="1" s="1"/>
  <c r="BH342" i="1" s="1"/>
  <c r="O342" i="1"/>
  <c r="BR346" i="1"/>
  <c r="O347" i="1"/>
  <c r="AQ347" i="1"/>
  <c r="T347" i="1"/>
  <c r="Q347" i="1"/>
  <c r="P347" i="1"/>
  <c r="BE347" i="1" s="1"/>
  <c r="O349" i="1"/>
  <c r="P351" i="1"/>
  <c r="BE351" i="1" s="1"/>
  <c r="BH351" i="1" s="1"/>
  <c r="O351" i="1"/>
  <c r="AQ351" i="1"/>
  <c r="T351" i="1"/>
  <c r="BD352" i="1"/>
  <c r="BF352" i="1" s="1"/>
  <c r="Y352" i="1"/>
  <c r="AH353" i="1"/>
  <c r="Y357" i="1"/>
  <c r="BD357" i="1"/>
  <c r="BF357" i="1" s="1"/>
  <c r="P359" i="1"/>
  <c r="BE359" i="1" s="1"/>
  <c r="BH359" i="1" s="1"/>
  <c r="O359" i="1"/>
  <c r="AQ359" i="1"/>
  <c r="T359" i="1"/>
  <c r="BD360" i="1"/>
  <c r="BF360" i="1" s="1"/>
  <c r="Y360" i="1"/>
  <c r="T363" i="1"/>
  <c r="Q363" i="1"/>
  <c r="P363" i="1"/>
  <c r="BE363" i="1" s="1"/>
  <c r="BH363" i="1" s="1"/>
  <c r="AQ363" i="1"/>
  <c r="AH345" i="1"/>
  <c r="Y349" i="1"/>
  <c r="BD349" i="1"/>
  <c r="BF349" i="1" s="1"/>
  <c r="Y354" i="1"/>
  <c r="BD354" i="1"/>
  <c r="BF354" i="1" s="1"/>
  <c r="O355" i="1"/>
  <c r="AQ355" i="1"/>
  <c r="T355" i="1"/>
  <c r="Q355" i="1"/>
  <c r="P355" i="1"/>
  <c r="BE355" i="1" s="1"/>
  <c r="BH355" i="1" s="1"/>
  <c r="BD366" i="1"/>
  <c r="Y366" i="1"/>
  <c r="AG378" i="1"/>
  <c r="T319" i="1"/>
  <c r="BR322" i="1"/>
  <c r="O323" i="1"/>
  <c r="AQ323" i="1"/>
  <c r="T323" i="1"/>
  <c r="Q323" i="1"/>
  <c r="P323" i="1"/>
  <c r="BE323" i="1" s="1"/>
  <c r="AQ328" i="1"/>
  <c r="AG329" i="1"/>
  <c r="W329" i="1"/>
  <c r="U329" i="1" s="1"/>
  <c r="X329" i="1" s="1"/>
  <c r="R329" i="1" s="1"/>
  <c r="S329" i="1" s="1"/>
  <c r="BD332" i="1"/>
  <c r="BF332" i="1" s="1"/>
  <c r="Y332" i="1"/>
  <c r="P335" i="1"/>
  <c r="BE335" i="1" s="1"/>
  <c r="BH335" i="1" s="1"/>
  <c r="O335" i="1"/>
  <c r="AQ335" i="1"/>
  <c r="T335" i="1"/>
  <c r="BH337" i="1"/>
  <c r="Q341" i="1"/>
  <c r="P341" i="1"/>
  <c r="BE341" i="1" s="1"/>
  <c r="BH341" i="1" s="1"/>
  <c r="AQ341" i="1"/>
  <c r="T341" i="1"/>
  <c r="BD344" i="1"/>
  <c r="BF344" i="1" s="1"/>
  <c r="Y344" i="1"/>
  <c r="Q351" i="1"/>
  <c r="AQ358" i="1"/>
  <c r="Q358" i="1"/>
  <c r="P358" i="1"/>
  <c r="BE358" i="1" s="1"/>
  <c r="BH358" i="1" s="1"/>
  <c r="O358" i="1"/>
  <c r="Q359" i="1"/>
  <c r="Y395" i="1"/>
  <c r="BD395" i="1"/>
  <c r="BF395" i="1" s="1"/>
  <c r="AQ321" i="1"/>
  <c r="AQ329" i="1"/>
  <c r="BH364" i="1"/>
  <c r="BD365" i="1"/>
  <c r="BF365" i="1" s="1"/>
  <c r="Y365" i="1"/>
  <c r="P375" i="1"/>
  <c r="BE375" i="1" s="1"/>
  <c r="BH375" i="1" s="1"/>
  <c r="O375" i="1"/>
  <c r="AQ375" i="1"/>
  <c r="T375" i="1"/>
  <c r="BH377" i="1"/>
  <c r="Q380" i="1"/>
  <c r="P380" i="1"/>
  <c r="BE380" i="1" s="1"/>
  <c r="O380" i="1"/>
  <c r="AQ380" i="1"/>
  <c r="T380" i="1"/>
  <c r="BD384" i="1"/>
  <c r="BF384" i="1" s="1"/>
  <c r="Y384" i="1"/>
  <c r="BD385" i="1"/>
  <c r="BF385" i="1" s="1"/>
  <c r="AG386" i="1"/>
  <c r="BD392" i="1"/>
  <c r="BF392" i="1" s="1"/>
  <c r="Y392" i="1"/>
  <c r="T322" i="1"/>
  <c r="T330" i="1"/>
  <c r="O337" i="1"/>
  <c r="Z337" i="1" s="1"/>
  <c r="AA337" i="1" s="1"/>
  <c r="T338" i="1"/>
  <c r="T346" i="1"/>
  <c r="T354" i="1"/>
  <c r="AQ356" i="1"/>
  <c r="O361" i="1"/>
  <c r="Q366" i="1"/>
  <c r="P366" i="1"/>
  <c r="BE366" i="1" s="1"/>
  <c r="BH366" i="1" s="1"/>
  <c r="O366" i="1"/>
  <c r="AQ366" i="1"/>
  <c r="T368" i="1"/>
  <c r="Q368" i="1"/>
  <c r="P368" i="1"/>
  <c r="BE368" i="1" s="1"/>
  <c r="O368" i="1"/>
  <c r="BR378" i="1"/>
  <c r="T379" i="1"/>
  <c r="Q379" i="1"/>
  <c r="P379" i="1"/>
  <c r="BE379" i="1" s="1"/>
  <c r="BH379" i="1" s="1"/>
  <c r="O379" i="1"/>
  <c r="AQ379" i="1"/>
  <c r="AQ381" i="1"/>
  <c r="T381" i="1"/>
  <c r="Q381" i="1"/>
  <c r="P381" i="1"/>
  <c r="BE381" i="1" s="1"/>
  <c r="BH381" i="1" s="1"/>
  <c r="Y411" i="1"/>
  <c r="BD411" i="1"/>
  <c r="BF411" i="1" s="1"/>
  <c r="BR362" i="1"/>
  <c r="Z369" i="1"/>
  <c r="AA369" i="1" s="1"/>
  <c r="AH369" i="1" s="1"/>
  <c r="BD373" i="1"/>
  <c r="BF373" i="1" s="1"/>
  <c r="Y373" i="1"/>
  <c r="Q375" i="1"/>
  <c r="BF380" i="1"/>
  <c r="Y380" i="1"/>
  <c r="BD380" i="1"/>
  <c r="BD382" i="1"/>
  <c r="BF382" i="1" s="1"/>
  <c r="Y382" i="1"/>
  <c r="Z396" i="1"/>
  <c r="AA396" i="1" s="1"/>
  <c r="BD433" i="1"/>
  <c r="BF433" i="1" s="1"/>
  <c r="Y433" i="1"/>
  <c r="Q364" i="1"/>
  <c r="O364" i="1"/>
  <c r="AQ364" i="1"/>
  <c r="BD368" i="1"/>
  <c r="BF368" i="1" s="1"/>
  <c r="Y368" i="1"/>
  <c r="BD369" i="1"/>
  <c r="BF369" i="1" s="1"/>
  <c r="AG370" i="1"/>
  <c r="Q374" i="1"/>
  <c r="P374" i="1"/>
  <c r="BE374" i="1" s="1"/>
  <c r="O374" i="1"/>
  <c r="AQ374" i="1"/>
  <c r="AH375" i="1"/>
  <c r="T376" i="1"/>
  <c r="Q376" i="1"/>
  <c r="P376" i="1"/>
  <c r="BE376" i="1" s="1"/>
  <c r="O376" i="1"/>
  <c r="P383" i="1"/>
  <c r="BE383" i="1" s="1"/>
  <c r="BH383" i="1" s="1"/>
  <c r="O383" i="1"/>
  <c r="AQ383" i="1"/>
  <c r="T383" i="1"/>
  <c r="O322" i="1"/>
  <c r="O330" i="1"/>
  <c r="O338" i="1"/>
  <c r="O346" i="1"/>
  <c r="AQ365" i="1"/>
  <c r="T365" i="1"/>
  <c r="Q365" i="1"/>
  <c r="P365" i="1"/>
  <c r="BE365" i="1" s="1"/>
  <c r="BF366" i="1"/>
  <c r="Z375" i="1"/>
  <c r="AA375" i="1" s="1"/>
  <c r="BR386" i="1"/>
  <c r="AQ387" i="1"/>
  <c r="T387" i="1"/>
  <c r="Q387" i="1"/>
  <c r="P387" i="1"/>
  <c r="BE387" i="1" s="1"/>
  <c r="O387" i="1"/>
  <c r="BD388" i="1"/>
  <c r="BF388" i="1" s="1"/>
  <c r="Y388" i="1"/>
  <c r="P389" i="1"/>
  <c r="BE389" i="1" s="1"/>
  <c r="BH389" i="1" s="1"/>
  <c r="AQ389" i="1"/>
  <c r="Q389" i="1"/>
  <c r="O389" i="1"/>
  <c r="T389" i="1"/>
  <c r="AQ423" i="1"/>
  <c r="T423" i="1"/>
  <c r="Q423" i="1"/>
  <c r="P423" i="1"/>
  <c r="BE423" i="1" s="1"/>
  <c r="O423" i="1"/>
  <c r="O352" i="1"/>
  <c r="O360" i="1"/>
  <c r="O362" i="1"/>
  <c r="T362" i="1"/>
  <c r="Q362" i="1"/>
  <c r="P367" i="1"/>
  <c r="BE367" i="1" s="1"/>
  <c r="BH367" i="1" s="1"/>
  <c r="O367" i="1"/>
  <c r="Z367" i="1" s="1"/>
  <c r="AA367" i="1" s="1"/>
  <c r="AQ367" i="1"/>
  <c r="T367" i="1"/>
  <c r="AQ373" i="1"/>
  <c r="T373" i="1"/>
  <c r="Q373" i="1"/>
  <c r="P373" i="1"/>
  <c r="BE373" i="1" s="1"/>
  <c r="BH373" i="1" s="1"/>
  <c r="BF374" i="1"/>
  <c r="Q382" i="1"/>
  <c r="P382" i="1"/>
  <c r="BE382" i="1" s="1"/>
  <c r="O382" i="1"/>
  <c r="AQ382" i="1"/>
  <c r="AH383" i="1"/>
  <c r="T384" i="1"/>
  <c r="Q384" i="1"/>
  <c r="P384" i="1"/>
  <c r="BE384" i="1" s="1"/>
  <c r="BH384" i="1" s="1"/>
  <c r="O384" i="1"/>
  <c r="BH390" i="1"/>
  <c r="BD390" i="1"/>
  <c r="Y390" i="1"/>
  <c r="AG394" i="1"/>
  <c r="AQ412" i="1"/>
  <c r="T412" i="1"/>
  <c r="P412" i="1"/>
  <c r="BE412" i="1" s="1"/>
  <c r="BH412" i="1" s="1"/>
  <c r="O412" i="1"/>
  <c r="Q412" i="1"/>
  <c r="AG419" i="1"/>
  <c r="AH361" i="1"/>
  <c r="AQ362" i="1"/>
  <c r="O365" i="1"/>
  <c r="BR370" i="1"/>
  <c r="T371" i="1"/>
  <c r="Q371" i="1"/>
  <c r="P371" i="1"/>
  <c r="BE371" i="1" s="1"/>
  <c r="BH371" i="1" s="1"/>
  <c r="O371" i="1"/>
  <c r="Z371" i="1" s="1"/>
  <c r="AA371" i="1" s="1"/>
  <c r="AQ371" i="1"/>
  <c r="BF372" i="1"/>
  <c r="Y372" i="1"/>
  <c r="BD372" i="1"/>
  <c r="BD374" i="1"/>
  <c r="Y374" i="1"/>
  <c r="Z379" i="1"/>
  <c r="AA379" i="1" s="1"/>
  <c r="Z383" i="1"/>
  <c r="AA383" i="1" s="1"/>
  <c r="BD387" i="1"/>
  <c r="BF387" i="1" s="1"/>
  <c r="Y387" i="1"/>
  <c r="Y389" i="1"/>
  <c r="BD389" i="1"/>
  <c r="BF389" i="1" s="1"/>
  <c r="AG402" i="1"/>
  <c r="T369" i="1"/>
  <c r="Q370" i="1"/>
  <c r="T377" i="1"/>
  <c r="Q378" i="1"/>
  <c r="T385" i="1"/>
  <c r="Q386" i="1"/>
  <c r="AC389" i="1"/>
  <c r="Y403" i="1"/>
  <c r="BD403" i="1"/>
  <c r="BF403" i="1" s="1"/>
  <c r="AQ404" i="1"/>
  <c r="T404" i="1"/>
  <c r="P404" i="1"/>
  <c r="BE404" i="1" s="1"/>
  <c r="BH404" i="1" s="1"/>
  <c r="O404" i="1"/>
  <c r="Y419" i="1"/>
  <c r="BD419" i="1"/>
  <c r="BF419" i="1" s="1"/>
  <c r="AG433" i="1"/>
  <c r="O391" i="1"/>
  <c r="AQ391" i="1"/>
  <c r="P392" i="1"/>
  <c r="BE392" i="1" s="1"/>
  <c r="BH392" i="1" s="1"/>
  <c r="O392" i="1"/>
  <c r="T392" i="1"/>
  <c r="BD394" i="1"/>
  <c r="BF394" i="1" s="1"/>
  <c r="Y394" i="1"/>
  <c r="Q405" i="1"/>
  <c r="P405" i="1"/>
  <c r="BE405" i="1" s="1"/>
  <c r="O405" i="1"/>
  <c r="T405" i="1"/>
  <c r="BD410" i="1"/>
  <c r="BF410" i="1" s="1"/>
  <c r="Y410" i="1"/>
  <c r="Q413" i="1"/>
  <c r="P413" i="1"/>
  <c r="BE413" i="1" s="1"/>
  <c r="O413" i="1"/>
  <c r="T413" i="1"/>
  <c r="Y422" i="1"/>
  <c r="BD422" i="1"/>
  <c r="AQ369" i="1"/>
  <c r="AQ377" i="1"/>
  <c r="AQ385" i="1"/>
  <c r="Q388" i="1"/>
  <c r="AQ388" i="1"/>
  <c r="AQ392" i="1"/>
  <c r="Q397" i="1"/>
  <c r="P397" i="1"/>
  <c r="BE397" i="1" s="1"/>
  <c r="BH397" i="1" s="1"/>
  <c r="O397" i="1"/>
  <c r="T397" i="1"/>
  <c r="BD402" i="1"/>
  <c r="BF402" i="1" s="1"/>
  <c r="Y402" i="1"/>
  <c r="Q404" i="1"/>
  <c r="Y408" i="1"/>
  <c r="BD408" i="1"/>
  <c r="BF408" i="1" s="1"/>
  <c r="O369" i="1"/>
  <c r="T370" i="1"/>
  <c r="O377" i="1"/>
  <c r="T378" i="1"/>
  <c r="O385" i="1"/>
  <c r="T386" i="1"/>
  <c r="Q390" i="1"/>
  <c r="P391" i="1"/>
  <c r="BE391" i="1" s="1"/>
  <c r="O393" i="1"/>
  <c r="AQ393" i="1"/>
  <c r="T393" i="1"/>
  <c r="Q393" i="1"/>
  <c r="P393" i="1"/>
  <c r="BE393" i="1" s="1"/>
  <c r="BH393" i="1" s="1"/>
  <c r="Y400" i="1"/>
  <c r="BD400" i="1"/>
  <c r="BF400" i="1" s="1"/>
  <c r="BF404" i="1"/>
  <c r="AG407" i="1"/>
  <c r="O409" i="1"/>
  <c r="AQ409" i="1"/>
  <c r="T409" i="1"/>
  <c r="Q409" i="1"/>
  <c r="P409" i="1"/>
  <c r="BE409" i="1" s="1"/>
  <c r="AG415" i="1"/>
  <c r="Y416" i="1"/>
  <c r="BD416" i="1"/>
  <c r="BF416" i="1" s="1"/>
  <c r="AG420" i="1"/>
  <c r="BF420" i="1"/>
  <c r="Y420" i="1"/>
  <c r="BD420" i="1"/>
  <c r="AH425" i="1"/>
  <c r="T388" i="1"/>
  <c r="AC390" i="1"/>
  <c r="AG399" i="1"/>
  <c r="O401" i="1"/>
  <c r="AQ401" i="1"/>
  <c r="T401" i="1"/>
  <c r="Q401" i="1"/>
  <c r="P401" i="1"/>
  <c r="BE401" i="1" s="1"/>
  <c r="BH401" i="1" s="1"/>
  <c r="Z404" i="1"/>
  <c r="AA404" i="1" s="1"/>
  <c r="BD405" i="1"/>
  <c r="BF405" i="1" s="1"/>
  <c r="Y405" i="1"/>
  <c r="BD413" i="1"/>
  <c r="BF413" i="1" s="1"/>
  <c r="Y413" i="1"/>
  <c r="AQ417" i="1"/>
  <c r="O417" i="1"/>
  <c r="Z417" i="1" s="1"/>
  <c r="AA417" i="1" s="1"/>
  <c r="T417" i="1"/>
  <c r="Q417" i="1"/>
  <c r="P417" i="1"/>
  <c r="BE417" i="1" s="1"/>
  <c r="BH417" i="1" s="1"/>
  <c r="BH420" i="1"/>
  <c r="BD454" i="1"/>
  <c r="BF454" i="1" s="1"/>
  <c r="Y454" i="1"/>
  <c r="BF390" i="1"/>
  <c r="BD393" i="1"/>
  <c r="BF393" i="1" s="1"/>
  <c r="Y393" i="1"/>
  <c r="T394" i="1"/>
  <c r="Q394" i="1"/>
  <c r="P394" i="1"/>
  <c r="BE394" i="1" s="1"/>
  <c r="BH394" i="1" s="1"/>
  <c r="AQ394" i="1"/>
  <c r="BF397" i="1"/>
  <c r="BD397" i="1"/>
  <c r="Y397" i="1"/>
  <c r="P406" i="1"/>
  <c r="BE406" i="1" s="1"/>
  <c r="BH406" i="1" s="1"/>
  <c r="O406" i="1"/>
  <c r="AQ406" i="1"/>
  <c r="T406" i="1"/>
  <c r="Q406" i="1"/>
  <c r="BD407" i="1"/>
  <c r="BF407" i="1" s="1"/>
  <c r="Y407" i="1"/>
  <c r="Q408" i="1"/>
  <c r="P408" i="1"/>
  <c r="BE408" i="1" s="1"/>
  <c r="O408" i="1"/>
  <c r="AQ408" i="1"/>
  <c r="T408" i="1"/>
  <c r="BF409" i="1"/>
  <c r="BD409" i="1"/>
  <c r="Y409" i="1"/>
  <c r="T410" i="1"/>
  <c r="Q410" i="1"/>
  <c r="P410" i="1"/>
  <c r="BE410" i="1" s="1"/>
  <c r="BH410" i="1" s="1"/>
  <c r="AQ410" i="1"/>
  <c r="P414" i="1"/>
  <c r="BE414" i="1" s="1"/>
  <c r="BH414" i="1" s="1"/>
  <c r="O414" i="1"/>
  <c r="AQ414" i="1"/>
  <c r="T414" i="1"/>
  <c r="Q414" i="1"/>
  <c r="BD429" i="1"/>
  <c r="BF429" i="1" s="1"/>
  <c r="Y429" i="1"/>
  <c r="AG431" i="1"/>
  <c r="BR391" i="1"/>
  <c r="P398" i="1"/>
  <c r="BE398" i="1" s="1"/>
  <c r="BH398" i="1" s="1"/>
  <c r="O398" i="1"/>
  <c r="AQ398" i="1"/>
  <c r="T398" i="1"/>
  <c r="Q398" i="1"/>
  <c r="BR399" i="1"/>
  <c r="Q400" i="1"/>
  <c r="P400" i="1"/>
  <c r="BE400" i="1" s="1"/>
  <c r="BH400" i="1" s="1"/>
  <c r="O400" i="1"/>
  <c r="AQ400" i="1"/>
  <c r="T400" i="1"/>
  <c r="BD401" i="1"/>
  <c r="BF401" i="1" s="1"/>
  <c r="Y401" i="1"/>
  <c r="T402" i="1"/>
  <c r="Q402" i="1"/>
  <c r="P402" i="1"/>
  <c r="BE402" i="1" s="1"/>
  <c r="BH402" i="1" s="1"/>
  <c r="AQ402" i="1"/>
  <c r="BR415" i="1"/>
  <c r="Q416" i="1"/>
  <c r="P416" i="1"/>
  <c r="BE416" i="1" s="1"/>
  <c r="O416" i="1"/>
  <c r="AQ416" i="1"/>
  <c r="T416" i="1"/>
  <c r="O396" i="1"/>
  <c r="AQ399" i="1"/>
  <c r="AQ407" i="1"/>
  <c r="AQ420" i="1"/>
  <c r="Q420" i="1"/>
  <c r="Q424" i="1"/>
  <c r="P424" i="1"/>
  <c r="BE424" i="1" s="1"/>
  <c r="BH424" i="1" s="1"/>
  <c r="O424" i="1"/>
  <c r="AQ424" i="1"/>
  <c r="BD426" i="1"/>
  <c r="BF426" i="1" s="1"/>
  <c r="Y426" i="1"/>
  <c r="P396" i="1"/>
  <c r="BE396" i="1" s="1"/>
  <c r="BH396" i="1" s="1"/>
  <c r="T418" i="1"/>
  <c r="O418" i="1"/>
  <c r="Q421" i="1"/>
  <c r="O421" i="1"/>
  <c r="AQ421" i="1"/>
  <c r="Q427" i="1"/>
  <c r="P427" i="1"/>
  <c r="BE427" i="1" s="1"/>
  <c r="BH427" i="1" s="1"/>
  <c r="O427" i="1"/>
  <c r="Z427" i="1" s="1"/>
  <c r="AA427" i="1" s="1"/>
  <c r="AQ427" i="1"/>
  <c r="T427" i="1"/>
  <c r="BF422" i="1"/>
  <c r="Z425" i="1"/>
  <c r="AA425" i="1" s="1"/>
  <c r="W425" i="1" s="1"/>
  <c r="U425" i="1" s="1"/>
  <c r="X425" i="1" s="1"/>
  <c r="R425" i="1" s="1"/>
  <c r="S425" i="1" s="1"/>
  <c r="BD431" i="1"/>
  <c r="BF431" i="1" s="1"/>
  <c r="Y431" i="1"/>
  <c r="AG435" i="1"/>
  <c r="W435" i="1"/>
  <c r="U435" i="1" s="1"/>
  <c r="X435" i="1" s="1"/>
  <c r="R435" i="1" s="1"/>
  <c r="S435" i="1" s="1"/>
  <c r="Z436" i="1"/>
  <c r="AA436" i="1" s="1"/>
  <c r="AH436" i="1" s="1"/>
  <c r="Q439" i="1"/>
  <c r="P439" i="1"/>
  <c r="BE439" i="1" s="1"/>
  <c r="O439" i="1"/>
  <c r="T439" i="1"/>
  <c r="AQ439" i="1"/>
  <c r="Z442" i="1"/>
  <c r="AA442" i="1" s="1"/>
  <c r="AQ395" i="1"/>
  <c r="AQ403" i="1"/>
  <c r="AQ411" i="1"/>
  <c r="Q418" i="1"/>
  <c r="AC431" i="1"/>
  <c r="O395" i="1"/>
  <c r="T396" i="1"/>
  <c r="O403" i="1"/>
  <c r="O411" i="1"/>
  <c r="T420" i="1"/>
  <c r="BD421" i="1"/>
  <c r="BF421" i="1" s="1"/>
  <c r="Y421" i="1"/>
  <c r="O428" i="1"/>
  <c r="AQ428" i="1"/>
  <c r="T428" i="1"/>
  <c r="Q428" i="1"/>
  <c r="AH435" i="1"/>
  <c r="BF438" i="1"/>
  <c r="BD438" i="1"/>
  <c r="Y438" i="1"/>
  <c r="P395" i="1"/>
  <c r="BE395" i="1" s="1"/>
  <c r="BH395" i="1" s="1"/>
  <c r="P403" i="1"/>
  <c r="BE403" i="1" s="1"/>
  <c r="BH403" i="1" s="1"/>
  <c r="P411" i="1"/>
  <c r="BE411" i="1" s="1"/>
  <c r="BH411" i="1" s="1"/>
  <c r="T429" i="1"/>
  <c r="Q429" i="1"/>
  <c r="P429" i="1"/>
  <c r="BE429" i="1" s="1"/>
  <c r="BH429" i="1" s="1"/>
  <c r="O429" i="1"/>
  <c r="AQ429" i="1"/>
  <c r="Y430" i="1"/>
  <c r="BD430" i="1"/>
  <c r="AQ431" i="1"/>
  <c r="T431" i="1"/>
  <c r="Q431" i="1"/>
  <c r="P431" i="1"/>
  <c r="BE431" i="1" s="1"/>
  <c r="BH431" i="1" s="1"/>
  <c r="Z435" i="1"/>
  <c r="AA435" i="1" s="1"/>
  <c r="BR418" i="1"/>
  <c r="Q419" i="1"/>
  <c r="P419" i="1"/>
  <c r="BE419" i="1" s="1"/>
  <c r="T419" i="1"/>
  <c r="BD423" i="1"/>
  <c r="BF423" i="1" s="1"/>
  <c r="Y423" i="1"/>
  <c r="BH428" i="1"/>
  <c r="BF428" i="1"/>
  <c r="BD428" i="1"/>
  <c r="Y428" i="1"/>
  <c r="BF430" i="1"/>
  <c r="T433" i="1"/>
  <c r="Q433" i="1"/>
  <c r="AQ433" i="1"/>
  <c r="P433" i="1"/>
  <c r="BE433" i="1" s="1"/>
  <c r="T443" i="1"/>
  <c r="Q443" i="1"/>
  <c r="P443" i="1"/>
  <c r="BE443" i="1" s="1"/>
  <c r="BH443" i="1" s="1"/>
  <c r="O443" i="1"/>
  <c r="AQ443" i="1"/>
  <c r="BF451" i="1"/>
  <c r="BD451" i="1"/>
  <c r="Y451" i="1"/>
  <c r="Z463" i="1"/>
  <c r="AA463" i="1" s="1"/>
  <c r="O426" i="1"/>
  <c r="P435" i="1"/>
  <c r="BE435" i="1" s="1"/>
  <c r="BH435" i="1" s="1"/>
  <c r="AQ435" i="1"/>
  <c r="BR437" i="1"/>
  <c r="O440" i="1"/>
  <c r="Z457" i="1"/>
  <c r="AA457" i="1" s="1"/>
  <c r="W457" i="1" s="1"/>
  <c r="U457" i="1" s="1"/>
  <c r="X457" i="1" s="1"/>
  <c r="R457" i="1" s="1"/>
  <c r="S457" i="1" s="1"/>
  <c r="BD459" i="1"/>
  <c r="BF459" i="1" s="1"/>
  <c r="Y459" i="1"/>
  <c r="AG534" i="1"/>
  <c r="T422" i="1"/>
  <c r="P426" i="1"/>
  <c r="BE426" i="1" s="1"/>
  <c r="BH426" i="1" s="1"/>
  <c r="T430" i="1"/>
  <c r="W432" i="1"/>
  <c r="U432" i="1" s="1"/>
  <c r="X432" i="1" s="1"/>
  <c r="R432" i="1" s="1"/>
  <c r="S432" i="1" s="1"/>
  <c r="BF432" i="1"/>
  <c r="AC440" i="1"/>
  <c r="BF440" i="1"/>
  <c r="Z444" i="1"/>
  <c r="AA444" i="1" s="1"/>
  <c r="W444" i="1" s="1"/>
  <c r="U444" i="1" s="1"/>
  <c r="X444" i="1" s="1"/>
  <c r="R444" i="1" s="1"/>
  <c r="S444" i="1" s="1"/>
  <c r="AG453" i="1"/>
  <c r="O437" i="1"/>
  <c r="AQ437" i="1"/>
  <c r="BF443" i="1"/>
  <c r="BD443" i="1"/>
  <c r="Y443" i="1"/>
  <c r="BD446" i="1"/>
  <c r="BF446" i="1" s="1"/>
  <c r="Y446" i="1"/>
  <c r="BD448" i="1"/>
  <c r="BF448" i="1" s="1"/>
  <c r="Y448" i="1"/>
  <c r="Q465" i="1"/>
  <c r="P465" i="1"/>
  <c r="BE465" i="1" s="1"/>
  <c r="BH465" i="1" s="1"/>
  <c r="O465" i="1"/>
  <c r="AQ465" i="1"/>
  <c r="T465" i="1"/>
  <c r="T472" i="1"/>
  <c r="Q472" i="1"/>
  <c r="AQ472" i="1"/>
  <c r="O472" i="1"/>
  <c r="Y473" i="1"/>
  <c r="BD473" i="1"/>
  <c r="AQ422" i="1"/>
  <c r="AQ430" i="1"/>
  <c r="P432" i="1"/>
  <c r="BE432" i="1" s="1"/>
  <c r="BH432" i="1" s="1"/>
  <c r="P436" i="1"/>
  <c r="BE436" i="1" s="1"/>
  <c r="BH436" i="1" s="1"/>
  <c r="AQ436" i="1"/>
  <c r="T438" i="1"/>
  <c r="AQ438" i="1"/>
  <c r="Q449" i="1"/>
  <c r="P449" i="1"/>
  <c r="BE449" i="1" s="1"/>
  <c r="BH449" i="1" s="1"/>
  <c r="O449" i="1"/>
  <c r="AQ449" i="1"/>
  <c r="AH452" i="1"/>
  <c r="BD453" i="1"/>
  <c r="BH453" i="1" s="1"/>
  <c r="Y453" i="1"/>
  <c r="T454" i="1"/>
  <c r="Q454" i="1"/>
  <c r="P454" i="1"/>
  <c r="BE454" i="1" s="1"/>
  <c r="O454" i="1"/>
  <c r="AQ454" i="1"/>
  <c r="Y456" i="1"/>
  <c r="BD456" i="1"/>
  <c r="BH456" i="1" s="1"/>
  <c r="BD462" i="1"/>
  <c r="BF462" i="1" s="1"/>
  <c r="Y462" i="1"/>
  <c r="Z480" i="1"/>
  <c r="AA480" i="1" s="1"/>
  <c r="O422" i="1"/>
  <c r="Y424" i="1"/>
  <c r="AQ425" i="1"/>
  <c r="O430" i="1"/>
  <c r="Q432" i="1"/>
  <c r="Z432" i="1"/>
  <c r="AA432" i="1" s="1"/>
  <c r="P434" i="1"/>
  <c r="BE434" i="1" s="1"/>
  <c r="BH434" i="1" s="1"/>
  <c r="O434" i="1"/>
  <c r="BF435" i="1"/>
  <c r="P438" i="1"/>
  <c r="BE438" i="1" s="1"/>
  <c r="AG445" i="1"/>
  <c r="T451" i="1"/>
  <c r="Q451" i="1"/>
  <c r="P451" i="1"/>
  <c r="BE451" i="1" s="1"/>
  <c r="BH451" i="1" s="1"/>
  <c r="O451" i="1"/>
  <c r="BD464" i="1"/>
  <c r="BH464" i="1" s="1"/>
  <c r="Y464" i="1"/>
  <c r="BD472" i="1"/>
  <c r="BF472" i="1" s="1"/>
  <c r="Y472" i="1"/>
  <c r="P422" i="1"/>
  <c r="BE422" i="1" s="1"/>
  <c r="P430" i="1"/>
  <c r="BE430" i="1" s="1"/>
  <c r="BH430" i="1" s="1"/>
  <c r="AQ434" i="1"/>
  <c r="T436" i="1"/>
  <c r="Q438" i="1"/>
  <c r="Y439" i="1"/>
  <c r="BD439" i="1"/>
  <c r="BF439" i="1" s="1"/>
  <c r="BH442" i="1"/>
  <c r="T449" i="1"/>
  <c r="Z452" i="1"/>
  <c r="AA452" i="1" s="1"/>
  <c r="BD469" i="1"/>
  <c r="Y469" i="1"/>
  <c r="P437" i="1"/>
  <c r="BE437" i="1" s="1"/>
  <c r="AQ440" i="1"/>
  <c r="T440" i="1"/>
  <c r="P440" i="1"/>
  <c r="BE440" i="1" s="1"/>
  <c r="BH440" i="1" s="1"/>
  <c r="Q441" i="1"/>
  <c r="P441" i="1"/>
  <c r="BE441" i="1" s="1"/>
  <c r="BH441" i="1" s="1"/>
  <c r="AQ441" i="1"/>
  <c r="BR445" i="1"/>
  <c r="T446" i="1"/>
  <c r="Q446" i="1"/>
  <c r="P446" i="1"/>
  <c r="BE446" i="1" s="1"/>
  <c r="BH446" i="1" s="1"/>
  <c r="O446" i="1"/>
  <c r="AQ446" i="1"/>
  <c r="Y447" i="1"/>
  <c r="BD447" i="1"/>
  <c r="BF447" i="1" s="1"/>
  <c r="AQ448" i="1"/>
  <c r="T448" i="1"/>
  <c r="Q448" i="1"/>
  <c r="P448" i="1"/>
  <c r="BE448" i="1" s="1"/>
  <c r="T459" i="1"/>
  <c r="Q459" i="1"/>
  <c r="AQ459" i="1"/>
  <c r="P459" i="1"/>
  <c r="BE459" i="1" s="1"/>
  <c r="BH459" i="1" s="1"/>
  <c r="O459" i="1"/>
  <c r="BD461" i="1"/>
  <c r="Y461" i="1"/>
  <c r="P472" i="1"/>
  <c r="BE472" i="1" s="1"/>
  <c r="T444" i="1"/>
  <c r="Q445" i="1"/>
  <c r="T452" i="1"/>
  <c r="P457" i="1"/>
  <c r="BE457" i="1" s="1"/>
  <c r="BH457" i="1" s="1"/>
  <c r="BR458" i="1"/>
  <c r="BR466" i="1"/>
  <c r="O469" i="1"/>
  <c r="Y471" i="1"/>
  <c r="P471" i="1"/>
  <c r="BE471" i="1" s="1"/>
  <c r="BH471" i="1" s="1"/>
  <c r="O471" i="1"/>
  <c r="AQ471" i="1"/>
  <c r="T471" i="1"/>
  <c r="BH474" i="1"/>
  <c r="T447" i="1"/>
  <c r="BF456" i="1"/>
  <c r="BF463" i="1"/>
  <c r="AC464" i="1"/>
  <c r="BD467" i="1"/>
  <c r="BF467" i="1" s="1"/>
  <c r="Y467" i="1"/>
  <c r="P469" i="1"/>
  <c r="BE469" i="1" s="1"/>
  <c r="BH469" i="1" s="1"/>
  <c r="BD470" i="1"/>
  <c r="BF470" i="1" s="1"/>
  <c r="Y470" i="1"/>
  <c r="Q473" i="1"/>
  <c r="P473" i="1"/>
  <c r="BE473" i="1" s="1"/>
  <c r="BH473" i="1" s="1"/>
  <c r="O473" i="1"/>
  <c r="AQ473" i="1"/>
  <c r="Y475" i="1"/>
  <c r="BD475" i="1"/>
  <c r="BF475" i="1" s="1"/>
  <c r="Z492" i="1"/>
  <c r="AA492" i="1" s="1"/>
  <c r="AQ457" i="1"/>
  <c r="T467" i="1"/>
  <c r="Q467" i="1"/>
  <c r="P467" i="1"/>
  <c r="BE467" i="1" s="1"/>
  <c r="Q470" i="1"/>
  <c r="P470" i="1"/>
  <c r="BE470" i="1" s="1"/>
  <c r="O470" i="1"/>
  <c r="BR479" i="1"/>
  <c r="T484" i="1"/>
  <c r="Q484" i="1"/>
  <c r="P484" i="1"/>
  <c r="BE484" i="1" s="1"/>
  <c r="BH484" i="1" s="1"/>
  <c r="O484" i="1"/>
  <c r="Z484" i="1" s="1"/>
  <c r="AA484" i="1" s="1"/>
  <c r="AQ484" i="1"/>
  <c r="BD487" i="1"/>
  <c r="BF487" i="1" s="1"/>
  <c r="Y487" i="1"/>
  <c r="BD505" i="1"/>
  <c r="BF505" i="1" s="1"/>
  <c r="Y505" i="1"/>
  <c r="AQ447" i="1"/>
  <c r="O452" i="1"/>
  <c r="T457" i="1"/>
  <c r="AQ461" i="1"/>
  <c r="T461" i="1"/>
  <c r="AQ469" i="1"/>
  <c r="T469" i="1"/>
  <c r="BF471" i="1"/>
  <c r="Q482" i="1"/>
  <c r="P482" i="1"/>
  <c r="BE482" i="1" s="1"/>
  <c r="BH482" i="1" s="1"/>
  <c r="O482" i="1"/>
  <c r="AQ482" i="1"/>
  <c r="T482" i="1"/>
  <c r="BD483" i="1"/>
  <c r="BF483" i="1" s="1"/>
  <c r="Y483" i="1"/>
  <c r="Q490" i="1"/>
  <c r="P490" i="1"/>
  <c r="BE490" i="1" s="1"/>
  <c r="BH490" i="1" s="1"/>
  <c r="O490" i="1"/>
  <c r="AQ490" i="1"/>
  <c r="T490" i="1"/>
  <c r="Y441" i="1"/>
  <c r="AQ442" i="1"/>
  <c r="P444" i="1"/>
  <c r="BE444" i="1" s="1"/>
  <c r="BH444" i="1" s="1"/>
  <c r="O447" i="1"/>
  <c r="Y449" i="1"/>
  <c r="AQ450" i="1"/>
  <c r="P452" i="1"/>
  <c r="BE452" i="1" s="1"/>
  <c r="BH452" i="1" s="1"/>
  <c r="O455" i="1"/>
  <c r="Q462" i="1"/>
  <c r="P462" i="1"/>
  <c r="BE462" i="1" s="1"/>
  <c r="BH462" i="1" s="1"/>
  <c r="BH475" i="1"/>
  <c r="AQ478" i="1"/>
  <c r="Q478" i="1"/>
  <c r="P478" i="1"/>
  <c r="BE478" i="1" s="1"/>
  <c r="T478" i="1"/>
  <c r="O478" i="1"/>
  <c r="O442" i="1"/>
  <c r="AQ445" i="1"/>
  <c r="P447" i="1"/>
  <c r="BE447" i="1" s="1"/>
  <c r="BH447" i="1" s="1"/>
  <c r="O450" i="1"/>
  <c r="Z450" i="1" s="1"/>
  <c r="AA450" i="1" s="1"/>
  <c r="AQ453" i="1"/>
  <c r="P455" i="1"/>
  <c r="BE455" i="1" s="1"/>
  <c r="BH455" i="1" s="1"/>
  <c r="BF455" i="1"/>
  <c r="Q460" i="1"/>
  <c r="P460" i="1"/>
  <c r="BE460" i="1" s="1"/>
  <c r="BH460" i="1" s="1"/>
  <c r="O460" i="1"/>
  <c r="AQ460" i="1"/>
  <c r="O461" i="1"/>
  <c r="AQ462" i="1"/>
  <c r="T464" i="1"/>
  <c r="Q464" i="1"/>
  <c r="Z465" i="1"/>
  <c r="AA465" i="1" s="1"/>
  <c r="BF477" i="1"/>
  <c r="Y477" i="1"/>
  <c r="BD477" i="1"/>
  <c r="Y455" i="1"/>
  <c r="AG457" i="1"/>
  <c r="P461" i="1"/>
  <c r="BE461" i="1" s="1"/>
  <c r="BH461" i="1" s="1"/>
  <c r="BF461" i="1"/>
  <c r="P463" i="1"/>
  <c r="BE463" i="1" s="1"/>
  <c r="BH463" i="1" s="1"/>
  <c r="O463" i="1"/>
  <c r="AQ463" i="1"/>
  <c r="BF469" i="1"/>
  <c r="O475" i="1"/>
  <c r="AQ475" i="1"/>
  <c r="Q475" i="1"/>
  <c r="Y485" i="1"/>
  <c r="BD485" i="1"/>
  <c r="BF485" i="1" s="1"/>
  <c r="AQ486" i="1"/>
  <c r="T486" i="1"/>
  <c r="Q486" i="1"/>
  <c r="P486" i="1"/>
  <c r="BE486" i="1" s="1"/>
  <c r="BD493" i="1"/>
  <c r="BF493" i="1" s="1"/>
  <c r="Y493" i="1"/>
  <c r="AB494" i="1"/>
  <c r="AF494" i="1" s="1"/>
  <c r="AI494" i="1"/>
  <c r="AG498" i="1"/>
  <c r="AQ500" i="1"/>
  <c r="T500" i="1"/>
  <c r="P500" i="1"/>
  <c r="BE500" i="1" s="1"/>
  <c r="BH500" i="1" s="1"/>
  <c r="O500" i="1"/>
  <c r="Q500" i="1"/>
  <c r="T511" i="1"/>
  <c r="Q511" i="1"/>
  <c r="O511" i="1"/>
  <c r="AQ511" i="1"/>
  <c r="P511" i="1"/>
  <c r="BE511" i="1" s="1"/>
  <c r="AQ529" i="1"/>
  <c r="T529" i="1"/>
  <c r="P529" i="1"/>
  <c r="BE529" i="1" s="1"/>
  <c r="BH529" i="1" s="1"/>
  <c r="O529" i="1"/>
  <c r="Q529" i="1"/>
  <c r="T495" i="1"/>
  <c r="Q495" i="1"/>
  <c r="O495" i="1"/>
  <c r="AQ495" i="1"/>
  <c r="T458" i="1"/>
  <c r="T466" i="1"/>
  <c r="AQ468" i="1"/>
  <c r="T475" i="1"/>
  <c r="O477" i="1"/>
  <c r="AC478" i="1"/>
  <c r="BD478" i="1"/>
  <c r="BF478" i="1" s="1"/>
  <c r="Z490" i="1"/>
  <c r="AA490" i="1" s="1"/>
  <c r="AH490" i="1" s="1"/>
  <c r="AG492" i="1"/>
  <c r="W492" i="1"/>
  <c r="U492" i="1" s="1"/>
  <c r="X492" i="1" s="1"/>
  <c r="R492" i="1" s="1"/>
  <c r="S492" i="1" s="1"/>
  <c r="O468" i="1"/>
  <c r="T476" i="1"/>
  <c r="P476" i="1"/>
  <c r="BE476" i="1" s="1"/>
  <c r="BH476" i="1" s="1"/>
  <c r="O476" i="1"/>
  <c r="AQ476" i="1"/>
  <c r="Q477" i="1"/>
  <c r="P477" i="1"/>
  <c r="BE477" i="1" s="1"/>
  <c r="BH477" i="1" s="1"/>
  <c r="T477" i="1"/>
  <c r="O479" i="1"/>
  <c r="AQ479" i="1"/>
  <c r="T481" i="1"/>
  <c r="Q481" i="1"/>
  <c r="P481" i="1"/>
  <c r="BE481" i="1" s="1"/>
  <c r="O481" i="1"/>
  <c r="O486" i="1"/>
  <c r="BF486" i="1"/>
  <c r="T489" i="1"/>
  <c r="Q489" i="1"/>
  <c r="P489" i="1"/>
  <c r="BE489" i="1" s="1"/>
  <c r="O489" i="1"/>
  <c r="P491" i="1"/>
  <c r="BE491" i="1" s="1"/>
  <c r="BH491" i="1" s="1"/>
  <c r="O491" i="1"/>
  <c r="AQ491" i="1"/>
  <c r="T491" i="1"/>
  <c r="AQ458" i="1"/>
  <c r="AQ466" i="1"/>
  <c r="P468" i="1"/>
  <c r="BE468" i="1" s="1"/>
  <c r="BH468" i="1" s="1"/>
  <c r="Z474" i="1"/>
  <c r="AA474" i="1" s="1"/>
  <c r="Y476" i="1"/>
  <c r="Z478" i="1"/>
  <c r="AA478" i="1" s="1"/>
  <c r="BH483" i="1"/>
  <c r="AG483" i="1"/>
  <c r="BD486" i="1"/>
  <c r="Y486" i="1"/>
  <c r="P495" i="1"/>
  <c r="BE495" i="1" s="1"/>
  <c r="BF473" i="1"/>
  <c r="BF481" i="1"/>
  <c r="BD481" i="1"/>
  <c r="Y481" i="1"/>
  <c r="Q485" i="1"/>
  <c r="P485" i="1"/>
  <c r="BE485" i="1" s="1"/>
  <c r="O485" i="1"/>
  <c r="AQ485" i="1"/>
  <c r="T485" i="1"/>
  <c r="Q487" i="1"/>
  <c r="P487" i="1"/>
  <c r="BE487" i="1" s="1"/>
  <c r="BH487" i="1" s="1"/>
  <c r="O487" i="1"/>
  <c r="AQ487" i="1"/>
  <c r="BD489" i="1"/>
  <c r="BF489" i="1" s="1"/>
  <c r="Y489" i="1"/>
  <c r="Q491" i="1"/>
  <c r="P493" i="1"/>
  <c r="BE493" i="1" s="1"/>
  <c r="O493" i="1"/>
  <c r="AQ493" i="1"/>
  <c r="T493" i="1"/>
  <c r="W502" i="1"/>
  <c r="U502" i="1" s="1"/>
  <c r="X502" i="1" s="1"/>
  <c r="R502" i="1" s="1"/>
  <c r="S502" i="1" s="1"/>
  <c r="AG502" i="1"/>
  <c r="Q483" i="1"/>
  <c r="Q492" i="1"/>
  <c r="BD498" i="1"/>
  <c r="BF498" i="1" s="1"/>
  <c r="Y498" i="1"/>
  <c r="Q501" i="1"/>
  <c r="P501" i="1"/>
  <c r="BE501" i="1" s="1"/>
  <c r="O501" i="1"/>
  <c r="T501" i="1"/>
  <c r="BR503" i="1"/>
  <c r="Q504" i="1"/>
  <c r="P504" i="1"/>
  <c r="BE504" i="1" s="1"/>
  <c r="BH504" i="1" s="1"/>
  <c r="O504" i="1"/>
  <c r="AQ504" i="1"/>
  <c r="T504" i="1"/>
  <c r="BH510" i="1"/>
  <c r="BD512" i="1"/>
  <c r="BF512" i="1" s="1"/>
  <c r="Y512" i="1"/>
  <c r="AQ513" i="1"/>
  <c r="P513" i="1"/>
  <c r="BE513" i="1" s="1"/>
  <c r="O513" i="1"/>
  <c r="T513" i="1"/>
  <c r="Q513" i="1"/>
  <c r="Y496" i="1"/>
  <c r="BD496" i="1"/>
  <c r="BF496" i="1" s="1"/>
  <c r="AQ508" i="1"/>
  <c r="T508" i="1"/>
  <c r="P508" i="1"/>
  <c r="BE508" i="1" s="1"/>
  <c r="BH508" i="1" s="1"/>
  <c r="O508" i="1"/>
  <c r="W510" i="1"/>
  <c r="U510" i="1" s="1"/>
  <c r="X510" i="1" s="1"/>
  <c r="R510" i="1" s="1"/>
  <c r="S510" i="1" s="1"/>
  <c r="AG510" i="1"/>
  <c r="BF511" i="1"/>
  <c r="BD511" i="1"/>
  <c r="Y511" i="1"/>
  <c r="BD522" i="1"/>
  <c r="BF522" i="1" s="1"/>
  <c r="Y522" i="1"/>
  <c r="T480" i="1"/>
  <c r="T488" i="1"/>
  <c r="AQ492" i="1"/>
  <c r="AH494" i="1"/>
  <c r="BR495" i="1"/>
  <c r="O497" i="1"/>
  <c r="AQ497" i="1"/>
  <c r="T497" i="1"/>
  <c r="Q497" i="1"/>
  <c r="P497" i="1"/>
  <c r="BE497" i="1" s="1"/>
  <c r="BH497" i="1" s="1"/>
  <c r="Q499" i="1"/>
  <c r="P499" i="1"/>
  <c r="BE499" i="1" s="1"/>
  <c r="BH499" i="1" s="1"/>
  <c r="O499" i="1"/>
  <c r="AQ499" i="1"/>
  <c r="BF500" i="1"/>
  <c r="BD506" i="1"/>
  <c r="BF506" i="1" s="1"/>
  <c r="Y506" i="1"/>
  <c r="W516" i="1"/>
  <c r="U516" i="1" s="1"/>
  <c r="X516" i="1" s="1"/>
  <c r="R516" i="1" s="1"/>
  <c r="S516" i="1" s="1"/>
  <c r="BD519" i="1"/>
  <c r="Y519" i="1"/>
  <c r="Y500" i="1"/>
  <c r="BD501" i="1"/>
  <c r="BF501" i="1" s="1"/>
  <c r="Y501" i="1"/>
  <c r="BF502" i="1"/>
  <c r="Z502" i="1"/>
  <c r="AA502" i="1" s="1"/>
  <c r="AH502" i="1" s="1"/>
  <c r="Q508" i="1"/>
  <c r="Z513" i="1"/>
  <c r="AA513" i="1" s="1"/>
  <c r="Z521" i="1"/>
  <c r="AA521" i="1" s="1"/>
  <c r="AQ480" i="1"/>
  <c r="AQ488" i="1"/>
  <c r="T498" i="1"/>
  <c r="Q498" i="1"/>
  <c r="P498" i="1"/>
  <c r="BE498" i="1" s="1"/>
  <c r="BH498" i="1" s="1"/>
  <c r="AQ498" i="1"/>
  <c r="BD502" i="1"/>
  <c r="BH502" i="1" s="1"/>
  <c r="Y504" i="1"/>
  <c r="BD504" i="1"/>
  <c r="BF504" i="1" s="1"/>
  <c r="Q507" i="1"/>
  <c r="P507" i="1"/>
  <c r="BE507" i="1" s="1"/>
  <c r="BH507" i="1" s="1"/>
  <c r="O507" i="1"/>
  <c r="AQ507" i="1"/>
  <c r="T514" i="1"/>
  <c r="Q514" i="1"/>
  <c r="AQ514" i="1"/>
  <c r="P514" i="1"/>
  <c r="BE514" i="1" s="1"/>
  <c r="BH514" i="1" s="1"/>
  <c r="O514" i="1"/>
  <c r="Z516" i="1"/>
  <c r="AA516" i="1" s="1"/>
  <c r="O480" i="1"/>
  <c r="AQ483" i="1"/>
  <c r="O488" i="1"/>
  <c r="AJ494" i="1"/>
  <c r="Q496" i="1"/>
  <c r="P496" i="1"/>
  <c r="BE496" i="1" s="1"/>
  <c r="O496" i="1"/>
  <c r="AQ496" i="1"/>
  <c r="T496" i="1"/>
  <c r="Z499" i="1"/>
  <c r="AA499" i="1" s="1"/>
  <c r="BF499" i="1"/>
  <c r="O505" i="1"/>
  <c r="AQ505" i="1"/>
  <c r="T505" i="1"/>
  <c r="Q505" i="1"/>
  <c r="P505" i="1"/>
  <c r="BE505" i="1" s="1"/>
  <c r="T507" i="1"/>
  <c r="Z508" i="1"/>
  <c r="AA508" i="1" s="1"/>
  <c r="BH509" i="1"/>
  <c r="BD509" i="1"/>
  <c r="BF509" i="1" s="1"/>
  <c r="Y509" i="1"/>
  <c r="Y523" i="1"/>
  <c r="BD523" i="1"/>
  <c r="BF523" i="1" s="1"/>
  <c r="BD527" i="1"/>
  <c r="BF527" i="1" s="1"/>
  <c r="Y527" i="1"/>
  <c r="Z529" i="1"/>
  <c r="AA529" i="1" s="1"/>
  <c r="BF492" i="1"/>
  <c r="W494" i="1"/>
  <c r="U494" i="1" s="1"/>
  <c r="X494" i="1" s="1"/>
  <c r="R494" i="1" s="1"/>
  <c r="S494" i="1" s="1"/>
  <c r="T506" i="1"/>
  <c r="Q506" i="1"/>
  <c r="P506" i="1"/>
  <c r="BE506" i="1" s="1"/>
  <c r="BH506" i="1" s="1"/>
  <c r="AQ506" i="1"/>
  <c r="BF510" i="1"/>
  <c r="Z510" i="1"/>
  <c r="AA510" i="1" s="1"/>
  <c r="AG527" i="1"/>
  <c r="AQ503" i="1"/>
  <c r="Q522" i="1"/>
  <c r="P522" i="1"/>
  <c r="BE522" i="1" s="1"/>
  <c r="BH522" i="1" s="1"/>
  <c r="O522" i="1"/>
  <c r="T522" i="1"/>
  <c r="Y525" i="1"/>
  <c r="BD525" i="1"/>
  <c r="BF525" i="1" s="1"/>
  <c r="T532" i="1"/>
  <c r="Q532" i="1"/>
  <c r="O532" i="1"/>
  <c r="AQ532" i="1"/>
  <c r="Y497" i="1"/>
  <c r="O503" i="1"/>
  <c r="AC516" i="1"/>
  <c r="BF516" i="1"/>
  <c r="Q517" i="1"/>
  <c r="O517" i="1"/>
  <c r="Z518" i="1"/>
  <c r="AA518" i="1" s="1"/>
  <c r="W518" i="1" s="1"/>
  <c r="U518" i="1" s="1"/>
  <c r="X518" i="1" s="1"/>
  <c r="R518" i="1" s="1"/>
  <c r="S518" i="1" s="1"/>
  <c r="T519" i="1"/>
  <c r="Q519" i="1"/>
  <c r="Y528" i="1"/>
  <c r="BD528" i="1"/>
  <c r="BF528" i="1" s="1"/>
  <c r="BR532" i="1"/>
  <c r="Q533" i="1"/>
  <c r="P533" i="1"/>
  <c r="BE533" i="1" s="1"/>
  <c r="O533" i="1"/>
  <c r="AQ533" i="1"/>
  <c r="T533" i="1"/>
  <c r="Q503" i="1"/>
  <c r="AC513" i="1"/>
  <c r="Y514" i="1"/>
  <c r="BF515" i="1"/>
  <c r="T524" i="1"/>
  <c r="Q524" i="1"/>
  <c r="O524" i="1"/>
  <c r="AQ524" i="1"/>
  <c r="BH526" i="1"/>
  <c r="O512" i="1"/>
  <c r="Y515" i="1"/>
  <c r="AH516" i="1"/>
  <c r="AG516" i="1"/>
  <c r="Y520" i="1"/>
  <c r="BD520" i="1"/>
  <c r="BF520" i="1" s="1"/>
  <c r="BD524" i="1"/>
  <c r="Y524" i="1"/>
  <c r="Q525" i="1"/>
  <c r="P525" i="1"/>
  <c r="BE525" i="1" s="1"/>
  <c r="O525" i="1"/>
  <c r="AQ525" i="1"/>
  <c r="T525" i="1"/>
  <c r="BD534" i="1"/>
  <c r="BH534" i="1" s="1"/>
  <c r="Y534" i="1"/>
  <c r="T535" i="1"/>
  <c r="Q535" i="1"/>
  <c r="P535" i="1"/>
  <c r="BE535" i="1" s="1"/>
  <c r="AQ535" i="1"/>
  <c r="BF536" i="1"/>
  <c r="BF513" i="1"/>
  <c r="BH515" i="1"/>
  <c r="AQ521" i="1"/>
  <c r="T521" i="1"/>
  <c r="P521" i="1"/>
  <c r="BE521" i="1" s="1"/>
  <c r="BH521" i="1" s="1"/>
  <c r="O521" i="1"/>
  <c r="P524" i="1"/>
  <c r="BE524" i="1" s="1"/>
  <c r="BF524" i="1"/>
  <c r="AG526" i="1"/>
  <c r="Q530" i="1"/>
  <c r="P530" i="1"/>
  <c r="BE530" i="1" s="1"/>
  <c r="BH530" i="1" s="1"/>
  <c r="O530" i="1"/>
  <c r="T530" i="1"/>
  <c r="Y533" i="1"/>
  <c r="BD533" i="1"/>
  <c r="BF533" i="1" s="1"/>
  <c r="BF534" i="1"/>
  <c r="Y536" i="1"/>
  <c r="BD536" i="1"/>
  <c r="BD513" i="1"/>
  <c r="T516" i="1"/>
  <c r="AQ516" i="1"/>
  <c r="P517" i="1"/>
  <c r="BE517" i="1" s="1"/>
  <c r="BH517" i="1" s="1"/>
  <c r="AG518" i="1"/>
  <c r="BH523" i="1"/>
  <c r="Y517" i="1"/>
  <c r="BD517" i="1"/>
  <c r="BF517" i="1" s="1"/>
  <c r="Q521" i="1"/>
  <c r="AQ522" i="1"/>
  <c r="BD526" i="1"/>
  <c r="BF526" i="1" s="1"/>
  <c r="Y526" i="1"/>
  <c r="T527" i="1"/>
  <c r="Q527" i="1"/>
  <c r="P527" i="1"/>
  <c r="BE527" i="1" s="1"/>
  <c r="BH527" i="1" s="1"/>
  <c r="AQ527" i="1"/>
  <c r="BD530" i="1"/>
  <c r="BF530" i="1" s="1"/>
  <c r="Y530" i="1"/>
  <c r="Z531" i="1"/>
  <c r="AA531" i="1" s="1"/>
  <c r="O535" i="1"/>
  <c r="BD535" i="1"/>
  <c r="BF535" i="1" s="1"/>
  <c r="Y535" i="1"/>
  <c r="AQ520" i="1"/>
  <c r="AQ528" i="1"/>
  <c r="AQ536" i="1"/>
  <c r="O520" i="1"/>
  <c r="AQ523" i="1"/>
  <c r="O528" i="1"/>
  <c r="AQ531" i="1"/>
  <c r="O536" i="1"/>
  <c r="O515" i="1"/>
  <c r="AQ518" i="1"/>
  <c r="P520" i="1"/>
  <c r="BE520" i="1" s="1"/>
  <c r="O523" i="1"/>
  <c r="AQ526" i="1"/>
  <c r="P528" i="1"/>
  <c r="BE528" i="1" s="1"/>
  <c r="BH528" i="1" s="1"/>
  <c r="O531" i="1"/>
  <c r="AQ534" i="1"/>
  <c r="P536" i="1"/>
  <c r="BE536" i="1" s="1"/>
  <c r="BH536" i="1" s="1"/>
  <c r="AI289" i="1" l="1"/>
  <c r="AB289" i="1"/>
  <c r="AF289" i="1" s="1"/>
  <c r="AH289" i="1"/>
  <c r="AB223" i="1"/>
  <c r="AF223" i="1" s="1"/>
  <c r="AI223" i="1"/>
  <c r="AH223" i="1"/>
  <c r="AB106" i="1"/>
  <c r="AF106" i="1" s="1"/>
  <c r="AI106" i="1"/>
  <c r="AJ106" i="1" s="1"/>
  <c r="AH106" i="1"/>
  <c r="AB337" i="1"/>
  <c r="AF337" i="1" s="1"/>
  <c r="AI337" i="1"/>
  <c r="AH337" i="1"/>
  <c r="AB97" i="1"/>
  <c r="AF97" i="1" s="1"/>
  <c r="AI97" i="1"/>
  <c r="AH97" i="1"/>
  <c r="AB450" i="1"/>
  <c r="AF450" i="1" s="1"/>
  <c r="AI450" i="1"/>
  <c r="AH450" i="1"/>
  <c r="AB427" i="1"/>
  <c r="AF427" i="1" s="1"/>
  <c r="AI427" i="1"/>
  <c r="AH427" i="1"/>
  <c r="AB371" i="1"/>
  <c r="AF371" i="1" s="1"/>
  <c r="AI371" i="1"/>
  <c r="AH371" i="1"/>
  <c r="AB317" i="1"/>
  <c r="AF317" i="1" s="1"/>
  <c r="AI317" i="1"/>
  <c r="AH317" i="1"/>
  <c r="AI79" i="1"/>
  <c r="AB79" i="1"/>
  <c r="AF79" i="1" s="1"/>
  <c r="AH79" i="1"/>
  <c r="AB85" i="1"/>
  <c r="AF85" i="1" s="1"/>
  <c r="AI85" i="1"/>
  <c r="AJ85" i="1" s="1"/>
  <c r="AH85" i="1"/>
  <c r="AI205" i="1"/>
  <c r="AH205" i="1"/>
  <c r="AB205" i="1"/>
  <c r="AF205" i="1" s="1"/>
  <c r="AB484" i="1"/>
  <c r="AF484" i="1" s="1"/>
  <c r="AI484" i="1"/>
  <c r="AH484" i="1"/>
  <c r="AB367" i="1"/>
  <c r="AF367" i="1" s="1"/>
  <c r="AI367" i="1"/>
  <c r="AH367" i="1"/>
  <c r="AB232" i="1"/>
  <c r="AF232" i="1" s="1"/>
  <c r="AH232" i="1"/>
  <c r="AI232" i="1"/>
  <c r="AI417" i="1"/>
  <c r="AB417" i="1"/>
  <c r="AF417" i="1" s="1"/>
  <c r="AH417" i="1"/>
  <c r="AB299" i="1"/>
  <c r="AF299" i="1" s="1"/>
  <c r="AI299" i="1"/>
  <c r="AH299" i="1"/>
  <c r="AI318" i="1"/>
  <c r="AB318" i="1"/>
  <c r="AF318" i="1" s="1"/>
  <c r="AH318" i="1"/>
  <c r="AH254" i="1"/>
  <c r="AB254" i="1"/>
  <c r="AF254" i="1" s="1"/>
  <c r="AI254" i="1"/>
  <c r="BD214" i="1"/>
  <c r="Y214" i="1"/>
  <c r="AH31" i="1"/>
  <c r="AB31" i="1"/>
  <c r="AF31" i="1" s="1"/>
  <c r="AI31" i="1"/>
  <c r="Z118" i="1"/>
  <c r="AA118" i="1" s="1"/>
  <c r="AG28" i="1"/>
  <c r="BH18" i="1"/>
  <c r="Z17" i="1"/>
  <c r="AA17" i="1" s="1"/>
  <c r="Z416" i="1"/>
  <c r="AA416" i="1" s="1"/>
  <c r="BD386" i="1"/>
  <c r="Y386" i="1"/>
  <c r="BD362" i="1"/>
  <c r="Y362" i="1"/>
  <c r="AG359" i="1"/>
  <c r="AB301" i="1"/>
  <c r="AF301" i="1" s="1"/>
  <c r="AI301" i="1"/>
  <c r="Z298" i="1"/>
  <c r="AA298" i="1" s="1"/>
  <c r="AG312" i="1"/>
  <c r="AG277" i="1"/>
  <c r="Z176" i="1"/>
  <c r="AA176" i="1" s="1"/>
  <c r="BH164" i="1"/>
  <c r="AI166" i="1"/>
  <c r="AJ166" i="1" s="1"/>
  <c r="AB166" i="1"/>
  <c r="AF166" i="1" s="1"/>
  <c r="AH166" i="1"/>
  <c r="Z145" i="1"/>
  <c r="AA145" i="1" s="1"/>
  <c r="AG501" i="1"/>
  <c r="Z485" i="1"/>
  <c r="AA485" i="1" s="1"/>
  <c r="AG482" i="1"/>
  <c r="AB480" i="1"/>
  <c r="AF480" i="1" s="1"/>
  <c r="AI480" i="1"/>
  <c r="Z426" i="1"/>
  <c r="AA426" i="1" s="1"/>
  <c r="AG385" i="1"/>
  <c r="AG405" i="1"/>
  <c r="Z390" i="1"/>
  <c r="AA390" i="1" s="1"/>
  <c r="AG315" i="1"/>
  <c r="AG334" i="1"/>
  <c r="Y292" i="1"/>
  <c r="BD292" i="1"/>
  <c r="AG259" i="1"/>
  <c r="AG235" i="1"/>
  <c r="W297" i="1"/>
  <c r="U297" i="1" s="1"/>
  <c r="X297" i="1" s="1"/>
  <c r="R297" i="1" s="1"/>
  <c r="S297" i="1" s="1"/>
  <c r="AG297" i="1"/>
  <c r="Z257" i="1"/>
  <c r="AA257" i="1" s="1"/>
  <c r="Z241" i="1"/>
  <c r="AA241" i="1" s="1"/>
  <c r="Z165" i="1"/>
  <c r="AA165" i="1" s="1"/>
  <c r="W182" i="1"/>
  <c r="U182" i="1" s="1"/>
  <c r="X182" i="1" s="1"/>
  <c r="R182" i="1" s="1"/>
  <c r="S182" i="1" s="1"/>
  <c r="AG182" i="1"/>
  <c r="BD147" i="1"/>
  <c r="Y147" i="1"/>
  <c r="AG105" i="1"/>
  <c r="AI111" i="1"/>
  <c r="AB111" i="1"/>
  <c r="AF111" i="1" s="1"/>
  <c r="W69" i="1"/>
  <c r="U69" i="1" s="1"/>
  <c r="X69" i="1" s="1"/>
  <c r="R69" i="1" s="1"/>
  <c r="S69" i="1" s="1"/>
  <c r="AG69" i="1"/>
  <c r="AG22" i="1"/>
  <c r="AI49" i="1"/>
  <c r="AB49" i="1"/>
  <c r="AF49" i="1" s="1"/>
  <c r="AH49" i="1"/>
  <c r="Z67" i="1"/>
  <c r="AA67" i="1" s="1"/>
  <c r="BH520" i="1"/>
  <c r="Z530" i="1"/>
  <c r="AA530" i="1" s="1"/>
  <c r="BH524" i="1"/>
  <c r="AG525" i="1"/>
  <c r="AG524" i="1"/>
  <c r="W524" i="1"/>
  <c r="U524" i="1" s="1"/>
  <c r="X524" i="1" s="1"/>
  <c r="R524" i="1" s="1"/>
  <c r="S524" i="1" s="1"/>
  <c r="Z528" i="1"/>
  <c r="AA528" i="1" s="1"/>
  <c r="AG522" i="1"/>
  <c r="W480" i="1"/>
  <c r="U480" i="1" s="1"/>
  <c r="X480" i="1" s="1"/>
  <c r="R480" i="1" s="1"/>
  <c r="S480" i="1" s="1"/>
  <c r="AG480" i="1"/>
  <c r="Z500" i="1"/>
  <c r="AA500" i="1" s="1"/>
  <c r="W508" i="1"/>
  <c r="U508" i="1" s="1"/>
  <c r="X508" i="1" s="1"/>
  <c r="R508" i="1" s="1"/>
  <c r="S508" i="1" s="1"/>
  <c r="AG508" i="1"/>
  <c r="BH501" i="1"/>
  <c r="Z486" i="1"/>
  <c r="AA486" i="1" s="1"/>
  <c r="BH489" i="1"/>
  <c r="BH481" i="1"/>
  <c r="BH511" i="1"/>
  <c r="W442" i="1"/>
  <c r="U442" i="1" s="1"/>
  <c r="X442" i="1" s="1"/>
  <c r="R442" i="1" s="1"/>
  <c r="S442" i="1" s="1"/>
  <c r="AG442" i="1"/>
  <c r="Z449" i="1"/>
  <c r="AA449" i="1" s="1"/>
  <c r="AG490" i="1"/>
  <c r="W490" i="1"/>
  <c r="U490" i="1" s="1"/>
  <c r="X490" i="1" s="1"/>
  <c r="R490" i="1" s="1"/>
  <c r="S490" i="1" s="1"/>
  <c r="BD479" i="1"/>
  <c r="Y479" i="1"/>
  <c r="AB492" i="1"/>
  <c r="AF492" i="1" s="1"/>
  <c r="AI492" i="1"/>
  <c r="AJ492" i="1" s="1"/>
  <c r="AH492" i="1"/>
  <c r="AG469" i="1"/>
  <c r="Z447" i="1"/>
  <c r="AA447" i="1" s="1"/>
  <c r="Z469" i="1"/>
  <c r="AA469" i="1" s="1"/>
  <c r="W469" i="1" s="1"/>
  <c r="U469" i="1" s="1"/>
  <c r="X469" i="1" s="1"/>
  <c r="R469" i="1" s="1"/>
  <c r="S469" i="1" s="1"/>
  <c r="Z439" i="1"/>
  <c r="AA439" i="1" s="1"/>
  <c r="Z464" i="1"/>
  <c r="AA464" i="1" s="1"/>
  <c r="AG454" i="1"/>
  <c r="AG449" i="1"/>
  <c r="W449" i="1"/>
  <c r="U449" i="1" s="1"/>
  <c r="X449" i="1" s="1"/>
  <c r="R449" i="1" s="1"/>
  <c r="S449" i="1" s="1"/>
  <c r="Z446" i="1"/>
  <c r="AA446" i="1" s="1"/>
  <c r="AG440" i="1"/>
  <c r="Z440" i="1"/>
  <c r="AA440" i="1" s="1"/>
  <c r="Z451" i="1"/>
  <c r="AA451" i="1" s="1"/>
  <c r="Z428" i="1"/>
  <c r="AA428" i="1" s="1"/>
  <c r="BH416" i="1"/>
  <c r="BH408" i="1"/>
  <c r="Z422" i="1"/>
  <c r="AA422" i="1" s="1"/>
  <c r="BH405" i="1"/>
  <c r="AG392" i="1"/>
  <c r="Z385" i="1"/>
  <c r="AA385" i="1" s="1"/>
  <c r="AG382" i="1"/>
  <c r="BH388" i="1"/>
  <c r="BH365" i="1"/>
  <c r="AG322" i="1"/>
  <c r="W383" i="1"/>
  <c r="U383" i="1" s="1"/>
  <c r="X383" i="1" s="1"/>
  <c r="R383" i="1" s="1"/>
  <c r="S383" i="1" s="1"/>
  <c r="AG383" i="1"/>
  <c r="AG374" i="1"/>
  <c r="AG368" i="1"/>
  <c r="Z349" i="1"/>
  <c r="AA349" i="1" s="1"/>
  <c r="Z331" i="1"/>
  <c r="AA331" i="1" s="1"/>
  <c r="BH325" i="1"/>
  <c r="BH354" i="1"/>
  <c r="AG324" i="1"/>
  <c r="BH372" i="1"/>
  <c r="BH334" i="1"/>
  <c r="BH352" i="1"/>
  <c r="AB345" i="1"/>
  <c r="AF345" i="1" s="1"/>
  <c r="AI345" i="1"/>
  <c r="AJ345" i="1" s="1"/>
  <c r="BH331" i="1"/>
  <c r="W293" i="1"/>
  <c r="U293" i="1" s="1"/>
  <c r="X293" i="1" s="1"/>
  <c r="R293" i="1" s="1"/>
  <c r="S293" i="1" s="1"/>
  <c r="AG293" i="1"/>
  <c r="Z308" i="1"/>
  <c r="AA308" i="1" s="1"/>
  <c r="AG288" i="1"/>
  <c r="Z302" i="1"/>
  <c r="AA302" i="1" s="1"/>
  <c r="AG264" i="1"/>
  <c r="AG284" i="1"/>
  <c r="Z296" i="1"/>
  <c r="AA296" i="1" s="1"/>
  <c r="AG261" i="1"/>
  <c r="AG247" i="1"/>
  <c r="AG251" i="1"/>
  <c r="W251" i="1"/>
  <c r="U251" i="1" s="1"/>
  <c r="X251" i="1" s="1"/>
  <c r="R251" i="1" s="1"/>
  <c r="S251" i="1" s="1"/>
  <c r="Z267" i="1"/>
  <c r="AA267" i="1" s="1"/>
  <c r="Z286" i="1"/>
  <c r="AA286" i="1" s="1"/>
  <c r="BH271" i="1"/>
  <c r="BD230" i="1"/>
  <c r="Y230" i="1"/>
  <c r="AG224" i="1"/>
  <c r="W224" i="1"/>
  <c r="U224" i="1" s="1"/>
  <c r="X224" i="1" s="1"/>
  <c r="R224" i="1" s="1"/>
  <c r="S224" i="1" s="1"/>
  <c r="AG242" i="1"/>
  <c r="Z253" i="1"/>
  <c r="AA253" i="1" s="1"/>
  <c r="R213" i="1"/>
  <c r="S213" i="1" s="1"/>
  <c r="W160" i="1"/>
  <c r="U160" i="1" s="1"/>
  <c r="X160" i="1" s="1"/>
  <c r="R160" i="1" s="1"/>
  <c r="S160" i="1" s="1"/>
  <c r="AG160" i="1"/>
  <c r="Z209" i="1"/>
  <c r="AA209" i="1" s="1"/>
  <c r="AG226" i="1"/>
  <c r="AG171" i="1"/>
  <c r="W171" i="1"/>
  <c r="U171" i="1" s="1"/>
  <c r="X171" i="1" s="1"/>
  <c r="R171" i="1" s="1"/>
  <c r="S171" i="1" s="1"/>
  <c r="AG197" i="1"/>
  <c r="Z197" i="1"/>
  <c r="AA197" i="1" s="1"/>
  <c r="W197" i="1" s="1"/>
  <c r="U197" i="1" s="1"/>
  <c r="X197" i="1" s="1"/>
  <c r="R197" i="1" s="1"/>
  <c r="S197" i="1" s="1"/>
  <c r="AB240" i="1"/>
  <c r="AF240" i="1" s="1"/>
  <c r="AI240" i="1"/>
  <c r="AH240" i="1"/>
  <c r="AG146" i="1"/>
  <c r="BD187" i="1"/>
  <c r="Y187" i="1"/>
  <c r="AG161" i="1"/>
  <c r="AG241" i="1"/>
  <c r="W241" i="1"/>
  <c r="U241" i="1" s="1"/>
  <c r="X241" i="1" s="1"/>
  <c r="R241" i="1" s="1"/>
  <c r="S241" i="1" s="1"/>
  <c r="AG185" i="1"/>
  <c r="BH176" i="1"/>
  <c r="W109" i="1"/>
  <c r="U109" i="1" s="1"/>
  <c r="X109" i="1" s="1"/>
  <c r="R109" i="1" s="1"/>
  <c r="S109" i="1" s="1"/>
  <c r="AG109" i="1"/>
  <c r="Z135" i="1"/>
  <c r="AA135" i="1" s="1"/>
  <c r="AG74" i="1"/>
  <c r="W74" i="1"/>
  <c r="U74" i="1" s="1"/>
  <c r="X74" i="1" s="1"/>
  <c r="R74" i="1" s="1"/>
  <c r="S74" i="1" s="1"/>
  <c r="Z74" i="1"/>
  <c r="AA74" i="1" s="1"/>
  <c r="AG143" i="1"/>
  <c r="AG188" i="1"/>
  <c r="Z152" i="1"/>
  <c r="AA152" i="1" s="1"/>
  <c r="AG172" i="1"/>
  <c r="W172" i="1"/>
  <c r="U172" i="1" s="1"/>
  <c r="X172" i="1" s="1"/>
  <c r="R172" i="1" s="1"/>
  <c r="S172" i="1" s="1"/>
  <c r="AG101" i="1"/>
  <c r="BF154" i="1"/>
  <c r="BH154" i="1"/>
  <c r="AG90" i="1"/>
  <c r="W90" i="1"/>
  <c r="U90" i="1" s="1"/>
  <c r="X90" i="1" s="1"/>
  <c r="R90" i="1" s="1"/>
  <c r="S90" i="1" s="1"/>
  <c r="AG93" i="1"/>
  <c r="Z113" i="1"/>
  <c r="AA113" i="1" s="1"/>
  <c r="Z102" i="1"/>
  <c r="AA102" i="1" s="1"/>
  <c r="Z129" i="1"/>
  <c r="AA129" i="1" s="1"/>
  <c r="BH86" i="1"/>
  <c r="Z40" i="1"/>
  <c r="AA40" i="1" s="1"/>
  <c r="Z130" i="1"/>
  <c r="AA130" i="1" s="1"/>
  <c r="W130" i="1" s="1"/>
  <c r="U130" i="1" s="1"/>
  <c r="X130" i="1" s="1"/>
  <c r="R130" i="1" s="1"/>
  <c r="S130" i="1" s="1"/>
  <c r="AG68" i="1"/>
  <c r="Z70" i="1"/>
  <c r="AA70" i="1" s="1"/>
  <c r="AI51" i="1"/>
  <c r="AB51" i="1"/>
  <c r="AF51" i="1" s="1"/>
  <c r="AB50" i="1"/>
  <c r="AF50" i="1" s="1"/>
  <c r="AI50" i="1"/>
  <c r="AJ50" i="1" s="1"/>
  <c r="Z44" i="1"/>
  <c r="AA44" i="1" s="1"/>
  <c r="Z20" i="1"/>
  <c r="AA20" i="1" s="1"/>
  <c r="R42" i="1"/>
  <c r="S42" i="1" s="1"/>
  <c r="BH60" i="1"/>
  <c r="BH28" i="1"/>
  <c r="Z37" i="1"/>
  <c r="AA37" i="1" s="1"/>
  <c r="Z29" i="1"/>
  <c r="AA29" i="1" s="1"/>
  <c r="BH92" i="1"/>
  <c r="Z25" i="1"/>
  <c r="AA25" i="1" s="1"/>
  <c r="Z22" i="1"/>
  <c r="AA22" i="1" s="1"/>
  <c r="W22" i="1" s="1"/>
  <c r="U22" i="1" s="1"/>
  <c r="X22" i="1" s="1"/>
  <c r="R22" i="1" s="1"/>
  <c r="S22" i="1" s="1"/>
  <c r="Z91" i="1"/>
  <c r="AA91" i="1" s="1"/>
  <c r="Z526" i="1"/>
  <c r="AA526" i="1" s="1"/>
  <c r="AB508" i="1"/>
  <c r="AF508" i="1" s="1"/>
  <c r="AI508" i="1"/>
  <c r="W488" i="1"/>
  <c r="U488" i="1" s="1"/>
  <c r="X488" i="1" s="1"/>
  <c r="R488" i="1" s="1"/>
  <c r="S488" i="1" s="1"/>
  <c r="AG488" i="1"/>
  <c r="Z506" i="1"/>
  <c r="AA506" i="1" s="1"/>
  <c r="Z496" i="1"/>
  <c r="AA496" i="1" s="1"/>
  <c r="AG485" i="1"/>
  <c r="W485" i="1"/>
  <c r="U485" i="1" s="1"/>
  <c r="X485" i="1" s="1"/>
  <c r="R485" i="1" s="1"/>
  <c r="S485" i="1" s="1"/>
  <c r="AG460" i="1"/>
  <c r="Z467" i="1"/>
  <c r="AA467" i="1" s="1"/>
  <c r="Z472" i="1"/>
  <c r="AA472" i="1" s="1"/>
  <c r="Z448" i="1"/>
  <c r="AA448" i="1" s="1"/>
  <c r="AG443" i="1"/>
  <c r="AB442" i="1"/>
  <c r="AF442" i="1" s="1"/>
  <c r="AI442" i="1"/>
  <c r="AG398" i="1"/>
  <c r="AB396" i="1"/>
  <c r="AF396" i="1" s="1"/>
  <c r="AI396" i="1"/>
  <c r="AH396" i="1"/>
  <c r="AG337" i="1"/>
  <c r="W337" i="1"/>
  <c r="U337" i="1" s="1"/>
  <c r="X337" i="1" s="1"/>
  <c r="R337" i="1" s="1"/>
  <c r="S337" i="1" s="1"/>
  <c r="Z332" i="1"/>
  <c r="AA332" i="1" s="1"/>
  <c r="Z354" i="1"/>
  <c r="AA354" i="1" s="1"/>
  <c r="AG243" i="1"/>
  <c r="Y216" i="1"/>
  <c r="BD216" i="1"/>
  <c r="BF216" i="1" s="1"/>
  <c r="BD208" i="1"/>
  <c r="Y208" i="1"/>
  <c r="Z217" i="1"/>
  <c r="AA217" i="1" s="1"/>
  <c r="AG219" i="1"/>
  <c r="Z210" i="1"/>
  <c r="AA210" i="1" s="1"/>
  <c r="Z200" i="1"/>
  <c r="AA200" i="1" s="1"/>
  <c r="Z219" i="1"/>
  <c r="AA219" i="1" s="1"/>
  <c r="W219" i="1" s="1"/>
  <c r="U219" i="1" s="1"/>
  <c r="X219" i="1" s="1"/>
  <c r="R219" i="1" s="1"/>
  <c r="S219" i="1" s="1"/>
  <c r="AB124" i="1"/>
  <c r="AF124" i="1" s="1"/>
  <c r="AI124" i="1"/>
  <c r="Z28" i="1"/>
  <c r="AA28" i="1" s="1"/>
  <c r="Z48" i="1"/>
  <c r="AA48" i="1" s="1"/>
  <c r="AG489" i="1"/>
  <c r="AI465" i="1"/>
  <c r="AB465" i="1"/>
  <c r="AF465" i="1" s="1"/>
  <c r="BH421" i="1"/>
  <c r="Z408" i="1"/>
  <c r="AA408" i="1" s="1"/>
  <c r="Z419" i="1"/>
  <c r="AA419" i="1" s="1"/>
  <c r="AG372" i="1"/>
  <c r="Z355" i="1"/>
  <c r="AA355" i="1" s="1"/>
  <c r="Z325" i="1"/>
  <c r="AA325" i="1" s="1"/>
  <c r="AI327" i="1"/>
  <c r="AB327" i="1"/>
  <c r="AF327" i="1" s="1"/>
  <c r="Z315" i="1"/>
  <c r="AA315" i="1" s="1"/>
  <c r="AB313" i="1"/>
  <c r="AF313" i="1" s="1"/>
  <c r="AI313" i="1"/>
  <c r="AJ313" i="1" s="1"/>
  <c r="AH313" i="1"/>
  <c r="AG237" i="1"/>
  <c r="Z195" i="1"/>
  <c r="AA195" i="1" s="1"/>
  <c r="AJ213" i="1"/>
  <c r="AB224" i="1"/>
  <c r="AF224" i="1" s="1"/>
  <c r="AI224" i="1"/>
  <c r="AJ224" i="1" s="1"/>
  <c r="AG155" i="1"/>
  <c r="AG162" i="1"/>
  <c r="Z191" i="1"/>
  <c r="AA191" i="1" s="1"/>
  <c r="AG176" i="1"/>
  <c r="W176" i="1"/>
  <c r="U176" i="1" s="1"/>
  <c r="X176" i="1" s="1"/>
  <c r="R176" i="1" s="1"/>
  <c r="S176" i="1" s="1"/>
  <c r="AG135" i="1"/>
  <c r="W135" i="1"/>
  <c r="U135" i="1" s="1"/>
  <c r="X135" i="1" s="1"/>
  <c r="R135" i="1" s="1"/>
  <c r="S135" i="1" s="1"/>
  <c r="Z158" i="1"/>
  <c r="AA158" i="1" s="1"/>
  <c r="AG34" i="1"/>
  <c r="Z186" i="1"/>
  <c r="AA186" i="1" s="1"/>
  <c r="AG25" i="1"/>
  <c r="W25" i="1"/>
  <c r="U25" i="1" s="1"/>
  <c r="X25" i="1" s="1"/>
  <c r="R25" i="1" s="1"/>
  <c r="S25" i="1" s="1"/>
  <c r="AH111" i="1"/>
  <c r="AG106" i="1"/>
  <c r="W106" i="1"/>
  <c r="U106" i="1" s="1"/>
  <c r="X106" i="1" s="1"/>
  <c r="R106" i="1" s="1"/>
  <c r="S106" i="1" s="1"/>
  <c r="W521" i="1"/>
  <c r="U521" i="1" s="1"/>
  <c r="X521" i="1" s="1"/>
  <c r="R521" i="1" s="1"/>
  <c r="S521" i="1" s="1"/>
  <c r="AG521" i="1"/>
  <c r="BH535" i="1"/>
  <c r="BH525" i="1"/>
  <c r="AB510" i="1"/>
  <c r="AF510" i="1" s="1"/>
  <c r="AI510" i="1"/>
  <c r="BH505" i="1"/>
  <c r="BH512" i="1"/>
  <c r="Z504" i="1"/>
  <c r="AA504" i="1" s="1"/>
  <c r="Z522" i="1"/>
  <c r="AA522" i="1" s="1"/>
  <c r="AG487" i="1"/>
  <c r="Z481" i="1"/>
  <c r="AA481" i="1" s="1"/>
  <c r="AB490" i="1"/>
  <c r="AF490" i="1" s="1"/>
  <c r="AI490" i="1"/>
  <c r="AJ490" i="1" s="1"/>
  <c r="Z455" i="1"/>
  <c r="AA455" i="1" s="1"/>
  <c r="AH457" i="1"/>
  <c r="AG478" i="1"/>
  <c r="W478" i="1"/>
  <c r="U478" i="1" s="1"/>
  <c r="X478" i="1" s="1"/>
  <c r="R478" i="1" s="1"/>
  <c r="S478" i="1" s="1"/>
  <c r="AG447" i="1"/>
  <c r="W447" i="1"/>
  <c r="U447" i="1" s="1"/>
  <c r="X447" i="1" s="1"/>
  <c r="R447" i="1" s="1"/>
  <c r="S447" i="1" s="1"/>
  <c r="AG452" i="1"/>
  <c r="W452" i="1"/>
  <c r="U452" i="1" s="1"/>
  <c r="X452" i="1" s="1"/>
  <c r="R452" i="1" s="1"/>
  <c r="S452" i="1" s="1"/>
  <c r="Z487" i="1"/>
  <c r="AA487" i="1" s="1"/>
  <c r="W487" i="1" s="1"/>
  <c r="U487" i="1" s="1"/>
  <c r="X487" i="1" s="1"/>
  <c r="R487" i="1" s="1"/>
  <c r="S487" i="1" s="1"/>
  <c r="AG470" i="1"/>
  <c r="BD466" i="1"/>
  <c r="Y466" i="1"/>
  <c r="BH472" i="1"/>
  <c r="AB432" i="1"/>
  <c r="AF432" i="1" s="1"/>
  <c r="AI432" i="1"/>
  <c r="AH432" i="1"/>
  <c r="BF464" i="1"/>
  <c r="BH454" i="1"/>
  <c r="Z459" i="1"/>
  <c r="AA459" i="1" s="1"/>
  <c r="Y437" i="1"/>
  <c r="BD437" i="1"/>
  <c r="BF437" i="1" s="1"/>
  <c r="BD418" i="1"/>
  <c r="Y418" i="1"/>
  <c r="AG411" i="1"/>
  <c r="Z431" i="1"/>
  <c r="AA431" i="1" s="1"/>
  <c r="Z401" i="1"/>
  <c r="AA401" i="1" s="1"/>
  <c r="BD399" i="1"/>
  <c r="Y399" i="1"/>
  <c r="BD391" i="1"/>
  <c r="BF391" i="1" s="1"/>
  <c r="Y391" i="1"/>
  <c r="Z393" i="1"/>
  <c r="AA393" i="1" s="1"/>
  <c r="Z405" i="1"/>
  <c r="AA405" i="1" s="1"/>
  <c r="Z420" i="1"/>
  <c r="AA420" i="1" s="1"/>
  <c r="BH407" i="1"/>
  <c r="AG377" i="1"/>
  <c r="W377" i="1"/>
  <c r="U377" i="1" s="1"/>
  <c r="X377" i="1" s="1"/>
  <c r="R377" i="1" s="1"/>
  <c r="S377" i="1" s="1"/>
  <c r="Z402" i="1"/>
  <c r="AA402" i="1" s="1"/>
  <c r="Z410" i="1"/>
  <c r="AA410" i="1" s="1"/>
  <c r="Z403" i="1"/>
  <c r="AA403" i="1" s="1"/>
  <c r="AB383" i="1"/>
  <c r="AF383" i="1" s="1"/>
  <c r="AI383" i="1"/>
  <c r="AJ383" i="1" s="1"/>
  <c r="BD370" i="1"/>
  <c r="Y370" i="1"/>
  <c r="AG412" i="1"/>
  <c r="BH382" i="1"/>
  <c r="AG362" i="1"/>
  <c r="AG387" i="1"/>
  <c r="Z377" i="1"/>
  <c r="AA377" i="1" s="1"/>
  <c r="Z412" i="1"/>
  <c r="AA412" i="1" s="1"/>
  <c r="BH374" i="1"/>
  <c r="AG364" i="1"/>
  <c r="AH442" i="1"/>
  <c r="BH368" i="1"/>
  <c r="W361" i="1"/>
  <c r="U361" i="1" s="1"/>
  <c r="X361" i="1" s="1"/>
  <c r="R361" i="1" s="1"/>
  <c r="S361" i="1" s="1"/>
  <c r="AG361" i="1"/>
  <c r="Z392" i="1"/>
  <c r="AA392" i="1" s="1"/>
  <c r="W392" i="1" s="1"/>
  <c r="U392" i="1" s="1"/>
  <c r="X392" i="1" s="1"/>
  <c r="R392" i="1" s="1"/>
  <c r="S392" i="1" s="1"/>
  <c r="AG323" i="1"/>
  <c r="Z360" i="1"/>
  <c r="AA360" i="1" s="1"/>
  <c r="Z357" i="1"/>
  <c r="AA357" i="1" s="1"/>
  <c r="AG347" i="1"/>
  <c r="BH324" i="1"/>
  <c r="AG307" i="1"/>
  <c r="BH349" i="1"/>
  <c r="AG328" i="1"/>
  <c r="W327" i="1"/>
  <c r="U327" i="1" s="1"/>
  <c r="X327" i="1" s="1"/>
  <c r="R327" i="1" s="1"/>
  <c r="S327" i="1" s="1"/>
  <c r="AG327" i="1"/>
  <c r="Z339" i="1"/>
  <c r="AA339" i="1" s="1"/>
  <c r="Z282" i="1"/>
  <c r="AA282" i="1" s="1"/>
  <c r="BH308" i="1"/>
  <c r="Z297" i="1"/>
  <c r="AA297" i="1" s="1"/>
  <c r="BF302" i="1"/>
  <c r="AB305" i="1"/>
  <c r="AF305" i="1" s="1"/>
  <c r="AI305" i="1"/>
  <c r="AJ305" i="1" s="1"/>
  <c r="AH305" i="1"/>
  <c r="Z263" i="1"/>
  <c r="AA263" i="1" s="1"/>
  <c r="Z307" i="1"/>
  <c r="AA307" i="1" s="1"/>
  <c r="Z275" i="1"/>
  <c r="AA275" i="1" s="1"/>
  <c r="W275" i="1" s="1"/>
  <c r="U275" i="1" s="1"/>
  <c r="X275" i="1" s="1"/>
  <c r="R275" i="1" s="1"/>
  <c r="S275" i="1" s="1"/>
  <c r="AG281" i="1"/>
  <c r="AG254" i="1"/>
  <c r="W254" i="1"/>
  <c r="U254" i="1" s="1"/>
  <c r="X254" i="1" s="1"/>
  <c r="R254" i="1" s="1"/>
  <c r="S254" i="1" s="1"/>
  <c r="AG249" i="1"/>
  <c r="AG295" i="1"/>
  <c r="W295" i="1"/>
  <c r="U295" i="1" s="1"/>
  <c r="X295" i="1" s="1"/>
  <c r="R295" i="1" s="1"/>
  <c r="S295" i="1" s="1"/>
  <c r="Z295" i="1"/>
  <c r="AA295" i="1" s="1"/>
  <c r="Z258" i="1"/>
  <c r="AA258" i="1" s="1"/>
  <c r="AG234" i="1"/>
  <c r="AG238" i="1"/>
  <c r="BH242" i="1"/>
  <c r="Z207" i="1"/>
  <c r="AA207" i="1" s="1"/>
  <c r="BH233" i="1"/>
  <c r="Z235" i="1"/>
  <c r="AA235" i="1" s="1"/>
  <c r="W235" i="1" s="1"/>
  <c r="U235" i="1" s="1"/>
  <c r="X235" i="1" s="1"/>
  <c r="R235" i="1" s="1"/>
  <c r="S235" i="1" s="1"/>
  <c r="BF195" i="1"/>
  <c r="Z212" i="1"/>
  <c r="AA212" i="1" s="1"/>
  <c r="BH220" i="1"/>
  <c r="Z192" i="1"/>
  <c r="AA192" i="1" s="1"/>
  <c r="Z203" i="1"/>
  <c r="AA203" i="1" s="1"/>
  <c r="AG198" i="1"/>
  <c r="AG167" i="1"/>
  <c r="W167" i="1"/>
  <c r="U167" i="1" s="1"/>
  <c r="X167" i="1" s="1"/>
  <c r="R167" i="1" s="1"/>
  <c r="S167" i="1" s="1"/>
  <c r="AB184" i="1"/>
  <c r="AF184" i="1" s="1"/>
  <c r="AI184" i="1"/>
  <c r="AJ184" i="1" s="1"/>
  <c r="BH241" i="1"/>
  <c r="Z146" i="1"/>
  <c r="AA146" i="1" s="1"/>
  <c r="W146" i="1" s="1"/>
  <c r="U146" i="1" s="1"/>
  <c r="X146" i="1" s="1"/>
  <c r="R146" i="1" s="1"/>
  <c r="S146" i="1" s="1"/>
  <c r="W191" i="1"/>
  <c r="U191" i="1" s="1"/>
  <c r="X191" i="1" s="1"/>
  <c r="R191" i="1" s="1"/>
  <c r="S191" i="1" s="1"/>
  <c r="AG191" i="1"/>
  <c r="AG154" i="1"/>
  <c r="AG66" i="1"/>
  <c r="Z182" i="1"/>
  <c r="AA182" i="1" s="1"/>
  <c r="Z163" i="1"/>
  <c r="AA163" i="1" s="1"/>
  <c r="BH143" i="1"/>
  <c r="AG133" i="1"/>
  <c r="AH224" i="1"/>
  <c r="Z139" i="1"/>
  <c r="AA139" i="1" s="1"/>
  <c r="Z121" i="1"/>
  <c r="AA121" i="1" s="1"/>
  <c r="AG114" i="1"/>
  <c r="W114" i="1"/>
  <c r="U114" i="1" s="1"/>
  <c r="X114" i="1" s="1"/>
  <c r="R114" i="1" s="1"/>
  <c r="S114" i="1" s="1"/>
  <c r="Z114" i="1"/>
  <c r="AA114" i="1" s="1"/>
  <c r="Z80" i="1"/>
  <c r="AA80" i="1" s="1"/>
  <c r="Z144" i="1"/>
  <c r="AA144" i="1" s="1"/>
  <c r="AG26" i="1"/>
  <c r="Z154" i="1"/>
  <c r="AA154" i="1" s="1"/>
  <c r="W154" i="1" s="1"/>
  <c r="U154" i="1" s="1"/>
  <c r="X154" i="1" s="1"/>
  <c r="R154" i="1" s="1"/>
  <c r="S154" i="1" s="1"/>
  <c r="AG126" i="1"/>
  <c r="Z84" i="1"/>
  <c r="AA84" i="1" s="1"/>
  <c r="Z155" i="1"/>
  <c r="AA155" i="1" s="1"/>
  <c r="AG128" i="1"/>
  <c r="Z128" i="1"/>
  <c r="AA128" i="1" s="1"/>
  <c r="W128" i="1" s="1"/>
  <c r="U128" i="1" s="1"/>
  <c r="X128" i="1" s="1"/>
  <c r="R128" i="1" s="1"/>
  <c r="S128" i="1" s="1"/>
  <c r="Z72" i="1"/>
  <c r="AA72" i="1" s="1"/>
  <c r="AG55" i="1"/>
  <c r="W55" i="1"/>
  <c r="U55" i="1" s="1"/>
  <c r="X55" i="1" s="1"/>
  <c r="R55" i="1" s="1"/>
  <c r="S55" i="1" s="1"/>
  <c r="AG41" i="1"/>
  <c r="AG92" i="1"/>
  <c r="AG83" i="1"/>
  <c r="W83" i="1"/>
  <c r="U83" i="1" s="1"/>
  <c r="X83" i="1" s="1"/>
  <c r="R83" i="1" s="1"/>
  <c r="S83" i="1" s="1"/>
  <c r="AG38" i="1"/>
  <c r="BH140" i="1"/>
  <c r="AG149" i="1"/>
  <c r="W149" i="1"/>
  <c r="U149" i="1" s="1"/>
  <c r="X149" i="1" s="1"/>
  <c r="R149" i="1" s="1"/>
  <c r="S149" i="1" s="1"/>
  <c r="Z126" i="1"/>
  <c r="AA126" i="1" s="1"/>
  <c r="W126" i="1" s="1"/>
  <c r="U126" i="1" s="1"/>
  <c r="X126" i="1" s="1"/>
  <c r="R126" i="1" s="1"/>
  <c r="S126" i="1" s="1"/>
  <c r="Z100" i="1"/>
  <c r="AA100" i="1" s="1"/>
  <c r="Z76" i="1"/>
  <c r="AA76" i="1" s="1"/>
  <c r="AI45" i="1"/>
  <c r="AB45" i="1"/>
  <c r="AF45" i="1" s="1"/>
  <c r="AH45" i="1"/>
  <c r="Z269" i="1"/>
  <c r="AA269" i="1" s="1"/>
  <c r="AG125" i="1"/>
  <c r="W61" i="1"/>
  <c r="U61" i="1" s="1"/>
  <c r="X61" i="1" s="1"/>
  <c r="R61" i="1" s="1"/>
  <c r="S61" i="1" s="1"/>
  <c r="AG61" i="1"/>
  <c r="AI47" i="1"/>
  <c r="AJ47" i="1" s="1"/>
  <c r="AB47" i="1"/>
  <c r="AF47" i="1" s="1"/>
  <c r="AH124" i="1"/>
  <c r="BH123" i="1"/>
  <c r="Z26" i="1"/>
  <c r="AA26" i="1" s="1"/>
  <c r="W26" i="1" s="1"/>
  <c r="U26" i="1" s="1"/>
  <c r="X26" i="1" s="1"/>
  <c r="R26" i="1" s="1"/>
  <c r="S26" i="1" s="1"/>
  <c r="AG36" i="1"/>
  <c r="AB42" i="1"/>
  <c r="AF42" i="1" s="1"/>
  <c r="AI42" i="1"/>
  <c r="AJ42" i="1" s="1"/>
  <c r="Z33" i="1"/>
  <c r="AA33" i="1" s="1"/>
  <c r="Z30" i="1"/>
  <c r="AA30" i="1" s="1"/>
  <c r="Z78" i="1"/>
  <c r="AA78" i="1" s="1"/>
  <c r="Z493" i="1"/>
  <c r="AA493" i="1" s="1"/>
  <c r="W493" i="1" s="1"/>
  <c r="U493" i="1" s="1"/>
  <c r="X493" i="1" s="1"/>
  <c r="R493" i="1" s="1"/>
  <c r="S493" i="1" s="1"/>
  <c r="W434" i="1"/>
  <c r="U434" i="1" s="1"/>
  <c r="X434" i="1" s="1"/>
  <c r="R434" i="1" s="1"/>
  <c r="S434" i="1" s="1"/>
  <c r="Z434" i="1"/>
  <c r="AA434" i="1" s="1"/>
  <c r="AG434" i="1"/>
  <c r="AB436" i="1"/>
  <c r="AF436" i="1" s="1"/>
  <c r="AI436" i="1"/>
  <c r="AJ436" i="1" s="1"/>
  <c r="AG400" i="1"/>
  <c r="W400" i="1"/>
  <c r="U400" i="1" s="1"/>
  <c r="X400" i="1" s="1"/>
  <c r="R400" i="1" s="1"/>
  <c r="S400" i="1" s="1"/>
  <c r="AG413" i="1"/>
  <c r="Z388" i="1"/>
  <c r="AA388" i="1" s="1"/>
  <c r="AG338" i="1"/>
  <c r="Z368" i="1"/>
  <c r="AA368" i="1" s="1"/>
  <c r="BD378" i="1"/>
  <c r="Y378" i="1"/>
  <c r="Z330" i="1"/>
  <c r="AA330" i="1" s="1"/>
  <c r="AB272" i="1"/>
  <c r="AF272" i="1" s="1"/>
  <c r="AI272" i="1"/>
  <c r="AJ272" i="1" s="1"/>
  <c r="AH272" i="1"/>
  <c r="W269" i="1"/>
  <c r="U269" i="1" s="1"/>
  <c r="X269" i="1" s="1"/>
  <c r="R269" i="1" s="1"/>
  <c r="S269" i="1" s="1"/>
  <c r="AG269" i="1"/>
  <c r="AG230" i="1"/>
  <c r="Z222" i="1"/>
  <c r="AA222" i="1" s="1"/>
  <c r="AG136" i="1"/>
  <c r="Z137" i="1"/>
  <c r="AA137" i="1" s="1"/>
  <c r="Z92" i="1"/>
  <c r="AA92" i="1" s="1"/>
  <c r="BH134" i="1"/>
  <c r="Z60" i="1"/>
  <c r="AA60" i="1" s="1"/>
  <c r="AG124" i="1"/>
  <c r="W124" i="1"/>
  <c r="U124" i="1" s="1"/>
  <c r="X124" i="1" s="1"/>
  <c r="R124" i="1" s="1"/>
  <c r="S124" i="1" s="1"/>
  <c r="Z56" i="1"/>
  <c r="AA56" i="1" s="1"/>
  <c r="Z55" i="1"/>
  <c r="AA55" i="1" s="1"/>
  <c r="AG523" i="1"/>
  <c r="AG532" i="1"/>
  <c r="BH485" i="1"/>
  <c r="AG481" i="1"/>
  <c r="BD445" i="1"/>
  <c r="Y445" i="1"/>
  <c r="AG408" i="1"/>
  <c r="W408" i="1"/>
  <c r="U408" i="1" s="1"/>
  <c r="X408" i="1" s="1"/>
  <c r="R408" i="1" s="1"/>
  <c r="S408" i="1" s="1"/>
  <c r="BH413" i="1"/>
  <c r="Z374" i="1"/>
  <c r="AA374" i="1" s="1"/>
  <c r="W374" i="1" s="1"/>
  <c r="U374" i="1" s="1"/>
  <c r="X374" i="1" s="1"/>
  <c r="R374" i="1" s="1"/>
  <c r="S374" i="1" s="1"/>
  <c r="AG330" i="1"/>
  <c r="W330" i="1"/>
  <c r="U330" i="1" s="1"/>
  <c r="X330" i="1" s="1"/>
  <c r="R330" i="1" s="1"/>
  <c r="S330" i="1" s="1"/>
  <c r="Z381" i="1"/>
  <c r="AA381" i="1" s="1"/>
  <c r="Y338" i="1"/>
  <c r="BD338" i="1"/>
  <c r="AG304" i="1"/>
  <c r="AG333" i="1"/>
  <c r="Z256" i="1"/>
  <c r="AA256" i="1" s="1"/>
  <c r="AG271" i="1"/>
  <c r="W271" i="1"/>
  <c r="U271" i="1" s="1"/>
  <c r="X271" i="1" s="1"/>
  <c r="R271" i="1" s="1"/>
  <c r="S271" i="1" s="1"/>
  <c r="AG246" i="1"/>
  <c r="Z246" i="1"/>
  <c r="AA246" i="1" s="1"/>
  <c r="W246" i="1" s="1"/>
  <c r="U246" i="1" s="1"/>
  <c r="X246" i="1" s="1"/>
  <c r="R246" i="1" s="1"/>
  <c r="S246" i="1" s="1"/>
  <c r="Z236" i="1"/>
  <c r="AA236" i="1" s="1"/>
  <c r="AG193" i="1"/>
  <c r="R196" i="1"/>
  <c r="S196" i="1" s="1"/>
  <c r="AG57" i="1"/>
  <c r="AG87" i="1"/>
  <c r="W515" i="1"/>
  <c r="U515" i="1" s="1"/>
  <c r="X515" i="1" s="1"/>
  <c r="R515" i="1" s="1"/>
  <c r="S515" i="1" s="1"/>
  <c r="AG515" i="1"/>
  <c r="AG530" i="1"/>
  <c r="W530" i="1"/>
  <c r="U530" i="1" s="1"/>
  <c r="X530" i="1" s="1"/>
  <c r="R530" i="1" s="1"/>
  <c r="S530" i="1" s="1"/>
  <c r="Z515" i="1"/>
  <c r="AA515" i="1" s="1"/>
  <c r="AG533" i="1"/>
  <c r="AG503" i="1"/>
  <c r="Z523" i="1"/>
  <c r="AA523" i="1" s="1"/>
  <c r="AG496" i="1"/>
  <c r="W496" i="1"/>
  <c r="U496" i="1" s="1"/>
  <c r="X496" i="1" s="1"/>
  <c r="R496" i="1" s="1"/>
  <c r="S496" i="1" s="1"/>
  <c r="AB516" i="1"/>
  <c r="AF516" i="1" s="1"/>
  <c r="AI516" i="1"/>
  <c r="AJ516" i="1" s="1"/>
  <c r="AH510" i="1"/>
  <c r="Z519" i="1"/>
  <c r="AA519" i="1" s="1"/>
  <c r="AG513" i="1"/>
  <c r="W513" i="1"/>
  <c r="U513" i="1" s="1"/>
  <c r="X513" i="1" s="1"/>
  <c r="R513" i="1" s="1"/>
  <c r="S513" i="1" s="1"/>
  <c r="AG504" i="1"/>
  <c r="W504" i="1"/>
  <c r="U504" i="1" s="1"/>
  <c r="X504" i="1" s="1"/>
  <c r="R504" i="1" s="1"/>
  <c r="S504" i="1" s="1"/>
  <c r="Z498" i="1"/>
  <c r="AA498" i="1" s="1"/>
  <c r="AG493" i="1"/>
  <c r="AG476" i="1"/>
  <c r="AG511" i="1"/>
  <c r="BH486" i="1"/>
  <c r="W463" i="1"/>
  <c r="U463" i="1" s="1"/>
  <c r="X463" i="1" s="1"/>
  <c r="R463" i="1" s="1"/>
  <c r="S463" i="1" s="1"/>
  <c r="AG463" i="1"/>
  <c r="Z460" i="1"/>
  <c r="AA460" i="1" s="1"/>
  <c r="BH470" i="1"/>
  <c r="AH465" i="1"/>
  <c r="Z462" i="1"/>
  <c r="AA462" i="1" s="1"/>
  <c r="Z443" i="1"/>
  <c r="AA443" i="1" s="1"/>
  <c r="W436" i="1"/>
  <c r="U436" i="1" s="1"/>
  <c r="X436" i="1" s="1"/>
  <c r="R436" i="1" s="1"/>
  <c r="S436" i="1" s="1"/>
  <c r="AH444" i="1"/>
  <c r="AG403" i="1"/>
  <c r="W403" i="1"/>
  <c r="U403" i="1" s="1"/>
  <c r="X403" i="1" s="1"/>
  <c r="R403" i="1" s="1"/>
  <c r="S403" i="1" s="1"/>
  <c r="AG439" i="1"/>
  <c r="W439" i="1"/>
  <c r="U439" i="1" s="1"/>
  <c r="X439" i="1" s="1"/>
  <c r="R439" i="1" s="1"/>
  <c r="S439" i="1" s="1"/>
  <c r="AG421" i="1"/>
  <c r="BD415" i="1"/>
  <c r="Y415" i="1"/>
  <c r="Z409" i="1"/>
  <c r="AA409" i="1" s="1"/>
  <c r="Z407" i="1"/>
  <c r="AA407" i="1" s="1"/>
  <c r="Z397" i="1"/>
  <c r="AA397" i="1" s="1"/>
  <c r="AG401" i="1"/>
  <c r="BH409" i="1"/>
  <c r="W393" i="1"/>
  <c r="U393" i="1" s="1"/>
  <c r="X393" i="1" s="1"/>
  <c r="R393" i="1" s="1"/>
  <c r="S393" i="1" s="1"/>
  <c r="AG393" i="1"/>
  <c r="Z398" i="1"/>
  <c r="AA398" i="1" s="1"/>
  <c r="W398" i="1" s="1"/>
  <c r="U398" i="1" s="1"/>
  <c r="X398" i="1" s="1"/>
  <c r="R398" i="1" s="1"/>
  <c r="S398" i="1" s="1"/>
  <c r="Z372" i="1"/>
  <c r="AA372" i="1" s="1"/>
  <c r="W372" i="1" s="1"/>
  <c r="U372" i="1" s="1"/>
  <c r="X372" i="1" s="1"/>
  <c r="R372" i="1" s="1"/>
  <c r="S372" i="1" s="1"/>
  <c r="AG384" i="1"/>
  <c r="BH369" i="1"/>
  <c r="W360" i="1"/>
  <c r="U360" i="1" s="1"/>
  <c r="X360" i="1" s="1"/>
  <c r="R360" i="1" s="1"/>
  <c r="S360" i="1" s="1"/>
  <c r="AG360" i="1"/>
  <c r="AG389" i="1"/>
  <c r="BH387" i="1"/>
  <c r="AB375" i="1"/>
  <c r="AF375" i="1" s="1"/>
  <c r="AI375" i="1"/>
  <c r="AG376" i="1"/>
  <c r="Z373" i="1"/>
  <c r="AA373" i="1" s="1"/>
  <c r="AG379" i="1"/>
  <c r="W379" i="1"/>
  <c r="U379" i="1" s="1"/>
  <c r="X379" i="1" s="1"/>
  <c r="R379" i="1" s="1"/>
  <c r="S379" i="1" s="1"/>
  <c r="W375" i="1"/>
  <c r="U375" i="1" s="1"/>
  <c r="X375" i="1" s="1"/>
  <c r="R375" i="1" s="1"/>
  <c r="S375" i="1" s="1"/>
  <c r="AG375" i="1"/>
  <c r="Z344" i="1"/>
  <c r="AA344" i="1" s="1"/>
  <c r="Y322" i="1"/>
  <c r="BD322" i="1"/>
  <c r="W351" i="1"/>
  <c r="U351" i="1" s="1"/>
  <c r="X351" i="1" s="1"/>
  <c r="R351" i="1" s="1"/>
  <c r="S351" i="1" s="1"/>
  <c r="AG351" i="1"/>
  <c r="Y346" i="1"/>
  <c r="BD346" i="1"/>
  <c r="BH329" i="1"/>
  <c r="Z336" i="1"/>
  <c r="AA336" i="1" s="1"/>
  <c r="W336" i="1" s="1"/>
  <c r="U336" i="1" s="1"/>
  <c r="X336" i="1" s="1"/>
  <c r="R336" i="1" s="1"/>
  <c r="S336" i="1" s="1"/>
  <c r="AG336" i="1"/>
  <c r="BH357" i="1"/>
  <c r="Z350" i="1"/>
  <c r="AA350" i="1" s="1"/>
  <c r="AG350" i="1"/>
  <c r="W350" i="1"/>
  <c r="U350" i="1" s="1"/>
  <c r="X350" i="1" s="1"/>
  <c r="R350" i="1" s="1"/>
  <c r="S350" i="1" s="1"/>
  <c r="BH328" i="1"/>
  <c r="AB293" i="1"/>
  <c r="AF293" i="1" s="1"/>
  <c r="AH293" i="1"/>
  <c r="AI293" i="1"/>
  <c r="AJ293" i="1" s="1"/>
  <c r="Z280" i="1"/>
  <c r="AA280" i="1" s="1"/>
  <c r="W280" i="1" s="1"/>
  <c r="U280" i="1" s="1"/>
  <c r="X280" i="1" s="1"/>
  <c r="R280" i="1" s="1"/>
  <c r="S280" i="1" s="1"/>
  <c r="AG280" i="1"/>
  <c r="AB276" i="1"/>
  <c r="AF276" i="1" s="1"/>
  <c r="AI276" i="1"/>
  <c r="AJ276" i="1" s="1"/>
  <c r="AH276" i="1"/>
  <c r="AG276" i="1"/>
  <c r="W276" i="1"/>
  <c r="U276" i="1" s="1"/>
  <c r="X276" i="1" s="1"/>
  <c r="R276" i="1" s="1"/>
  <c r="S276" i="1" s="1"/>
  <c r="BH330" i="1"/>
  <c r="AG286" i="1"/>
  <c r="W286" i="1"/>
  <c r="U286" i="1" s="1"/>
  <c r="X286" i="1" s="1"/>
  <c r="R286" i="1" s="1"/>
  <c r="S286" i="1" s="1"/>
  <c r="BH333" i="1"/>
  <c r="AG294" i="1"/>
  <c r="AB279" i="1"/>
  <c r="AF279" i="1" s="1"/>
  <c r="AI279" i="1"/>
  <c r="W279" i="1"/>
  <c r="U279" i="1" s="1"/>
  <c r="X279" i="1" s="1"/>
  <c r="R279" i="1" s="1"/>
  <c r="S279" i="1" s="1"/>
  <c r="AH279" i="1"/>
  <c r="AG267" i="1"/>
  <c r="W267" i="1"/>
  <c r="U267" i="1" s="1"/>
  <c r="X267" i="1" s="1"/>
  <c r="R267" i="1" s="1"/>
  <c r="S267" i="1" s="1"/>
  <c r="AB321" i="1"/>
  <c r="AF321" i="1" s="1"/>
  <c r="AI321" i="1"/>
  <c r="AJ321" i="1" s="1"/>
  <c r="AG256" i="1"/>
  <c r="AG309" i="1"/>
  <c r="W309" i="1"/>
  <c r="U309" i="1" s="1"/>
  <c r="X309" i="1" s="1"/>
  <c r="R309" i="1" s="1"/>
  <c r="S309" i="1" s="1"/>
  <c r="Z281" i="1"/>
  <c r="AA281" i="1" s="1"/>
  <c r="W258" i="1"/>
  <c r="U258" i="1" s="1"/>
  <c r="X258" i="1" s="1"/>
  <c r="R258" i="1" s="1"/>
  <c r="S258" i="1" s="1"/>
  <c r="AG258" i="1"/>
  <c r="W305" i="1"/>
  <c r="U305" i="1" s="1"/>
  <c r="X305" i="1" s="1"/>
  <c r="R305" i="1" s="1"/>
  <c r="S305" i="1" s="1"/>
  <c r="AG253" i="1"/>
  <c r="W253" i="1"/>
  <c r="U253" i="1" s="1"/>
  <c r="X253" i="1" s="1"/>
  <c r="R253" i="1" s="1"/>
  <c r="S253" i="1" s="1"/>
  <c r="W263" i="1"/>
  <c r="U263" i="1" s="1"/>
  <c r="X263" i="1" s="1"/>
  <c r="R263" i="1" s="1"/>
  <c r="S263" i="1" s="1"/>
  <c r="AG263" i="1"/>
  <c r="Z259" i="1"/>
  <c r="AA259" i="1" s="1"/>
  <c r="W259" i="1" s="1"/>
  <c r="U259" i="1" s="1"/>
  <c r="X259" i="1" s="1"/>
  <c r="R259" i="1" s="1"/>
  <c r="S259" i="1" s="1"/>
  <c r="BH295" i="1"/>
  <c r="Z283" i="1"/>
  <c r="AA283" i="1" s="1"/>
  <c r="Z270" i="1"/>
  <c r="AA270" i="1" s="1"/>
  <c r="Z265" i="1"/>
  <c r="AA265" i="1" s="1"/>
  <c r="AG255" i="1"/>
  <c r="AG239" i="1"/>
  <c r="Z228" i="1"/>
  <c r="AA228" i="1" s="1"/>
  <c r="AH221" i="1"/>
  <c r="AI221" i="1"/>
  <c r="AB221" i="1"/>
  <c r="AF221" i="1" s="1"/>
  <c r="W207" i="1"/>
  <c r="U207" i="1" s="1"/>
  <c r="X207" i="1" s="1"/>
  <c r="R207" i="1" s="1"/>
  <c r="S207" i="1" s="1"/>
  <c r="AG207" i="1"/>
  <c r="BH246" i="1"/>
  <c r="Z220" i="1"/>
  <c r="AA220" i="1" s="1"/>
  <c r="Z231" i="1"/>
  <c r="AA231" i="1" s="1"/>
  <c r="BD226" i="1"/>
  <c r="BF226" i="1" s="1"/>
  <c r="Y226" i="1"/>
  <c r="BH211" i="1"/>
  <c r="Z234" i="1"/>
  <c r="AA234" i="1" s="1"/>
  <c r="AG210" i="1"/>
  <c r="W210" i="1"/>
  <c r="U210" i="1" s="1"/>
  <c r="X210" i="1" s="1"/>
  <c r="R210" i="1" s="1"/>
  <c r="S210" i="1" s="1"/>
  <c r="BH209" i="1"/>
  <c r="W205" i="1"/>
  <c r="U205" i="1" s="1"/>
  <c r="X205" i="1" s="1"/>
  <c r="R205" i="1" s="1"/>
  <c r="S205" i="1" s="1"/>
  <c r="AG205" i="1"/>
  <c r="Z233" i="1"/>
  <c r="AA233" i="1" s="1"/>
  <c r="Z218" i="1"/>
  <c r="AA218" i="1" s="1"/>
  <c r="AB171" i="1"/>
  <c r="AF171" i="1" s="1"/>
  <c r="AI171" i="1"/>
  <c r="AJ171" i="1" s="1"/>
  <c r="AH171" i="1"/>
  <c r="AG174" i="1"/>
  <c r="W174" i="1"/>
  <c r="U174" i="1" s="1"/>
  <c r="X174" i="1" s="1"/>
  <c r="R174" i="1" s="1"/>
  <c r="S174" i="1" s="1"/>
  <c r="AI206" i="1"/>
  <c r="AJ206" i="1" s="1"/>
  <c r="AB206" i="1"/>
  <c r="AF206" i="1" s="1"/>
  <c r="AI172" i="1"/>
  <c r="AJ172" i="1" s="1"/>
  <c r="AB172" i="1"/>
  <c r="AF172" i="1" s="1"/>
  <c r="AG177" i="1"/>
  <c r="BH157" i="1"/>
  <c r="Z140" i="1"/>
  <c r="AA140" i="1" s="1"/>
  <c r="AG217" i="1"/>
  <c r="W217" i="1"/>
  <c r="U217" i="1" s="1"/>
  <c r="X217" i="1" s="1"/>
  <c r="R217" i="1" s="1"/>
  <c r="S217" i="1" s="1"/>
  <c r="AG58" i="1"/>
  <c r="R151" i="1"/>
  <c r="S151" i="1" s="1"/>
  <c r="BH188" i="1"/>
  <c r="AG130" i="1"/>
  <c r="AG137" i="1"/>
  <c r="W137" i="1"/>
  <c r="U137" i="1" s="1"/>
  <c r="X137" i="1" s="1"/>
  <c r="R137" i="1" s="1"/>
  <c r="S137" i="1" s="1"/>
  <c r="Z133" i="1"/>
  <c r="AA133" i="1" s="1"/>
  <c r="Z104" i="1"/>
  <c r="AA104" i="1" s="1"/>
  <c r="BH95" i="1"/>
  <c r="Z136" i="1"/>
  <c r="AA136" i="1" s="1"/>
  <c r="W136" i="1" s="1"/>
  <c r="U136" i="1" s="1"/>
  <c r="X136" i="1" s="1"/>
  <c r="R136" i="1" s="1"/>
  <c r="S136" i="1" s="1"/>
  <c r="AG103" i="1"/>
  <c r="W103" i="1"/>
  <c r="U103" i="1" s="1"/>
  <c r="X103" i="1" s="1"/>
  <c r="R103" i="1" s="1"/>
  <c r="S103" i="1" s="1"/>
  <c r="AG99" i="1"/>
  <c r="AG81" i="1"/>
  <c r="Z62" i="1"/>
  <c r="AA62" i="1" s="1"/>
  <c r="AJ71" i="1"/>
  <c r="BF51" i="1"/>
  <c r="BH42" i="1"/>
  <c r="AG145" i="1"/>
  <c r="W145" i="1"/>
  <c r="U145" i="1" s="1"/>
  <c r="X145" i="1" s="1"/>
  <c r="R145" i="1" s="1"/>
  <c r="S145" i="1" s="1"/>
  <c r="Z110" i="1"/>
  <c r="AA110" i="1" s="1"/>
  <c r="Z88" i="1"/>
  <c r="AA88" i="1" s="1"/>
  <c r="BH63" i="1"/>
  <c r="AG17" i="1"/>
  <c r="W17" i="1"/>
  <c r="U17" i="1" s="1"/>
  <c r="X17" i="1" s="1"/>
  <c r="R17" i="1" s="1"/>
  <c r="S17" i="1" s="1"/>
  <c r="W65" i="1"/>
  <c r="U65" i="1" s="1"/>
  <c r="X65" i="1" s="1"/>
  <c r="R65" i="1" s="1"/>
  <c r="S65" i="1" s="1"/>
  <c r="AG65" i="1"/>
  <c r="Z105" i="1"/>
  <c r="AA105" i="1" s="1"/>
  <c r="Z81" i="1"/>
  <c r="AA81" i="1" s="1"/>
  <c r="BF67" i="1"/>
  <c r="Z115" i="1"/>
  <c r="AA115" i="1" s="1"/>
  <c r="Z52" i="1"/>
  <c r="AA52" i="1" s="1"/>
  <c r="BH36" i="1"/>
  <c r="BH37" i="1"/>
  <c r="Z69" i="1"/>
  <c r="AA69" i="1" s="1"/>
  <c r="AH47" i="1"/>
  <c r="Z38" i="1"/>
  <c r="AA38" i="1" s="1"/>
  <c r="W38" i="1" s="1"/>
  <c r="U38" i="1" s="1"/>
  <c r="X38" i="1" s="1"/>
  <c r="R38" i="1" s="1"/>
  <c r="S38" i="1" s="1"/>
  <c r="AG19" i="1"/>
  <c r="AG39" i="1"/>
  <c r="W39" i="1"/>
  <c r="U39" i="1" s="1"/>
  <c r="X39" i="1" s="1"/>
  <c r="R39" i="1" s="1"/>
  <c r="S39" i="1" s="1"/>
  <c r="AG23" i="1"/>
  <c r="W23" i="1"/>
  <c r="U23" i="1" s="1"/>
  <c r="X23" i="1" s="1"/>
  <c r="R23" i="1" s="1"/>
  <c r="S23" i="1" s="1"/>
  <c r="AB531" i="1"/>
  <c r="AF531" i="1" s="1"/>
  <c r="AH531" i="1"/>
  <c r="AI531" i="1"/>
  <c r="AH513" i="1"/>
  <c r="AI513" i="1"/>
  <c r="AB513" i="1"/>
  <c r="AF513" i="1" s="1"/>
  <c r="AG500" i="1"/>
  <c r="AG422" i="1"/>
  <c r="W422" i="1"/>
  <c r="U422" i="1" s="1"/>
  <c r="X422" i="1" s="1"/>
  <c r="R422" i="1" s="1"/>
  <c r="S422" i="1" s="1"/>
  <c r="AG437" i="1"/>
  <c r="Z413" i="1"/>
  <c r="AA413" i="1" s="1"/>
  <c r="Z380" i="1"/>
  <c r="AA380" i="1" s="1"/>
  <c r="AG366" i="1"/>
  <c r="W366" i="1"/>
  <c r="U366" i="1" s="1"/>
  <c r="X366" i="1" s="1"/>
  <c r="R366" i="1" s="1"/>
  <c r="S366" i="1" s="1"/>
  <c r="AG302" i="1"/>
  <c r="W302" i="1"/>
  <c r="U302" i="1" s="1"/>
  <c r="X302" i="1" s="1"/>
  <c r="R302" i="1" s="1"/>
  <c r="S302" i="1" s="1"/>
  <c r="AG343" i="1"/>
  <c r="W339" i="1"/>
  <c r="U339" i="1" s="1"/>
  <c r="X339" i="1" s="1"/>
  <c r="R339" i="1" s="1"/>
  <c r="S339" i="1" s="1"/>
  <c r="AG339" i="1"/>
  <c r="Z347" i="1"/>
  <c r="AA347" i="1" s="1"/>
  <c r="W347" i="1" s="1"/>
  <c r="U347" i="1" s="1"/>
  <c r="X347" i="1" s="1"/>
  <c r="R347" i="1" s="1"/>
  <c r="S347" i="1" s="1"/>
  <c r="AB309" i="1"/>
  <c r="AF309" i="1" s="1"/>
  <c r="AI309" i="1"/>
  <c r="Z306" i="1"/>
  <c r="AA306" i="1" s="1"/>
  <c r="AG265" i="1"/>
  <c r="BD238" i="1"/>
  <c r="Y238" i="1"/>
  <c r="AB174" i="1"/>
  <c r="AF174" i="1" s="1"/>
  <c r="AI174" i="1"/>
  <c r="AJ174" i="1" s="1"/>
  <c r="AG169" i="1"/>
  <c r="Z169" i="1"/>
  <c r="AA169" i="1" s="1"/>
  <c r="AG98" i="1"/>
  <c r="W98" i="1"/>
  <c r="U98" i="1" s="1"/>
  <c r="X98" i="1" s="1"/>
  <c r="R98" i="1" s="1"/>
  <c r="S98" i="1" s="1"/>
  <c r="Z98" i="1"/>
  <c r="AA98" i="1" s="1"/>
  <c r="AB90" i="1"/>
  <c r="AF90" i="1" s="1"/>
  <c r="AI90" i="1"/>
  <c r="AJ90" i="1" s="1"/>
  <c r="Z73" i="1"/>
  <c r="AA73" i="1" s="1"/>
  <c r="W73" i="1" s="1"/>
  <c r="U73" i="1" s="1"/>
  <c r="X73" i="1" s="1"/>
  <c r="R73" i="1" s="1"/>
  <c r="S73" i="1" s="1"/>
  <c r="Z159" i="1"/>
  <c r="AA159" i="1" s="1"/>
  <c r="AG94" i="1"/>
  <c r="AB61" i="1"/>
  <c r="AF61" i="1" s="1"/>
  <c r="AI61" i="1"/>
  <c r="AH61" i="1"/>
  <c r="Z24" i="1"/>
  <c r="AA24" i="1" s="1"/>
  <c r="R46" i="1"/>
  <c r="S46" i="1" s="1"/>
  <c r="AG40" i="1"/>
  <c r="W40" i="1"/>
  <c r="U40" i="1" s="1"/>
  <c r="X40" i="1" s="1"/>
  <c r="R40" i="1" s="1"/>
  <c r="S40" i="1" s="1"/>
  <c r="BH34" i="1"/>
  <c r="AG520" i="1"/>
  <c r="Z533" i="1"/>
  <c r="AA533" i="1" s="1"/>
  <c r="Z527" i="1"/>
  <c r="AA527" i="1" s="1"/>
  <c r="AB474" i="1"/>
  <c r="AF474" i="1" s="1"/>
  <c r="AI474" i="1"/>
  <c r="W474" i="1"/>
  <c r="U474" i="1" s="1"/>
  <c r="X474" i="1" s="1"/>
  <c r="R474" i="1" s="1"/>
  <c r="S474" i="1" s="1"/>
  <c r="AG477" i="1"/>
  <c r="W477" i="1"/>
  <c r="U477" i="1" s="1"/>
  <c r="X477" i="1" s="1"/>
  <c r="R477" i="1" s="1"/>
  <c r="S477" i="1" s="1"/>
  <c r="Z488" i="1"/>
  <c r="AA488" i="1" s="1"/>
  <c r="BH419" i="1"/>
  <c r="AG416" i="1"/>
  <c r="W416" i="1"/>
  <c r="U416" i="1" s="1"/>
  <c r="X416" i="1" s="1"/>
  <c r="R416" i="1" s="1"/>
  <c r="S416" i="1" s="1"/>
  <c r="AG406" i="1"/>
  <c r="Z384" i="1"/>
  <c r="AA384" i="1" s="1"/>
  <c r="W384" i="1" s="1"/>
  <c r="U384" i="1" s="1"/>
  <c r="X384" i="1" s="1"/>
  <c r="R384" i="1" s="1"/>
  <c r="S384" i="1" s="1"/>
  <c r="Z316" i="1"/>
  <c r="AA316" i="1" s="1"/>
  <c r="W283" i="1"/>
  <c r="U283" i="1" s="1"/>
  <c r="X283" i="1" s="1"/>
  <c r="R283" i="1" s="1"/>
  <c r="S283" i="1" s="1"/>
  <c r="AG283" i="1"/>
  <c r="AG296" i="1"/>
  <c r="W296" i="1"/>
  <c r="U296" i="1" s="1"/>
  <c r="X296" i="1" s="1"/>
  <c r="R296" i="1" s="1"/>
  <c r="S296" i="1" s="1"/>
  <c r="BH266" i="1"/>
  <c r="AH229" i="1"/>
  <c r="AB229" i="1"/>
  <c r="AF229" i="1" s="1"/>
  <c r="AI229" i="1"/>
  <c r="AG168" i="1"/>
  <c r="BF243" i="1"/>
  <c r="Z157" i="1"/>
  <c r="AA157" i="1" s="1"/>
  <c r="BD131" i="1"/>
  <c r="Y131" i="1"/>
  <c r="AG113" i="1"/>
  <c r="W113" i="1"/>
  <c r="U113" i="1" s="1"/>
  <c r="X113" i="1" s="1"/>
  <c r="R113" i="1" s="1"/>
  <c r="S113" i="1" s="1"/>
  <c r="W97" i="1"/>
  <c r="U97" i="1" s="1"/>
  <c r="X97" i="1" s="1"/>
  <c r="R97" i="1" s="1"/>
  <c r="S97" i="1" s="1"/>
  <c r="AG97" i="1"/>
  <c r="AG122" i="1"/>
  <c r="Z122" i="1"/>
  <c r="AA122" i="1" s="1"/>
  <c r="AG73" i="1"/>
  <c r="AB83" i="1"/>
  <c r="AF83" i="1" s="1"/>
  <c r="AH83" i="1"/>
  <c r="AI83" i="1"/>
  <c r="AI141" i="1"/>
  <c r="AH141" i="1"/>
  <c r="AB141" i="1"/>
  <c r="AF141" i="1" s="1"/>
  <c r="AG536" i="1"/>
  <c r="Z535" i="1"/>
  <c r="AA535" i="1" s="1"/>
  <c r="Z517" i="1"/>
  <c r="AA517" i="1" s="1"/>
  <c r="Z524" i="1"/>
  <c r="AA524" i="1" s="1"/>
  <c r="AG512" i="1"/>
  <c r="BH533" i="1"/>
  <c r="Z497" i="1"/>
  <c r="AA497" i="1" s="1"/>
  <c r="W497" i="1" s="1"/>
  <c r="U497" i="1" s="1"/>
  <c r="X497" i="1" s="1"/>
  <c r="R497" i="1" s="1"/>
  <c r="S497" i="1" s="1"/>
  <c r="Z509" i="1"/>
  <c r="AA509" i="1" s="1"/>
  <c r="BH496" i="1"/>
  <c r="AH508" i="1"/>
  <c r="AB502" i="1"/>
  <c r="AF502" i="1" s="1"/>
  <c r="AI502" i="1"/>
  <c r="AJ502" i="1" s="1"/>
  <c r="BF519" i="1"/>
  <c r="BH519" i="1"/>
  <c r="AG497" i="1"/>
  <c r="Z511" i="1"/>
  <c r="AA511" i="1" s="1"/>
  <c r="BH513" i="1"/>
  <c r="BH493" i="1"/>
  <c r="AH480" i="1"/>
  <c r="Z482" i="1"/>
  <c r="AA482" i="1" s="1"/>
  <c r="W482" i="1" s="1"/>
  <c r="U482" i="1" s="1"/>
  <c r="X482" i="1" s="1"/>
  <c r="R482" i="1" s="1"/>
  <c r="S482" i="1" s="1"/>
  <c r="AG475" i="1"/>
  <c r="Z477" i="1"/>
  <c r="AA477" i="1" s="1"/>
  <c r="BH478" i="1"/>
  <c r="Z483" i="1"/>
  <c r="AA483" i="1" s="1"/>
  <c r="Z475" i="1"/>
  <c r="AA475" i="1" s="1"/>
  <c r="W475" i="1" s="1"/>
  <c r="U475" i="1" s="1"/>
  <c r="X475" i="1" s="1"/>
  <c r="R475" i="1" s="1"/>
  <c r="S475" i="1" s="1"/>
  <c r="Z470" i="1"/>
  <c r="AA470" i="1" s="1"/>
  <c r="Y458" i="1"/>
  <c r="BD458" i="1"/>
  <c r="Z461" i="1"/>
  <c r="AA461" i="1" s="1"/>
  <c r="W461" i="1" s="1"/>
  <c r="U461" i="1" s="1"/>
  <c r="X461" i="1" s="1"/>
  <c r="R461" i="1" s="1"/>
  <c r="S461" i="1" s="1"/>
  <c r="BH448" i="1"/>
  <c r="AG446" i="1"/>
  <c r="W446" i="1"/>
  <c r="U446" i="1" s="1"/>
  <c r="X446" i="1" s="1"/>
  <c r="R446" i="1" s="1"/>
  <c r="S446" i="1" s="1"/>
  <c r="BF453" i="1"/>
  <c r="AG430" i="1"/>
  <c r="AG465" i="1"/>
  <c r="W465" i="1"/>
  <c r="U465" i="1" s="1"/>
  <c r="X465" i="1" s="1"/>
  <c r="R465" i="1" s="1"/>
  <c r="S465" i="1" s="1"/>
  <c r="BH433" i="1"/>
  <c r="Z430" i="1"/>
  <c r="AA430" i="1" s="1"/>
  <c r="W430" i="1" s="1"/>
  <c r="U430" i="1" s="1"/>
  <c r="X430" i="1" s="1"/>
  <c r="R430" i="1" s="1"/>
  <c r="S430" i="1" s="1"/>
  <c r="W428" i="1"/>
  <c r="U428" i="1" s="1"/>
  <c r="X428" i="1" s="1"/>
  <c r="R428" i="1" s="1"/>
  <c r="S428" i="1" s="1"/>
  <c r="AG428" i="1"/>
  <c r="BH439" i="1"/>
  <c r="AB425" i="1"/>
  <c r="AF425" i="1" s="1"/>
  <c r="AI425" i="1"/>
  <c r="AJ425" i="1" s="1"/>
  <c r="AG414" i="1"/>
  <c r="AG369" i="1"/>
  <c r="W369" i="1"/>
  <c r="U369" i="1" s="1"/>
  <c r="X369" i="1" s="1"/>
  <c r="R369" i="1" s="1"/>
  <c r="S369" i="1" s="1"/>
  <c r="Z414" i="1"/>
  <c r="AA414" i="1" s="1"/>
  <c r="AG391" i="1"/>
  <c r="AB379" i="1"/>
  <c r="AF379" i="1" s="1"/>
  <c r="AI379" i="1"/>
  <c r="AJ379" i="1" s="1"/>
  <c r="AH379" i="1"/>
  <c r="AG365" i="1"/>
  <c r="W365" i="1"/>
  <c r="U365" i="1" s="1"/>
  <c r="X365" i="1" s="1"/>
  <c r="R365" i="1" s="1"/>
  <c r="S365" i="1" s="1"/>
  <c r="AG352" i="1"/>
  <c r="BH376" i="1"/>
  <c r="Z382" i="1"/>
  <c r="AA382" i="1" s="1"/>
  <c r="W382" i="1" s="1"/>
  <c r="U382" i="1" s="1"/>
  <c r="X382" i="1" s="1"/>
  <c r="R382" i="1" s="1"/>
  <c r="S382" i="1" s="1"/>
  <c r="Z411" i="1"/>
  <c r="AA411" i="1" s="1"/>
  <c r="W411" i="1" s="1"/>
  <c r="U411" i="1" s="1"/>
  <c r="X411" i="1" s="1"/>
  <c r="R411" i="1" s="1"/>
  <c r="S411" i="1" s="1"/>
  <c r="AG380" i="1"/>
  <c r="W380" i="1"/>
  <c r="U380" i="1" s="1"/>
  <c r="X380" i="1" s="1"/>
  <c r="R380" i="1" s="1"/>
  <c r="S380" i="1" s="1"/>
  <c r="Z395" i="1"/>
  <c r="AA395" i="1" s="1"/>
  <c r="Z343" i="1"/>
  <c r="AA343" i="1" s="1"/>
  <c r="W343" i="1" s="1"/>
  <c r="U343" i="1" s="1"/>
  <c r="X343" i="1" s="1"/>
  <c r="R343" i="1" s="1"/>
  <c r="S343" i="1" s="1"/>
  <c r="Z326" i="1"/>
  <c r="AA326" i="1" s="1"/>
  <c r="Z312" i="1"/>
  <c r="AA312" i="1" s="1"/>
  <c r="Z376" i="1"/>
  <c r="AA376" i="1" s="1"/>
  <c r="AB329" i="1"/>
  <c r="AF329" i="1" s="1"/>
  <c r="AI329" i="1"/>
  <c r="AJ329" i="1" s="1"/>
  <c r="Z364" i="1"/>
  <c r="AA364" i="1" s="1"/>
  <c r="Z333" i="1"/>
  <c r="AA333" i="1" s="1"/>
  <c r="BH336" i="1"/>
  <c r="AG301" i="1"/>
  <c r="W301" i="1"/>
  <c r="U301" i="1" s="1"/>
  <c r="X301" i="1" s="1"/>
  <c r="R301" i="1" s="1"/>
  <c r="S301" i="1" s="1"/>
  <c r="AG314" i="1"/>
  <c r="AG306" i="1"/>
  <c r="W306" i="1"/>
  <c r="U306" i="1" s="1"/>
  <c r="X306" i="1" s="1"/>
  <c r="R306" i="1" s="1"/>
  <c r="S306" i="1" s="1"/>
  <c r="BH264" i="1"/>
  <c r="Z314" i="1"/>
  <c r="AA314" i="1" s="1"/>
  <c r="BH309" i="1"/>
  <c r="Z278" i="1"/>
  <c r="AA278" i="1" s="1"/>
  <c r="AG266" i="1"/>
  <c r="AG303" i="1"/>
  <c r="Z250" i="1"/>
  <c r="AA250" i="1" s="1"/>
  <c r="Z288" i="1"/>
  <c r="AA288" i="1" s="1"/>
  <c r="W288" i="1" s="1"/>
  <c r="U288" i="1" s="1"/>
  <c r="X288" i="1" s="1"/>
  <c r="R288" i="1" s="1"/>
  <c r="S288" i="1" s="1"/>
  <c r="BH263" i="1"/>
  <c r="Z291" i="1"/>
  <c r="AA291" i="1" s="1"/>
  <c r="Z249" i="1"/>
  <c r="AA249" i="1" s="1"/>
  <c r="BF283" i="1"/>
  <c r="BH283" i="1"/>
  <c r="Z264" i="1"/>
  <c r="AA264" i="1" s="1"/>
  <c r="W264" i="1" s="1"/>
  <c r="U264" i="1" s="1"/>
  <c r="X264" i="1" s="1"/>
  <c r="R264" i="1" s="1"/>
  <c r="S264" i="1" s="1"/>
  <c r="BH239" i="1"/>
  <c r="BH207" i="1"/>
  <c r="AG202" i="1"/>
  <c r="Z202" i="1"/>
  <c r="AA202" i="1" s="1"/>
  <c r="BF175" i="1"/>
  <c r="BH216" i="1"/>
  <c r="AH196" i="1"/>
  <c r="AI196" i="1"/>
  <c r="AJ196" i="1" s="1"/>
  <c r="AB196" i="1"/>
  <c r="AF196" i="1" s="1"/>
  <c r="AG212" i="1"/>
  <c r="W212" i="1"/>
  <c r="U212" i="1" s="1"/>
  <c r="X212" i="1" s="1"/>
  <c r="R212" i="1" s="1"/>
  <c r="S212" i="1" s="1"/>
  <c r="R206" i="1"/>
  <c r="S206" i="1" s="1"/>
  <c r="Z237" i="1"/>
  <c r="AA237" i="1" s="1"/>
  <c r="W237" i="1" s="1"/>
  <c r="U237" i="1" s="1"/>
  <c r="X237" i="1" s="1"/>
  <c r="R237" i="1" s="1"/>
  <c r="S237" i="1" s="1"/>
  <c r="Z211" i="1"/>
  <c r="AA211" i="1" s="1"/>
  <c r="Z242" i="1"/>
  <c r="AA242" i="1" s="1"/>
  <c r="Y185" i="1"/>
  <c r="BD185" i="1"/>
  <c r="BF185" i="1" s="1"/>
  <c r="AG170" i="1"/>
  <c r="Z201" i="1"/>
  <c r="AA201" i="1" s="1"/>
  <c r="BH198" i="1"/>
  <c r="Z170" i="1"/>
  <c r="AA170" i="1" s="1"/>
  <c r="Z225" i="1"/>
  <c r="AA225" i="1" s="1"/>
  <c r="Z190" i="1"/>
  <c r="AA190" i="1" s="1"/>
  <c r="AG163" i="1"/>
  <c r="W163" i="1"/>
  <c r="U163" i="1" s="1"/>
  <c r="X163" i="1" s="1"/>
  <c r="R163" i="1" s="1"/>
  <c r="S163" i="1" s="1"/>
  <c r="Z245" i="1"/>
  <c r="AA245" i="1" s="1"/>
  <c r="W245" i="1" s="1"/>
  <c r="U245" i="1" s="1"/>
  <c r="X245" i="1" s="1"/>
  <c r="R245" i="1" s="1"/>
  <c r="S245" i="1" s="1"/>
  <c r="W194" i="1"/>
  <c r="U194" i="1" s="1"/>
  <c r="X194" i="1" s="1"/>
  <c r="R194" i="1" s="1"/>
  <c r="S194" i="1" s="1"/>
  <c r="Z194" i="1"/>
  <c r="AA194" i="1" s="1"/>
  <c r="AG194" i="1"/>
  <c r="AJ175" i="1"/>
  <c r="BH217" i="1"/>
  <c r="AG148" i="1"/>
  <c r="AG141" i="1"/>
  <c r="W141" i="1"/>
  <c r="U141" i="1" s="1"/>
  <c r="X141" i="1" s="1"/>
  <c r="R141" i="1" s="1"/>
  <c r="S141" i="1" s="1"/>
  <c r="AJ183" i="1"/>
  <c r="Z173" i="1"/>
  <c r="AA173" i="1" s="1"/>
  <c r="Z179" i="1"/>
  <c r="AA179" i="1" s="1"/>
  <c r="BH130" i="1"/>
  <c r="W184" i="1"/>
  <c r="U184" i="1" s="1"/>
  <c r="X184" i="1" s="1"/>
  <c r="R184" i="1" s="1"/>
  <c r="S184" i="1" s="1"/>
  <c r="AI103" i="1"/>
  <c r="AJ103" i="1" s="1"/>
  <c r="AB103" i="1"/>
  <c r="AF103" i="1" s="1"/>
  <c r="AG62" i="1"/>
  <c r="W62" i="1"/>
  <c r="U62" i="1" s="1"/>
  <c r="X62" i="1" s="1"/>
  <c r="R62" i="1" s="1"/>
  <c r="S62" i="1" s="1"/>
  <c r="AG77" i="1"/>
  <c r="AG18" i="1"/>
  <c r="AB151" i="1"/>
  <c r="AF151" i="1" s="1"/>
  <c r="AI151" i="1"/>
  <c r="AJ151" i="1" s="1"/>
  <c r="Z89" i="1"/>
  <c r="AA89" i="1" s="1"/>
  <c r="BH84" i="1"/>
  <c r="Z142" i="1"/>
  <c r="AA142" i="1" s="1"/>
  <c r="BH94" i="1"/>
  <c r="Z66" i="1"/>
  <c r="AA66" i="1" s="1"/>
  <c r="BH145" i="1"/>
  <c r="Z125" i="1"/>
  <c r="AA125" i="1" s="1"/>
  <c r="W125" i="1" s="1"/>
  <c r="U125" i="1" s="1"/>
  <c r="X125" i="1" s="1"/>
  <c r="R125" i="1" s="1"/>
  <c r="S125" i="1" s="1"/>
  <c r="AG119" i="1"/>
  <c r="Z87" i="1"/>
  <c r="AA87" i="1" s="1"/>
  <c r="Z119" i="1"/>
  <c r="AA119" i="1" s="1"/>
  <c r="Z116" i="1"/>
  <c r="AA116" i="1" s="1"/>
  <c r="W49" i="1"/>
  <c r="U49" i="1" s="1"/>
  <c r="X49" i="1" s="1"/>
  <c r="R49" i="1" s="1"/>
  <c r="S49" i="1" s="1"/>
  <c r="Z32" i="1"/>
  <c r="AA32" i="1" s="1"/>
  <c r="AG121" i="1"/>
  <c r="W121" i="1"/>
  <c r="U121" i="1" s="1"/>
  <c r="X121" i="1" s="1"/>
  <c r="R121" i="1" s="1"/>
  <c r="S121" i="1" s="1"/>
  <c r="AG108" i="1"/>
  <c r="AB63" i="1"/>
  <c r="AF63" i="1" s="1"/>
  <c r="AI63" i="1"/>
  <c r="AJ63" i="1" s="1"/>
  <c r="AB59" i="1"/>
  <c r="AF59" i="1" s="1"/>
  <c r="AH59" i="1"/>
  <c r="AI59" i="1"/>
  <c r="AG48" i="1"/>
  <c r="W48" i="1"/>
  <c r="U48" i="1" s="1"/>
  <c r="X48" i="1" s="1"/>
  <c r="R48" i="1" s="1"/>
  <c r="S48" i="1" s="1"/>
  <c r="Z58" i="1"/>
  <c r="AA58" i="1" s="1"/>
  <c r="Z36" i="1"/>
  <c r="AA36" i="1" s="1"/>
  <c r="AB46" i="1"/>
  <c r="AF46" i="1" s="1"/>
  <c r="AI46" i="1"/>
  <c r="AJ46" i="1" s="1"/>
  <c r="AB39" i="1"/>
  <c r="AF39" i="1" s="1"/>
  <c r="AH39" i="1"/>
  <c r="AI39" i="1"/>
  <c r="AJ39" i="1" s="1"/>
  <c r="W50" i="1"/>
  <c r="U50" i="1" s="1"/>
  <c r="X50" i="1" s="1"/>
  <c r="R50" i="1" s="1"/>
  <c r="S50" i="1" s="1"/>
  <c r="AH46" i="1"/>
  <c r="AG27" i="1"/>
  <c r="BH19" i="1"/>
  <c r="BH39" i="1"/>
  <c r="BH23" i="1"/>
  <c r="Z501" i="1"/>
  <c r="AA501" i="1" s="1"/>
  <c r="W501" i="1" s="1"/>
  <c r="U501" i="1" s="1"/>
  <c r="X501" i="1" s="1"/>
  <c r="R501" i="1" s="1"/>
  <c r="S501" i="1" s="1"/>
  <c r="Z476" i="1"/>
  <c r="AA476" i="1" s="1"/>
  <c r="AG473" i="1"/>
  <c r="AI463" i="1"/>
  <c r="AH463" i="1"/>
  <c r="AB463" i="1"/>
  <c r="AF463" i="1" s="1"/>
  <c r="AG427" i="1"/>
  <c r="W427" i="1"/>
  <c r="U427" i="1" s="1"/>
  <c r="X427" i="1" s="1"/>
  <c r="R427" i="1" s="1"/>
  <c r="S427" i="1" s="1"/>
  <c r="W409" i="1"/>
  <c r="U409" i="1" s="1"/>
  <c r="X409" i="1" s="1"/>
  <c r="R409" i="1" s="1"/>
  <c r="S409" i="1" s="1"/>
  <c r="AG409" i="1"/>
  <c r="Z366" i="1"/>
  <c r="AA366" i="1" s="1"/>
  <c r="AG326" i="1"/>
  <c r="W326" i="1"/>
  <c r="U326" i="1" s="1"/>
  <c r="X326" i="1" s="1"/>
  <c r="R326" i="1" s="1"/>
  <c r="S326" i="1" s="1"/>
  <c r="AG300" i="1"/>
  <c r="Y310" i="1"/>
  <c r="BD310" i="1"/>
  <c r="AG340" i="1"/>
  <c r="W318" i="1"/>
  <c r="U318" i="1" s="1"/>
  <c r="X318" i="1" s="1"/>
  <c r="R318" i="1" s="1"/>
  <c r="S318" i="1" s="1"/>
  <c r="AG318" i="1"/>
  <c r="Y162" i="1"/>
  <c r="BD162" i="1"/>
  <c r="W117" i="1"/>
  <c r="U117" i="1" s="1"/>
  <c r="X117" i="1" s="1"/>
  <c r="R117" i="1" s="1"/>
  <c r="S117" i="1" s="1"/>
  <c r="AG117" i="1"/>
  <c r="Z153" i="1"/>
  <c r="AA153" i="1" s="1"/>
  <c r="Z93" i="1"/>
  <c r="AA93" i="1" s="1"/>
  <c r="Z156" i="1"/>
  <c r="AA156" i="1" s="1"/>
  <c r="AB65" i="1"/>
  <c r="AF65" i="1" s="1"/>
  <c r="AI65" i="1"/>
  <c r="AJ65" i="1" s="1"/>
  <c r="AG44" i="1"/>
  <c r="W44" i="1"/>
  <c r="U44" i="1" s="1"/>
  <c r="X44" i="1" s="1"/>
  <c r="R44" i="1" s="1"/>
  <c r="S44" i="1" s="1"/>
  <c r="BH31" i="1"/>
  <c r="W24" i="1"/>
  <c r="U24" i="1" s="1"/>
  <c r="X24" i="1" s="1"/>
  <c r="R24" i="1" s="1"/>
  <c r="S24" i="1" s="1"/>
  <c r="AG24" i="1"/>
  <c r="Z520" i="1"/>
  <c r="AA520" i="1" s="1"/>
  <c r="AI499" i="1"/>
  <c r="AH499" i="1"/>
  <c r="AB499" i="1"/>
  <c r="AF499" i="1" s="1"/>
  <c r="Z471" i="1"/>
  <c r="AA471" i="1" s="1"/>
  <c r="W166" i="1"/>
  <c r="U166" i="1" s="1"/>
  <c r="X166" i="1" s="1"/>
  <c r="R166" i="1" s="1"/>
  <c r="S166" i="1" s="1"/>
  <c r="W531" i="1"/>
  <c r="U531" i="1" s="1"/>
  <c r="X531" i="1" s="1"/>
  <c r="R531" i="1" s="1"/>
  <c r="S531" i="1" s="1"/>
  <c r="AG531" i="1"/>
  <c r="Z536" i="1"/>
  <c r="AA536" i="1" s="1"/>
  <c r="W536" i="1" s="1"/>
  <c r="U536" i="1" s="1"/>
  <c r="X536" i="1" s="1"/>
  <c r="R536" i="1" s="1"/>
  <c r="S536" i="1" s="1"/>
  <c r="Z534" i="1"/>
  <c r="AA534" i="1" s="1"/>
  <c r="AB518" i="1"/>
  <c r="AF518" i="1" s="1"/>
  <c r="AH518" i="1"/>
  <c r="AI518" i="1"/>
  <c r="AJ518" i="1" s="1"/>
  <c r="Z525" i="1"/>
  <c r="AA525" i="1" s="1"/>
  <c r="W525" i="1" s="1"/>
  <c r="U525" i="1" s="1"/>
  <c r="X525" i="1" s="1"/>
  <c r="R525" i="1" s="1"/>
  <c r="S525" i="1" s="1"/>
  <c r="AG514" i="1"/>
  <c r="AB521" i="1"/>
  <c r="AF521" i="1" s="1"/>
  <c r="AI521" i="1"/>
  <c r="AJ521" i="1" s="1"/>
  <c r="AH521" i="1"/>
  <c r="AG499" i="1"/>
  <c r="W499" i="1"/>
  <c r="U499" i="1" s="1"/>
  <c r="X499" i="1" s="1"/>
  <c r="R499" i="1" s="1"/>
  <c r="S499" i="1" s="1"/>
  <c r="BD495" i="1"/>
  <c r="BF495" i="1" s="1"/>
  <c r="Y495" i="1"/>
  <c r="W529" i="1"/>
  <c r="U529" i="1" s="1"/>
  <c r="X529" i="1" s="1"/>
  <c r="R529" i="1" s="1"/>
  <c r="S529" i="1" s="1"/>
  <c r="AG529" i="1"/>
  <c r="AH474" i="1"/>
  <c r="AG461" i="1"/>
  <c r="Z441" i="1"/>
  <c r="AA441" i="1" s="1"/>
  <c r="AG484" i="1"/>
  <c r="W484" i="1"/>
  <c r="U484" i="1" s="1"/>
  <c r="X484" i="1" s="1"/>
  <c r="R484" i="1" s="1"/>
  <c r="S484" i="1" s="1"/>
  <c r="BH467" i="1"/>
  <c r="AB452" i="1"/>
  <c r="AF452" i="1" s="1"/>
  <c r="AI452" i="1"/>
  <c r="AJ452" i="1" s="1"/>
  <c r="AG451" i="1"/>
  <c r="BH438" i="1"/>
  <c r="Z453" i="1"/>
  <c r="AA453" i="1" s="1"/>
  <c r="Z473" i="1"/>
  <c r="AA473" i="1" s="1"/>
  <c r="AB457" i="1"/>
  <c r="AF457" i="1" s="1"/>
  <c r="AI457" i="1"/>
  <c r="AJ457" i="1" s="1"/>
  <c r="Z423" i="1"/>
  <c r="AA423" i="1" s="1"/>
  <c r="AB435" i="1"/>
  <c r="AF435" i="1" s="1"/>
  <c r="AI435" i="1"/>
  <c r="AJ435" i="1" s="1"/>
  <c r="Z438" i="1"/>
  <c r="AA438" i="1" s="1"/>
  <c r="AG395" i="1"/>
  <c r="W395" i="1"/>
  <c r="U395" i="1" s="1"/>
  <c r="X395" i="1" s="1"/>
  <c r="R395" i="1" s="1"/>
  <c r="S395" i="1" s="1"/>
  <c r="AG418" i="1"/>
  <c r="AG424" i="1"/>
  <c r="W396" i="1"/>
  <c r="U396" i="1" s="1"/>
  <c r="X396" i="1" s="1"/>
  <c r="R396" i="1" s="1"/>
  <c r="S396" i="1" s="1"/>
  <c r="AG396" i="1"/>
  <c r="AG417" i="1"/>
  <c r="W417" i="1"/>
  <c r="U417" i="1" s="1"/>
  <c r="X417" i="1" s="1"/>
  <c r="R417" i="1" s="1"/>
  <c r="S417" i="1" s="1"/>
  <c r="AB404" i="1"/>
  <c r="AF404" i="1" s="1"/>
  <c r="AI404" i="1"/>
  <c r="AH404" i="1"/>
  <c r="Z400" i="1"/>
  <c r="AA400" i="1" s="1"/>
  <c r="BH391" i="1"/>
  <c r="Z406" i="1"/>
  <c r="AA406" i="1" s="1"/>
  <c r="W404" i="1"/>
  <c r="U404" i="1" s="1"/>
  <c r="X404" i="1" s="1"/>
  <c r="R404" i="1" s="1"/>
  <c r="S404" i="1" s="1"/>
  <c r="AG404" i="1"/>
  <c r="Z389" i="1"/>
  <c r="AA389" i="1" s="1"/>
  <c r="AG423" i="1"/>
  <c r="W423" i="1"/>
  <c r="U423" i="1" s="1"/>
  <c r="X423" i="1" s="1"/>
  <c r="R423" i="1" s="1"/>
  <c r="S423" i="1" s="1"/>
  <c r="Z433" i="1"/>
  <c r="AA433" i="1" s="1"/>
  <c r="BH380" i="1"/>
  <c r="W335" i="1"/>
  <c r="U335" i="1" s="1"/>
  <c r="X335" i="1" s="1"/>
  <c r="R335" i="1" s="1"/>
  <c r="S335" i="1" s="1"/>
  <c r="AG335" i="1"/>
  <c r="W355" i="1"/>
  <c r="U355" i="1" s="1"/>
  <c r="X355" i="1" s="1"/>
  <c r="R355" i="1" s="1"/>
  <c r="S355" i="1" s="1"/>
  <c r="AG355" i="1"/>
  <c r="AG349" i="1"/>
  <c r="Z342" i="1"/>
  <c r="AA342" i="1" s="1"/>
  <c r="AG342" i="1"/>
  <c r="W342" i="1"/>
  <c r="U342" i="1" s="1"/>
  <c r="X342" i="1" s="1"/>
  <c r="R342" i="1" s="1"/>
  <c r="S342" i="1" s="1"/>
  <c r="AG332" i="1"/>
  <c r="W332" i="1"/>
  <c r="U332" i="1" s="1"/>
  <c r="X332" i="1" s="1"/>
  <c r="R332" i="1" s="1"/>
  <c r="S332" i="1" s="1"/>
  <c r="AG310" i="1"/>
  <c r="W344" i="1"/>
  <c r="U344" i="1" s="1"/>
  <c r="X344" i="1" s="1"/>
  <c r="R344" i="1" s="1"/>
  <c r="S344" i="1" s="1"/>
  <c r="AG344" i="1"/>
  <c r="AG357" i="1"/>
  <c r="W357" i="1"/>
  <c r="U357" i="1" s="1"/>
  <c r="X357" i="1" s="1"/>
  <c r="R357" i="1" s="1"/>
  <c r="S357" i="1" s="1"/>
  <c r="Z341" i="1"/>
  <c r="AA341" i="1" s="1"/>
  <c r="Z328" i="1"/>
  <c r="AA328" i="1" s="1"/>
  <c r="W328" i="1" s="1"/>
  <c r="U328" i="1" s="1"/>
  <c r="X328" i="1" s="1"/>
  <c r="R328" i="1" s="1"/>
  <c r="S328" i="1" s="1"/>
  <c r="AG317" i="1"/>
  <c r="W317" i="1"/>
  <c r="U317" i="1" s="1"/>
  <c r="X317" i="1" s="1"/>
  <c r="R317" i="1" s="1"/>
  <c r="S317" i="1" s="1"/>
  <c r="Z356" i="1"/>
  <c r="AA356" i="1" s="1"/>
  <c r="AB353" i="1"/>
  <c r="AF353" i="1" s="1"/>
  <c r="AI353" i="1"/>
  <c r="AJ353" i="1" s="1"/>
  <c r="Z340" i="1"/>
  <c r="AA340" i="1" s="1"/>
  <c r="W331" i="1"/>
  <c r="U331" i="1" s="1"/>
  <c r="X331" i="1" s="1"/>
  <c r="R331" i="1" s="1"/>
  <c r="S331" i="1" s="1"/>
  <c r="AG331" i="1"/>
  <c r="Z324" i="1"/>
  <c r="AA324" i="1" s="1"/>
  <c r="W324" i="1" s="1"/>
  <c r="U324" i="1" s="1"/>
  <c r="X324" i="1" s="1"/>
  <c r="R324" i="1" s="1"/>
  <c r="S324" i="1" s="1"/>
  <c r="W272" i="1"/>
  <c r="U272" i="1" s="1"/>
  <c r="X272" i="1" s="1"/>
  <c r="R272" i="1" s="1"/>
  <c r="S272" i="1" s="1"/>
  <c r="AG275" i="1"/>
  <c r="Z311" i="1"/>
  <c r="AA311" i="1" s="1"/>
  <c r="BH306" i="1"/>
  <c r="BH286" i="1"/>
  <c r="AI351" i="1"/>
  <c r="AJ351" i="1" s="1"/>
  <c r="AB351" i="1"/>
  <c r="AF351" i="1" s="1"/>
  <c r="Z319" i="1"/>
  <c r="AA319" i="1" s="1"/>
  <c r="AG308" i="1"/>
  <c r="W299" i="1"/>
  <c r="U299" i="1" s="1"/>
  <c r="X299" i="1" s="1"/>
  <c r="R299" i="1" s="1"/>
  <c r="S299" i="1" s="1"/>
  <c r="AG299" i="1"/>
  <c r="W285" i="1"/>
  <c r="U285" i="1" s="1"/>
  <c r="X285" i="1" s="1"/>
  <c r="R285" i="1" s="1"/>
  <c r="S285" i="1" s="1"/>
  <c r="AG285" i="1"/>
  <c r="BH303" i="1"/>
  <c r="BF250" i="1"/>
  <c r="AB252" i="1"/>
  <c r="AF252" i="1" s="1"/>
  <c r="AI252" i="1"/>
  <c r="AJ252" i="1" s="1"/>
  <c r="AH252" i="1"/>
  <c r="AG231" i="1"/>
  <c r="W231" i="1"/>
  <c r="U231" i="1" s="1"/>
  <c r="X231" i="1" s="1"/>
  <c r="R231" i="1" s="1"/>
  <c r="S231" i="1" s="1"/>
  <c r="W223" i="1"/>
  <c r="U223" i="1" s="1"/>
  <c r="X223" i="1" s="1"/>
  <c r="R223" i="1" s="1"/>
  <c r="S223" i="1" s="1"/>
  <c r="AG223" i="1"/>
  <c r="AG218" i="1"/>
  <c r="W218" i="1"/>
  <c r="U218" i="1" s="1"/>
  <c r="X218" i="1" s="1"/>
  <c r="R218" i="1" s="1"/>
  <c r="S218" i="1" s="1"/>
  <c r="Z247" i="1"/>
  <c r="AA247" i="1" s="1"/>
  <c r="W215" i="1"/>
  <c r="U215" i="1" s="1"/>
  <c r="X215" i="1" s="1"/>
  <c r="R215" i="1" s="1"/>
  <c r="S215" i="1" s="1"/>
  <c r="AG215" i="1"/>
  <c r="AG229" i="1"/>
  <c r="W229" i="1"/>
  <c r="U229" i="1" s="1"/>
  <c r="X229" i="1" s="1"/>
  <c r="R229" i="1" s="1"/>
  <c r="S229" i="1" s="1"/>
  <c r="AB227" i="1"/>
  <c r="AF227" i="1" s="1"/>
  <c r="AI227" i="1"/>
  <c r="AJ227" i="1" s="1"/>
  <c r="AH227" i="1"/>
  <c r="BD193" i="1"/>
  <c r="BF193" i="1" s="1"/>
  <c r="Y193" i="1"/>
  <c r="Z204" i="1"/>
  <c r="AA204" i="1" s="1"/>
  <c r="Y177" i="1"/>
  <c r="BD177" i="1"/>
  <c r="BF177" i="1" s="1"/>
  <c r="BD161" i="1"/>
  <c r="Y161" i="1"/>
  <c r="AG200" i="1"/>
  <c r="W200" i="1"/>
  <c r="U200" i="1" s="1"/>
  <c r="X200" i="1" s="1"/>
  <c r="R200" i="1" s="1"/>
  <c r="S200" i="1" s="1"/>
  <c r="Z188" i="1"/>
  <c r="AA188" i="1" s="1"/>
  <c r="Z199" i="1"/>
  <c r="AA199" i="1" s="1"/>
  <c r="Z198" i="1"/>
  <c r="AA198" i="1" s="1"/>
  <c r="Z181" i="1"/>
  <c r="AA181" i="1" s="1"/>
  <c r="Z167" i="1"/>
  <c r="AA167" i="1" s="1"/>
  <c r="AG157" i="1"/>
  <c r="W157" i="1"/>
  <c r="U157" i="1" s="1"/>
  <c r="X157" i="1" s="1"/>
  <c r="R157" i="1" s="1"/>
  <c r="S157" i="1" s="1"/>
  <c r="BH148" i="1"/>
  <c r="W144" i="1"/>
  <c r="U144" i="1" s="1"/>
  <c r="X144" i="1" s="1"/>
  <c r="R144" i="1" s="1"/>
  <c r="S144" i="1" s="1"/>
  <c r="AG144" i="1"/>
  <c r="AG132" i="1"/>
  <c r="W132" i="1"/>
  <c r="U132" i="1" s="1"/>
  <c r="X132" i="1" s="1"/>
  <c r="R132" i="1" s="1"/>
  <c r="S132" i="1" s="1"/>
  <c r="BH201" i="1"/>
  <c r="AG138" i="1"/>
  <c r="W138" i="1"/>
  <c r="U138" i="1" s="1"/>
  <c r="X138" i="1" s="1"/>
  <c r="R138" i="1" s="1"/>
  <c r="S138" i="1" s="1"/>
  <c r="Z148" i="1"/>
  <c r="AA148" i="1" s="1"/>
  <c r="Z138" i="1"/>
  <c r="AA138" i="1" s="1"/>
  <c r="W127" i="1"/>
  <c r="U127" i="1" s="1"/>
  <c r="X127" i="1" s="1"/>
  <c r="R127" i="1" s="1"/>
  <c r="S127" i="1" s="1"/>
  <c r="AG127" i="1"/>
  <c r="Z117" i="1"/>
  <c r="AA117" i="1" s="1"/>
  <c r="Z86" i="1"/>
  <c r="AA86" i="1" s="1"/>
  <c r="Z68" i="1"/>
  <c r="AA68" i="1" s="1"/>
  <c r="AG60" i="1"/>
  <c r="W60" i="1"/>
  <c r="U60" i="1" s="1"/>
  <c r="X60" i="1" s="1"/>
  <c r="R60" i="1" s="1"/>
  <c r="S60" i="1" s="1"/>
  <c r="AB149" i="1"/>
  <c r="AF149" i="1" s="1"/>
  <c r="AI149" i="1"/>
  <c r="AH149" i="1"/>
  <c r="AG116" i="1"/>
  <c r="W116" i="1"/>
  <c r="U116" i="1" s="1"/>
  <c r="X116" i="1" s="1"/>
  <c r="R116" i="1" s="1"/>
  <c r="S116" i="1" s="1"/>
  <c r="BF142" i="1"/>
  <c r="BH142" i="1"/>
  <c r="AG100" i="1"/>
  <c r="W100" i="1"/>
  <c r="U100" i="1" s="1"/>
  <c r="X100" i="1" s="1"/>
  <c r="R100" i="1" s="1"/>
  <c r="S100" i="1" s="1"/>
  <c r="AG33" i="1"/>
  <c r="W33" i="1"/>
  <c r="U33" i="1" s="1"/>
  <c r="X33" i="1" s="1"/>
  <c r="R33" i="1" s="1"/>
  <c r="S33" i="1" s="1"/>
  <c r="W89" i="1"/>
  <c r="U89" i="1" s="1"/>
  <c r="X89" i="1" s="1"/>
  <c r="R89" i="1" s="1"/>
  <c r="S89" i="1" s="1"/>
  <c r="AG89" i="1"/>
  <c r="AG30" i="1"/>
  <c r="W30" i="1"/>
  <c r="U30" i="1" s="1"/>
  <c r="X30" i="1" s="1"/>
  <c r="R30" i="1" s="1"/>
  <c r="S30" i="1" s="1"/>
  <c r="AB120" i="1"/>
  <c r="AF120" i="1" s="1"/>
  <c r="AI120" i="1"/>
  <c r="AJ120" i="1" s="1"/>
  <c r="Z132" i="1"/>
  <c r="AA132" i="1" s="1"/>
  <c r="BH121" i="1"/>
  <c r="BH108" i="1"/>
  <c r="AG311" i="1"/>
  <c r="W311" i="1"/>
  <c r="U311" i="1" s="1"/>
  <c r="X311" i="1" s="1"/>
  <c r="R311" i="1" s="1"/>
  <c r="S311" i="1" s="1"/>
  <c r="AG84" i="1"/>
  <c r="W84" i="1"/>
  <c r="U84" i="1" s="1"/>
  <c r="X84" i="1" s="1"/>
  <c r="R84" i="1" s="1"/>
  <c r="S84" i="1" s="1"/>
  <c r="BH62" i="1"/>
  <c r="Z77" i="1"/>
  <c r="AA77" i="1" s="1"/>
  <c r="Z99" i="1"/>
  <c r="AA99" i="1" s="1"/>
  <c r="Z54" i="1"/>
  <c r="AA54" i="1" s="1"/>
  <c r="Z35" i="1"/>
  <c r="AA35" i="1" s="1"/>
  <c r="Z27" i="1"/>
  <c r="AA27" i="1" s="1"/>
  <c r="Z19" i="1"/>
  <c r="AA19" i="1" s="1"/>
  <c r="Z107" i="1"/>
  <c r="AA107" i="1" s="1"/>
  <c r="AH23" i="1"/>
  <c r="AB23" i="1"/>
  <c r="AF23" i="1" s="1"/>
  <c r="AI23" i="1"/>
  <c r="R95" i="1"/>
  <c r="S95" i="1" s="1"/>
  <c r="Z21" i="1"/>
  <c r="AA21" i="1" s="1"/>
  <c r="AG35" i="1"/>
  <c r="W35" i="1"/>
  <c r="U35" i="1" s="1"/>
  <c r="X35" i="1" s="1"/>
  <c r="R35" i="1" s="1"/>
  <c r="S35" i="1" s="1"/>
  <c r="BH27" i="1"/>
  <c r="Z75" i="1"/>
  <c r="AA75" i="1" s="1"/>
  <c r="AI335" i="1"/>
  <c r="AJ335" i="1" s="1"/>
  <c r="AB335" i="1"/>
  <c r="AF335" i="1" s="1"/>
  <c r="AG528" i="1"/>
  <c r="W528" i="1"/>
  <c r="U528" i="1" s="1"/>
  <c r="X528" i="1" s="1"/>
  <c r="R528" i="1" s="1"/>
  <c r="S528" i="1" s="1"/>
  <c r="AG535" i="1"/>
  <c r="W535" i="1"/>
  <c r="U535" i="1" s="1"/>
  <c r="X535" i="1" s="1"/>
  <c r="R535" i="1" s="1"/>
  <c r="S535" i="1" s="1"/>
  <c r="Z514" i="1"/>
  <c r="AA514" i="1" s="1"/>
  <c r="W514" i="1" s="1"/>
  <c r="U514" i="1" s="1"/>
  <c r="X514" i="1" s="1"/>
  <c r="R514" i="1" s="1"/>
  <c r="S514" i="1" s="1"/>
  <c r="BD532" i="1"/>
  <c r="Y532" i="1"/>
  <c r="AG517" i="1"/>
  <c r="W517" i="1"/>
  <c r="U517" i="1" s="1"/>
  <c r="X517" i="1" s="1"/>
  <c r="R517" i="1" s="1"/>
  <c r="S517" i="1" s="1"/>
  <c r="AB529" i="1"/>
  <c r="AF529" i="1" s="1"/>
  <c r="AI529" i="1"/>
  <c r="AH529" i="1"/>
  <c r="AG505" i="1"/>
  <c r="AG507" i="1"/>
  <c r="W507" i="1"/>
  <c r="U507" i="1" s="1"/>
  <c r="X507" i="1" s="1"/>
  <c r="R507" i="1" s="1"/>
  <c r="S507" i="1" s="1"/>
  <c r="Z507" i="1"/>
  <c r="AA507" i="1" s="1"/>
  <c r="Z512" i="1"/>
  <c r="AA512" i="1" s="1"/>
  <c r="W512" i="1" s="1"/>
  <c r="U512" i="1" s="1"/>
  <c r="X512" i="1" s="1"/>
  <c r="R512" i="1" s="1"/>
  <c r="S512" i="1" s="1"/>
  <c r="BD503" i="1"/>
  <c r="Y503" i="1"/>
  <c r="Z489" i="1"/>
  <c r="AA489" i="1" s="1"/>
  <c r="W489" i="1" s="1"/>
  <c r="U489" i="1" s="1"/>
  <c r="X489" i="1" s="1"/>
  <c r="R489" i="1" s="1"/>
  <c r="S489" i="1" s="1"/>
  <c r="AH478" i="1"/>
  <c r="AI478" i="1"/>
  <c r="AB478" i="1"/>
  <c r="AF478" i="1" s="1"/>
  <c r="AG491" i="1"/>
  <c r="W491" i="1"/>
  <c r="U491" i="1" s="1"/>
  <c r="X491" i="1" s="1"/>
  <c r="R491" i="1" s="1"/>
  <c r="S491" i="1" s="1"/>
  <c r="Z491" i="1"/>
  <c r="AA491" i="1" s="1"/>
  <c r="AG486" i="1"/>
  <c r="W486" i="1"/>
  <c r="U486" i="1" s="1"/>
  <c r="X486" i="1" s="1"/>
  <c r="R486" i="1" s="1"/>
  <c r="S486" i="1" s="1"/>
  <c r="AG479" i="1"/>
  <c r="AG468" i="1"/>
  <c r="W468" i="1"/>
  <c r="U468" i="1" s="1"/>
  <c r="X468" i="1" s="1"/>
  <c r="R468" i="1" s="1"/>
  <c r="S468" i="1" s="1"/>
  <c r="Z468" i="1"/>
  <c r="AA468" i="1" s="1"/>
  <c r="AG495" i="1"/>
  <c r="W450" i="1"/>
  <c r="U450" i="1" s="1"/>
  <c r="X450" i="1" s="1"/>
  <c r="R450" i="1" s="1"/>
  <c r="S450" i="1" s="1"/>
  <c r="AG450" i="1"/>
  <c r="AG455" i="1"/>
  <c r="W455" i="1"/>
  <c r="U455" i="1" s="1"/>
  <c r="X455" i="1" s="1"/>
  <c r="R455" i="1" s="1"/>
  <c r="S455" i="1" s="1"/>
  <c r="Z505" i="1"/>
  <c r="AA505" i="1" s="1"/>
  <c r="W505" i="1" s="1"/>
  <c r="U505" i="1" s="1"/>
  <c r="X505" i="1" s="1"/>
  <c r="R505" i="1" s="1"/>
  <c r="S505" i="1" s="1"/>
  <c r="AG471" i="1"/>
  <c r="AG459" i="1"/>
  <c r="W459" i="1"/>
  <c r="U459" i="1" s="1"/>
  <c r="X459" i="1" s="1"/>
  <c r="R459" i="1" s="1"/>
  <c r="S459" i="1" s="1"/>
  <c r="BH422" i="1"/>
  <c r="Z424" i="1"/>
  <c r="AA424" i="1" s="1"/>
  <c r="W424" i="1" s="1"/>
  <c r="U424" i="1" s="1"/>
  <c r="X424" i="1" s="1"/>
  <c r="R424" i="1" s="1"/>
  <c r="S424" i="1" s="1"/>
  <c r="Z456" i="1"/>
  <c r="AA456" i="1" s="1"/>
  <c r="AG472" i="1"/>
  <c r="W472" i="1"/>
  <c r="U472" i="1" s="1"/>
  <c r="X472" i="1" s="1"/>
  <c r="R472" i="1" s="1"/>
  <c r="S472" i="1" s="1"/>
  <c r="AB444" i="1"/>
  <c r="AF444" i="1" s="1"/>
  <c r="AI444" i="1"/>
  <c r="AJ444" i="1" s="1"/>
  <c r="AG426" i="1"/>
  <c r="W426" i="1"/>
  <c r="U426" i="1" s="1"/>
  <c r="X426" i="1" s="1"/>
  <c r="R426" i="1" s="1"/>
  <c r="S426" i="1" s="1"/>
  <c r="AG429" i="1"/>
  <c r="W429" i="1"/>
  <c r="U429" i="1" s="1"/>
  <c r="X429" i="1" s="1"/>
  <c r="R429" i="1" s="1"/>
  <c r="S429" i="1" s="1"/>
  <c r="Z421" i="1"/>
  <c r="AA421" i="1" s="1"/>
  <c r="W421" i="1" s="1"/>
  <c r="U421" i="1" s="1"/>
  <c r="X421" i="1" s="1"/>
  <c r="R421" i="1" s="1"/>
  <c r="S421" i="1" s="1"/>
  <c r="Z429" i="1"/>
  <c r="AA429" i="1" s="1"/>
  <c r="Z454" i="1"/>
  <c r="AA454" i="1" s="1"/>
  <c r="W454" i="1" s="1"/>
  <c r="U454" i="1" s="1"/>
  <c r="X454" i="1" s="1"/>
  <c r="R454" i="1" s="1"/>
  <c r="S454" i="1" s="1"/>
  <c r="AG397" i="1"/>
  <c r="W397" i="1"/>
  <c r="U397" i="1" s="1"/>
  <c r="X397" i="1" s="1"/>
  <c r="R397" i="1" s="1"/>
  <c r="S397" i="1" s="1"/>
  <c r="Z394" i="1"/>
  <c r="AA394" i="1" s="1"/>
  <c r="Z387" i="1"/>
  <c r="AA387" i="1" s="1"/>
  <c r="AG371" i="1"/>
  <c r="W371" i="1"/>
  <c r="U371" i="1" s="1"/>
  <c r="X371" i="1" s="1"/>
  <c r="R371" i="1" s="1"/>
  <c r="S371" i="1" s="1"/>
  <c r="W367" i="1"/>
  <c r="U367" i="1" s="1"/>
  <c r="X367" i="1" s="1"/>
  <c r="R367" i="1" s="1"/>
  <c r="S367" i="1" s="1"/>
  <c r="AG367" i="1"/>
  <c r="BH423" i="1"/>
  <c r="AG346" i="1"/>
  <c r="BH385" i="1"/>
  <c r="AB369" i="1"/>
  <c r="AF369" i="1" s="1"/>
  <c r="AI369" i="1"/>
  <c r="AJ369" i="1" s="1"/>
  <c r="Z365" i="1"/>
  <c r="AA365" i="1" s="1"/>
  <c r="Z358" i="1"/>
  <c r="AA358" i="1" s="1"/>
  <c r="AG358" i="1"/>
  <c r="W358" i="1"/>
  <c r="U358" i="1" s="1"/>
  <c r="X358" i="1" s="1"/>
  <c r="R358" i="1" s="1"/>
  <c r="S358" i="1" s="1"/>
  <c r="BH323" i="1"/>
  <c r="Z352" i="1"/>
  <c r="AA352" i="1" s="1"/>
  <c r="W352" i="1" s="1"/>
  <c r="U352" i="1" s="1"/>
  <c r="X352" i="1" s="1"/>
  <c r="R352" i="1" s="1"/>
  <c r="S352" i="1" s="1"/>
  <c r="BH347" i="1"/>
  <c r="BH332" i="1"/>
  <c r="Z304" i="1"/>
  <c r="AA304" i="1" s="1"/>
  <c r="Z348" i="1"/>
  <c r="AA348" i="1" s="1"/>
  <c r="Z323" i="1"/>
  <c r="AA323" i="1" s="1"/>
  <c r="W323" i="1" s="1"/>
  <c r="U323" i="1" s="1"/>
  <c r="X323" i="1" s="1"/>
  <c r="R323" i="1" s="1"/>
  <c r="S323" i="1" s="1"/>
  <c r="AB361" i="1"/>
  <c r="AF361" i="1" s="1"/>
  <c r="AI361" i="1"/>
  <c r="AJ361" i="1" s="1"/>
  <c r="AG348" i="1"/>
  <c r="W348" i="1"/>
  <c r="U348" i="1" s="1"/>
  <c r="X348" i="1" s="1"/>
  <c r="R348" i="1" s="1"/>
  <c r="S348" i="1" s="1"/>
  <c r="AH327" i="1"/>
  <c r="Z363" i="1"/>
  <c r="AA363" i="1" s="1"/>
  <c r="Z359" i="1"/>
  <c r="AA359" i="1" s="1"/>
  <c r="W359" i="1" s="1"/>
  <c r="U359" i="1" s="1"/>
  <c r="X359" i="1" s="1"/>
  <c r="R359" i="1" s="1"/>
  <c r="S359" i="1" s="1"/>
  <c r="Y294" i="1"/>
  <c r="BD294" i="1"/>
  <c r="Y284" i="1"/>
  <c r="BD284" i="1"/>
  <c r="BF284" i="1" s="1"/>
  <c r="Z334" i="1"/>
  <c r="AA334" i="1" s="1"/>
  <c r="Z303" i="1"/>
  <c r="AA303" i="1" s="1"/>
  <c r="W303" i="1" s="1"/>
  <c r="U303" i="1" s="1"/>
  <c r="X303" i="1" s="1"/>
  <c r="R303" i="1" s="1"/>
  <c r="S303" i="1" s="1"/>
  <c r="AB320" i="1"/>
  <c r="AF320" i="1" s="1"/>
  <c r="AI320" i="1"/>
  <c r="AJ320" i="1" s="1"/>
  <c r="AB285" i="1"/>
  <c r="AF285" i="1" s="1"/>
  <c r="AI285" i="1"/>
  <c r="AJ285" i="1" s="1"/>
  <c r="AH285" i="1"/>
  <c r="Y274" i="1"/>
  <c r="BD274" i="1"/>
  <c r="Z261" i="1"/>
  <c r="AA261" i="1" s="1"/>
  <c r="W261" i="1" s="1"/>
  <c r="U261" i="1" s="1"/>
  <c r="X261" i="1" s="1"/>
  <c r="R261" i="1" s="1"/>
  <c r="S261" i="1" s="1"/>
  <c r="Z300" i="1"/>
  <c r="AA300" i="1" s="1"/>
  <c r="W300" i="1" s="1"/>
  <c r="U300" i="1" s="1"/>
  <c r="X300" i="1" s="1"/>
  <c r="R300" i="1" s="1"/>
  <c r="S300" i="1" s="1"/>
  <c r="AG287" i="1"/>
  <c r="Z287" i="1"/>
  <c r="AA287" i="1" s="1"/>
  <c r="W287" i="1" s="1"/>
  <c r="U287" i="1" s="1"/>
  <c r="X287" i="1" s="1"/>
  <c r="R287" i="1" s="1"/>
  <c r="S287" i="1" s="1"/>
  <c r="Z268" i="1"/>
  <c r="AA268" i="1" s="1"/>
  <c r="Z260" i="1"/>
  <c r="AA260" i="1" s="1"/>
  <c r="AG257" i="1"/>
  <c r="W257" i="1"/>
  <c r="U257" i="1" s="1"/>
  <c r="X257" i="1" s="1"/>
  <c r="R257" i="1" s="1"/>
  <c r="S257" i="1" s="1"/>
  <c r="BD244" i="1"/>
  <c r="BF244" i="1" s="1"/>
  <c r="Y244" i="1"/>
  <c r="AI262" i="1"/>
  <c r="AH262" i="1"/>
  <c r="AB262" i="1"/>
  <c r="AF262" i="1" s="1"/>
  <c r="Z255" i="1"/>
  <c r="AA255" i="1" s="1"/>
  <c r="Z277" i="1"/>
  <c r="AA277" i="1" s="1"/>
  <c r="W277" i="1" s="1"/>
  <c r="U277" i="1" s="1"/>
  <c r="X277" i="1" s="1"/>
  <c r="R277" i="1" s="1"/>
  <c r="S277" i="1" s="1"/>
  <c r="W289" i="1"/>
  <c r="U289" i="1" s="1"/>
  <c r="X289" i="1" s="1"/>
  <c r="R289" i="1" s="1"/>
  <c r="S289" i="1" s="1"/>
  <c r="AG289" i="1"/>
  <c r="Z271" i="1"/>
  <c r="AA271" i="1" s="1"/>
  <c r="Z266" i="1"/>
  <c r="AA266" i="1" s="1"/>
  <c r="AB251" i="1"/>
  <c r="AF251" i="1" s="1"/>
  <c r="AI251" i="1"/>
  <c r="AJ251" i="1" s="1"/>
  <c r="AG245" i="1"/>
  <c r="AG228" i="1"/>
  <c r="W228" i="1"/>
  <c r="U228" i="1" s="1"/>
  <c r="X228" i="1" s="1"/>
  <c r="R228" i="1" s="1"/>
  <c r="S228" i="1" s="1"/>
  <c r="Z239" i="1"/>
  <c r="AA239" i="1" s="1"/>
  <c r="W239" i="1" s="1"/>
  <c r="U239" i="1" s="1"/>
  <c r="X239" i="1" s="1"/>
  <c r="R239" i="1" s="1"/>
  <c r="S239" i="1" s="1"/>
  <c r="AG208" i="1"/>
  <c r="AG232" i="1"/>
  <c r="W232" i="1"/>
  <c r="U232" i="1" s="1"/>
  <c r="X232" i="1" s="1"/>
  <c r="R232" i="1" s="1"/>
  <c r="S232" i="1" s="1"/>
  <c r="AG216" i="1"/>
  <c r="AG203" i="1"/>
  <c r="W203" i="1"/>
  <c r="U203" i="1" s="1"/>
  <c r="X203" i="1" s="1"/>
  <c r="R203" i="1" s="1"/>
  <c r="S203" i="1" s="1"/>
  <c r="AG220" i="1"/>
  <c r="W220" i="1"/>
  <c r="U220" i="1" s="1"/>
  <c r="X220" i="1" s="1"/>
  <c r="R220" i="1" s="1"/>
  <c r="S220" i="1" s="1"/>
  <c r="AG201" i="1"/>
  <c r="W201" i="1"/>
  <c r="U201" i="1" s="1"/>
  <c r="X201" i="1" s="1"/>
  <c r="R201" i="1" s="1"/>
  <c r="S201" i="1" s="1"/>
  <c r="AG236" i="1"/>
  <c r="W236" i="1"/>
  <c r="U236" i="1" s="1"/>
  <c r="X236" i="1" s="1"/>
  <c r="R236" i="1" s="1"/>
  <c r="S236" i="1" s="1"/>
  <c r="Z215" i="1"/>
  <c r="AA215" i="1" s="1"/>
  <c r="BH226" i="1"/>
  <c r="AB178" i="1"/>
  <c r="AF178" i="1" s="1"/>
  <c r="AI178" i="1"/>
  <c r="AJ178" i="1" s="1"/>
  <c r="AH178" i="1"/>
  <c r="Z189" i="1"/>
  <c r="AA189" i="1" s="1"/>
  <c r="BH177" i="1"/>
  <c r="Z164" i="1"/>
  <c r="AA164" i="1" s="1"/>
  <c r="W164" i="1" s="1"/>
  <c r="U164" i="1" s="1"/>
  <c r="X164" i="1" s="1"/>
  <c r="R164" i="1" s="1"/>
  <c r="S164" i="1" s="1"/>
  <c r="Z243" i="1"/>
  <c r="AA243" i="1" s="1"/>
  <c r="W243" i="1" s="1"/>
  <c r="U243" i="1" s="1"/>
  <c r="X243" i="1" s="1"/>
  <c r="R243" i="1" s="1"/>
  <c r="S243" i="1" s="1"/>
  <c r="AB160" i="1"/>
  <c r="AF160" i="1" s="1"/>
  <c r="AI160" i="1"/>
  <c r="AJ160" i="1" s="1"/>
  <c r="AB150" i="1"/>
  <c r="AF150" i="1" s="1"/>
  <c r="AI150" i="1"/>
  <c r="AH150" i="1"/>
  <c r="W150" i="1"/>
  <c r="U150" i="1" s="1"/>
  <c r="X150" i="1" s="1"/>
  <c r="R150" i="1" s="1"/>
  <c r="S150" i="1" s="1"/>
  <c r="BH222" i="1"/>
  <c r="BH185" i="1"/>
  <c r="AI180" i="1"/>
  <c r="AH180" i="1"/>
  <c r="AB180" i="1"/>
  <c r="AF180" i="1" s="1"/>
  <c r="W152" i="1"/>
  <c r="U152" i="1" s="1"/>
  <c r="X152" i="1" s="1"/>
  <c r="R152" i="1" s="1"/>
  <c r="S152" i="1" s="1"/>
  <c r="AG152" i="1"/>
  <c r="AG186" i="1"/>
  <c r="AG164" i="1"/>
  <c r="Z143" i="1"/>
  <c r="AA143" i="1" s="1"/>
  <c r="W143" i="1" s="1"/>
  <c r="U143" i="1" s="1"/>
  <c r="X143" i="1" s="1"/>
  <c r="R143" i="1" s="1"/>
  <c r="S143" i="1" s="1"/>
  <c r="Z127" i="1"/>
  <c r="AA127" i="1" s="1"/>
  <c r="AG111" i="1"/>
  <c r="W111" i="1"/>
  <c r="U111" i="1" s="1"/>
  <c r="X111" i="1" s="1"/>
  <c r="R111" i="1" s="1"/>
  <c r="S111" i="1" s="1"/>
  <c r="Z57" i="1"/>
  <c r="AA57" i="1" s="1"/>
  <c r="Z123" i="1"/>
  <c r="AA123" i="1" s="1"/>
  <c r="Z108" i="1"/>
  <c r="AA108" i="1" s="1"/>
  <c r="W108" i="1" s="1"/>
  <c r="U108" i="1" s="1"/>
  <c r="X108" i="1" s="1"/>
  <c r="R108" i="1" s="1"/>
  <c r="S108" i="1" s="1"/>
  <c r="AG79" i="1"/>
  <c r="W79" i="1"/>
  <c r="U79" i="1" s="1"/>
  <c r="X79" i="1" s="1"/>
  <c r="R79" i="1" s="1"/>
  <c r="S79" i="1" s="1"/>
  <c r="AG75" i="1"/>
  <c r="W75" i="1"/>
  <c r="U75" i="1" s="1"/>
  <c r="X75" i="1" s="1"/>
  <c r="R75" i="1" s="1"/>
  <c r="S75" i="1" s="1"/>
  <c r="Z168" i="1"/>
  <c r="AA168" i="1" s="1"/>
  <c r="W168" i="1" s="1"/>
  <c r="U168" i="1" s="1"/>
  <c r="X168" i="1" s="1"/>
  <c r="R168" i="1" s="1"/>
  <c r="S168" i="1" s="1"/>
  <c r="BF59" i="1"/>
  <c r="Z134" i="1"/>
  <c r="AA134" i="1" s="1"/>
  <c r="AB112" i="1"/>
  <c r="AF112" i="1" s="1"/>
  <c r="AI112" i="1"/>
  <c r="AJ112" i="1" s="1"/>
  <c r="AG76" i="1"/>
  <c r="W76" i="1"/>
  <c r="U76" i="1" s="1"/>
  <c r="X76" i="1" s="1"/>
  <c r="R76" i="1" s="1"/>
  <c r="S76" i="1" s="1"/>
  <c r="Z109" i="1"/>
  <c r="AA109" i="1" s="1"/>
  <c r="W85" i="1"/>
  <c r="U85" i="1" s="1"/>
  <c r="X85" i="1" s="1"/>
  <c r="R85" i="1" s="1"/>
  <c r="S85" i="1" s="1"/>
  <c r="AG85" i="1"/>
  <c r="AI43" i="1"/>
  <c r="AJ43" i="1" s="1"/>
  <c r="AB43" i="1"/>
  <c r="AF43" i="1" s="1"/>
  <c r="AI53" i="1"/>
  <c r="AB53" i="1"/>
  <c r="AF53" i="1" s="1"/>
  <c r="AH53" i="1"/>
  <c r="BH311" i="1"/>
  <c r="Z94" i="1"/>
  <c r="AA94" i="1" s="1"/>
  <c r="Z101" i="1"/>
  <c r="AA101" i="1" s="1"/>
  <c r="W101" i="1" s="1"/>
  <c r="U101" i="1" s="1"/>
  <c r="X101" i="1" s="1"/>
  <c r="R101" i="1" s="1"/>
  <c r="S101" i="1" s="1"/>
  <c r="AH51" i="1"/>
  <c r="Z34" i="1"/>
  <c r="AA34" i="1" s="1"/>
  <c r="Z18" i="1"/>
  <c r="AA18" i="1" s="1"/>
  <c r="W18" i="1" s="1"/>
  <c r="U18" i="1" s="1"/>
  <c r="X18" i="1" s="1"/>
  <c r="R18" i="1" s="1"/>
  <c r="S18" i="1" s="1"/>
  <c r="Z41" i="1"/>
  <c r="AA41" i="1" s="1"/>
  <c r="W41" i="1" s="1"/>
  <c r="U41" i="1" s="1"/>
  <c r="X41" i="1" s="1"/>
  <c r="R41" i="1" s="1"/>
  <c r="S41" i="1" s="1"/>
  <c r="AG20" i="1"/>
  <c r="W20" i="1"/>
  <c r="U20" i="1" s="1"/>
  <c r="X20" i="1" s="1"/>
  <c r="R20" i="1" s="1"/>
  <c r="S20" i="1" s="1"/>
  <c r="AG31" i="1"/>
  <c r="W31" i="1"/>
  <c r="U31" i="1" s="1"/>
  <c r="X31" i="1" s="1"/>
  <c r="R31" i="1" s="1"/>
  <c r="S31" i="1" s="1"/>
  <c r="AG52" i="1"/>
  <c r="W52" i="1"/>
  <c r="U52" i="1" s="1"/>
  <c r="X52" i="1" s="1"/>
  <c r="R52" i="1" s="1"/>
  <c r="S52" i="1" s="1"/>
  <c r="W32" i="1"/>
  <c r="U32" i="1" s="1"/>
  <c r="X32" i="1" s="1"/>
  <c r="R32" i="1" s="1"/>
  <c r="S32" i="1" s="1"/>
  <c r="AG32" i="1"/>
  <c r="BH21" i="1"/>
  <c r="AB107" i="1" l="1"/>
  <c r="AF107" i="1" s="1"/>
  <c r="AI107" i="1"/>
  <c r="AJ107" i="1" s="1"/>
  <c r="AH107" i="1"/>
  <c r="W107" i="1"/>
  <c r="U107" i="1" s="1"/>
  <c r="X107" i="1" s="1"/>
  <c r="R107" i="1" s="1"/>
  <c r="S107" i="1" s="1"/>
  <c r="AB476" i="1"/>
  <c r="AF476" i="1" s="1"/>
  <c r="AI476" i="1"/>
  <c r="AH476" i="1"/>
  <c r="AB202" i="1"/>
  <c r="AF202" i="1" s="1"/>
  <c r="AI202" i="1"/>
  <c r="AH202" i="1"/>
  <c r="AB115" i="1"/>
  <c r="AF115" i="1" s="1"/>
  <c r="AI115" i="1"/>
  <c r="AJ115" i="1" s="1"/>
  <c r="AH115" i="1"/>
  <c r="W115" i="1"/>
  <c r="U115" i="1" s="1"/>
  <c r="X115" i="1" s="1"/>
  <c r="R115" i="1" s="1"/>
  <c r="S115" i="1" s="1"/>
  <c r="AH265" i="1"/>
  <c r="AB265" i="1"/>
  <c r="AF265" i="1" s="1"/>
  <c r="AI265" i="1"/>
  <c r="AB401" i="1"/>
  <c r="AF401" i="1" s="1"/>
  <c r="AI401" i="1"/>
  <c r="AH401" i="1"/>
  <c r="BH437" i="1"/>
  <c r="AI28" i="1"/>
  <c r="AB28" i="1"/>
  <c r="AF28" i="1" s="1"/>
  <c r="AH28" i="1"/>
  <c r="Z187" i="1"/>
  <c r="AA187" i="1" s="1"/>
  <c r="AB308" i="1"/>
  <c r="AF308" i="1" s="1"/>
  <c r="AI308" i="1"/>
  <c r="AJ308" i="1" s="1"/>
  <c r="AH308" i="1"/>
  <c r="AB349" i="1"/>
  <c r="AF349" i="1" s="1"/>
  <c r="AI349" i="1"/>
  <c r="AH349" i="1"/>
  <c r="Z479" i="1"/>
  <c r="AA479" i="1" s="1"/>
  <c r="AB67" i="1"/>
  <c r="AF67" i="1" s="1"/>
  <c r="AH67" i="1"/>
  <c r="W67" i="1"/>
  <c r="U67" i="1" s="1"/>
  <c r="X67" i="1" s="1"/>
  <c r="R67" i="1" s="1"/>
  <c r="S67" i="1" s="1"/>
  <c r="AI67" i="1"/>
  <c r="AJ67" i="1" s="1"/>
  <c r="AI298" i="1"/>
  <c r="AJ298" i="1" s="1"/>
  <c r="AB298" i="1"/>
  <c r="AF298" i="1" s="1"/>
  <c r="AH298" i="1"/>
  <c r="W298" i="1"/>
  <c r="U298" i="1" s="1"/>
  <c r="X298" i="1" s="1"/>
  <c r="R298" i="1" s="1"/>
  <c r="S298" i="1" s="1"/>
  <c r="BF386" i="1"/>
  <c r="BH386" i="1"/>
  <c r="AB118" i="1"/>
  <c r="AF118" i="1" s="1"/>
  <c r="AI118" i="1"/>
  <c r="AH118" i="1"/>
  <c r="W118" i="1"/>
  <c r="U118" i="1" s="1"/>
  <c r="X118" i="1" s="1"/>
  <c r="R118" i="1" s="1"/>
  <c r="S118" i="1" s="1"/>
  <c r="AB34" i="1"/>
  <c r="AF34" i="1" s="1"/>
  <c r="AI34" i="1"/>
  <c r="AJ34" i="1" s="1"/>
  <c r="AH34" i="1"/>
  <c r="AB57" i="1"/>
  <c r="AF57" i="1" s="1"/>
  <c r="AI57" i="1"/>
  <c r="AH57" i="1"/>
  <c r="AJ180" i="1"/>
  <c r="AJ262" i="1"/>
  <c r="Z274" i="1"/>
  <c r="AA274" i="1" s="1"/>
  <c r="AB348" i="1"/>
  <c r="AF348" i="1" s="1"/>
  <c r="AI348" i="1"/>
  <c r="AH348" i="1"/>
  <c r="AB387" i="1"/>
  <c r="AF387" i="1" s="1"/>
  <c r="AI387" i="1"/>
  <c r="AH387" i="1"/>
  <c r="AB429" i="1"/>
  <c r="AF429" i="1" s="1"/>
  <c r="AI429" i="1"/>
  <c r="AJ429" i="1" s="1"/>
  <c r="AH429" i="1"/>
  <c r="AJ478" i="1"/>
  <c r="AI507" i="1"/>
  <c r="AH507" i="1"/>
  <c r="AB507" i="1"/>
  <c r="AF507" i="1" s="1"/>
  <c r="AH138" i="1"/>
  <c r="AB138" i="1"/>
  <c r="AF138" i="1" s="1"/>
  <c r="AI138" i="1"/>
  <c r="AI181" i="1"/>
  <c r="AB181" i="1"/>
  <c r="AF181" i="1" s="1"/>
  <c r="AH181" i="1"/>
  <c r="W181" i="1"/>
  <c r="U181" i="1" s="1"/>
  <c r="X181" i="1" s="1"/>
  <c r="R181" i="1" s="1"/>
  <c r="S181" i="1" s="1"/>
  <c r="AI342" i="1"/>
  <c r="AH342" i="1"/>
  <c r="AB342" i="1"/>
  <c r="AF342" i="1" s="1"/>
  <c r="AB406" i="1"/>
  <c r="AF406" i="1" s="1"/>
  <c r="AI406" i="1"/>
  <c r="AH406" i="1"/>
  <c r="AI520" i="1"/>
  <c r="AH520" i="1"/>
  <c r="AB520" i="1"/>
  <c r="AF520" i="1" s="1"/>
  <c r="AB156" i="1"/>
  <c r="AF156" i="1" s="1"/>
  <c r="AI156" i="1"/>
  <c r="AJ156" i="1" s="1"/>
  <c r="W156" i="1"/>
  <c r="U156" i="1" s="1"/>
  <c r="X156" i="1" s="1"/>
  <c r="R156" i="1" s="1"/>
  <c r="S156" i="1" s="1"/>
  <c r="AH156" i="1"/>
  <c r="BF162" i="1"/>
  <c r="BH162" i="1"/>
  <c r="AI36" i="1"/>
  <c r="AB36" i="1"/>
  <c r="AF36" i="1" s="1"/>
  <c r="AH36" i="1"/>
  <c r="AB194" i="1"/>
  <c r="AF194" i="1" s="1"/>
  <c r="AI194" i="1"/>
  <c r="AJ194" i="1" s="1"/>
  <c r="AH194" i="1"/>
  <c r="AB225" i="1"/>
  <c r="AF225" i="1" s="1"/>
  <c r="AI225" i="1"/>
  <c r="AH225" i="1"/>
  <c r="W225" i="1"/>
  <c r="U225" i="1" s="1"/>
  <c r="X225" i="1" s="1"/>
  <c r="R225" i="1" s="1"/>
  <c r="S225" i="1" s="1"/>
  <c r="AB249" i="1"/>
  <c r="AF249" i="1" s="1"/>
  <c r="AI249" i="1"/>
  <c r="AJ249" i="1" s="1"/>
  <c r="AH249" i="1"/>
  <c r="AB376" i="1"/>
  <c r="AF376" i="1" s="1"/>
  <c r="AI376" i="1"/>
  <c r="AJ376" i="1" s="1"/>
  <c r="AH376" i="1"/>
  <c r="AI395" i="1"/>
  <c r="AH395" i="1"/>
  <c r="AB395" i="1"/>
  <c r="AF395" i="1" s="1"/>
  <c r="BF458" i="1"/>
  <c r="BH458" i="1"/>
  <c r="AJ229" i="1"/>
  <c r="AB316" i="1"/>
  <c r="AF316" i="1" s="1"/>
  <c r="AI316" i="1"/>
  <c r="AH316" i="1"/>
  <c r="W316" i="1"/>
  <c r="U316" i="1" s="1"/>
  <c r="X316" i="1" s="1"/>
  <c r="R316" i="1" s="1"/>
  <c r="S316" i="1" s="1"/>
  <c r="W265" i="1"/>
  <c r="U265" i="1" s="1"/>
  <c r="X265" i="1" s="1"/>
  <c r="R265" i="1" s="1"/>
  <c r="S265" i="1" s="1"/>
  <c r="AI218" i="1"/>
  <c r="AJ218" i="1" s="1"/>
  <c r="AH218" i="1"/>
  <c r="AB218" i="1"/>
  <c r="AF218" i="1" s="1"/>
  <c r="AI220" i="1"/>
  <c r="AB220" i="1"/>
  <c r="AF220" i="1" s="1"/>
  <c r="AH220" i="1"/>
  <c r="BH244" i="1"/>
  <c r="AI281" i="1"/>
  <c r="AJ281" i="1" s="1"/>
  <c r="AB281" i="1"/>
  <c r="AF281" i="1" s="1"/>
  <c r="AH281" i="1"/>
  <c r="BF346" i="1"/>
  <c r="BH346" i="1"/>
  <c r="AJ375" i="1"/>
  <c r="Z415" i="1"/>
  <c r="AA415" i="1" s="1"/>
  <c r="AB460" i="1"/>
  <c r="AF460" i="1" s="1"/>
  <c r="AI460" i="1"/>
  <c r="AJ460" i="1" s="1"/>
  <c r="AH460" i="1"/>
  <c r="AB519" i="1"/>
  <c r="AF519" i="1" s="1"/>
  <c r="AI519" i="1"/>
  <c r="W519" i="1"/>
  <c r="U519" i="1" s="1"/>
  <c r="X519" i="1" s="1"/>
  <c r="R519" i="1" s="1"/>
  <c r="S519" i="1" s="1"/>
  <c r="AH519" i="1"/>
  <c r="Z338" i="1"/>
  <c r="AA338" i="1" s="1"/>
  <c r="AB78" i="1"/>
  <c r="AF78" i="1" s="1"/>
  <c r="AI78" i="1"/>
  <c r="AJ78" i="1" s="1"/>
  <c r="AH78" i="1"/>
  <c r="W78" i="1"/>
  <c r="U78" i="1" s="1"/>
  <c r="X78" i="1" s="1"/>
  <c r="R78" i="1" s="1"/>
  <c r="S78" i="1" s="1"/>
  <c r="W36" i="1"/>
  <c r="U36" i="1" s="1"/>
  <c r="X36" i="1" s="1"/>
  <c r="R36" i="1" s="1"/>
  <c r="S36" i="1" s="1"/>
  <c r="AJ45" i="1"/>
  <c r="AI212" i="1"/>
  <c r="AB212" i="1"/>
  <c r="AF212" i="1" s="1"/>
  <c r="AH212" i="1"/>
  <c r="AI297" i="1"/>
  <c r="AJ297" i="1" s="1"/>
  <c r="AB297" i="1"/>
  <c r="AF297" i="1" s="1"/>
  <c r="AH297" i="1"/>
  <c r="AB357" i="1"/>
  <c r="AF357" i="1" s="1"/>
  <c r="AI357" i="1"/>
  <c r="AH357" i="1"/>
  <c r="AB377" i="1"/>
  <c r="AF377" i="1" s="1"/>
  <c r="AI377" i="1"/>
  <c r="AJ377" i="1" s="1"/>
  <c r="AH377" i="1"/>
  <c r="Z370" i="1"/>
  <c r="AA370" i="1" s="1"/>
  <c r="AB402" i="1"/>
  <c r="AF402" i="1" s="1"/>
  <c r="AI402" i="1"/>
  <c r="AH402" i="1"/>
  <c r="W402" i="1"/>
  <c r="U402" i="1" s="1"/>
  <c r="X402" i="1" s="1"/>
  <c r="R402" i="1" s="1"/>
  <c r="S402" i="1" s="1"/>
  <c r="AI405" i="1"/>
  <c r="AJ405" i="1" s="1"/>
  <c r="AB405" i="1"/>
  <c r="AF405" i="1" s="1"/>
  <c r="AH405" i="1"/>
  <c r="Z437" i="1"/>
  <c r="AA437" i="1" s="1"/>
  <c r="AJ124" i="1"/>
  <c r="AJ396" i="1"/>
  <c r="AB448" i="1"/>
  <c r="AF448" i="1" s="1"/>
  <c r="AI448" i="1"/>
  <c r="AJ448" i="1" s="1"/>
  <c r="AH448" i="1"/>
  <c r="W448" i="1"/>
  <c r="U448" i="1" s="1"/>
  <c r="X448" i="1" s="1"/>
  <c r="R448" i="1" s="1"/>
  <c r="S448" i="1" s="1"/>
  <c r="AJ508" i="1"/>
  <c r="AB40" i="1"/>
  <c r="AF40" i="1" s="1"/>
  <c r="AI40" i="1"/>
  <c r="AH40" i="1"/>
  <c r="BH187" i="1"/>
  <c r="BF187" i="1"/>
  <c r="Z230" i="1"/>
  <c r="AA230" i="1" s="1"/>
  <c r="AB447" i="1"/>
  <c r="AF447" i="1" s="1"/>
  <c r="AI447" i="1"/>
  <c r="AJ447" i="1" s="1"/>
  <c r="AH447" i="1"/>
  <c r="BF479" i="1"/>
  <c r="BH479" i="1"/>
  <c r="AB426" i="1"/>
  <c r="AF426" i="1" s="1"/>
  <c r="AI426" i="1"/>
  <c r="AJ426" i="1" s="1"/>
  <c r="AH426" i="1"/>
  <c r="AB176" i="1"/>
  <c r="AF176" i="1" s="1"/>
  <c r="AI176" i="1"/>
  <c r="AJ176" i="1" s="1"/>
  <c r="AH176" i="1"/>
  <c r="AJ301" i="1"/>
  <c r="AJ371" i="1"/>
  <c r="AI189" i="1"/>
  <c r="AJ189" i="1" s="1"/>
  <c r="AB189" i="1"/>
  <c r="AF189" i="1" s="1"/>
  <c r="AH189" i="1"/>
  <c r="W189" i="1"/>
  <c r="U189" i="1" s="1"/>
  <c r="X189" i="1" s="1"/>
  <c r="R189" i="1" s="1"/>
  <c r="S189" i="1" s="1"/>
  <c r="AI512" i="1"/>
  <c r="AB512" i="1"/>
  <c r="AF512" i="1" s="1"/>
  <c r="AH512" i="1"/>
  <c r="AB347" i="1"/>
  <c r="AF347" i="1" s="1"/>
  <c r="AI347" i="1"/>
  <c r="AJ347" i="1" s="1"/>
  <c r="AH347" i="1"/>
  <c r="AB523" i="1"/>
  <c r="AF523" i="1" s="1"/>
  <c r="AI523" i="1"/>
  <c r="AH523" i="1"/>
  <c r="AB368" i="1"/>
  <c r="AF368" i="1" s="1"/>
  <c r="AI368" i="1"/>
  <c r="AH368" i="1"/>
  <c r="AI522" i="1"/>
  <c r="AJ522" i="1" s="1"/>
  <c r="AB522" i="1"/>
  <c r="AF522" i="1" s="1"/>
  <c r="AH522" i="1"/>
  <c r="AB186" i="1"/>
  <c r="AF186" i="1" s="1"/>
  <c r="AI186" i="1"/>
  <c r="AJ186" i="1" s="1"/>
  <c r="AH186" i="1"/>
  <c r="AB113" i="1"/>
  <c r="AF113" i="1" s="1"/>
  <c r="AI113" i="1"/>
  <c r="AJ113" i="1" s="1"/>
  <c r="AH113" i="1"/>
  <c r="AB451" i="1"/>
  <c r="AF451" i="1" s="1"/>
  <c r="AI451" i="1"/>
  <c r="AH451" i="1"/>
  <c r="AB500" i="1"/>
  <c r="AF500" i="1" s="1"/>
  <c r="AI500" i="1"/>
  <c r="AH500" i="1"/>
  <c r="AJ53" i="1"/>
  <c r="AB243" i="1"/>
  <c r="AF243" i="1" s="1"/>
  <c r="AI243" i="1"/>
  <c r="AJ243" i="1" s="1"/>
  <c r="AH243" i="1"/>
  <c r="Z244" i="1"/>
  <c r="AA244" i="1" s="1"/>
  <c r="AI334" i="1"/>
  <c r="AH334" i="1"/>
  <c r="AB334" i="1"/>
  <c r="AF334" i="1" s="1"/>
  <c r="AB21" i="1"/>
  <c r="AF21" i="1" s="1"/>
  <c r="AI21" i="1"/>
  <c r="AJ21" i="1" s="1"/>
  <c r="AH21" i="1"/>
  <c r="W21" i="1"/>
  <c r="U21" i="1" s="1"/>
  <c r="X21" i="1" s="1"/>
  <c r="R21" i="1" s="1"/>
  <c r="S21" i="1" s="1"/>
  <c r="AB19" i="1"/>
  <c r="AF19" i="1" s="1"/>
  <c r="AI19" i="1"/>
  <c r="AH19" i="1"/>
  <c r="AB99" i="1"/>
  <c r="AF99" i="1" s="1"/>
  <c r="AH99" i="1"/>
  <c r="AI99" i="1"/>
  <c r="AI68" i="1"/>
  <c r="AH68" i="1"/>
  <c r="AB68" i="1"/>
  <c r="AF68" i="1" s="1"/>
  <c r="AB148" i="1"/>
  <c r="AF148" i="1" s="1"/>
  <c r="AI148" i="1"/>
  <c r="AH148" i="1"/>
  <c r="AB198" i="1"/>
  <c r="AF198" i="1" s="1"/>
  <c r="AI198" i="1"/>
  <c r="AJ198" i="1" s="1"/>
  <c r="AH198" i="1"/>
  <c r="Z161" i="1"/>
  <c r="AA161" i="1" s="1"/>
  <c r="AI247" i="1"/>
  <c r="AB247" i="1"/>
  <c r="AF247" i="1" s="1"/>
  <c r="AH247" i="1"/>
  <c r="AB311" i="1"/>
  <c r="AF311" i="1" s="1"/>
  <c r="AI311" i="1"/>
  <c r="AJ311" i="1" s="1"/>
  <c r="AH311" i="1"/>
  <c r="W349" i="1"/>
  <c r="U349" i="1" s="1"/>
  <c r="X349" i="1" s="1"/>
  <c r="R349" i="1" s="1"/>
  <c r="S349" i="1" s="1"/>
  <c r="AI433" i="1"/>
  <c r="AB433" i="1"/>
  <c r="AF433" i="1" s="1"/>
  <c r="W433" i="1"/>
  <c r="U433" i="1" s="1"/>
  <c r="X433" i="1" s="1"/>
  <c r="R433" i="1" s="1"/>
  <c r="S433" i="1" s="1"/>
  <c r="AH433" i="1"/>
  <c r="AB438" i="1"/>
  <c r="AF438" i="1" s="1"/>
  <c r="AI438" i="1"/>
  <c r="AJ438" i="1" s="1"/>
  <c r="AH438" i="1"/>
  <c r="W438" i="1"/>
  <c r="U438" i="1" s="1"/>
  <c r="X438" i="1" s="1"/>
  <c r="R438" i="1" s="1"/>
  <c r="S438" i="1" s="1"/>
  <c r="AB471" i="1"/>
  <c r="AF471" i="1" s="1"/>
  <c r="AH471" i="1"/>
  <c r="AI471" i="1"/>
  <c r="AJ471" i="1" s="1"/>
  <c r="Z162" i="1"/>
  <c r="AA162" i="1" s="1"/>
  <c r="AB58" i="1"/>
  <c r="AF58" i="1" s="1"/>
  <c r="AI58" i="1"/>
  <c r="AH58" i="1"/>
  <c r="AI116" i="1"/>
  <c r="AB116" i="1"/>
  <c r="AF116" i="1" s="1"/>
  <c r="AH116" i="1"/>
  <c r="AB66" i="1"/>
  <c r="AF66" i="1" s="1"/>
  <c r="AI66" i="1"/>
  <c r="AJ66" i="1" s="1"/>
  <c r="AH66" i="1"/>
  <c r="Z185" i="1"/>
  <c r="AA185" i="1" s="1"/>
  <c r="W202" i="1"/>
  <c r="U202" i="1" s="1"/>
  <c r="X202" i="1" s="1"/>
  <c r="R202" i="1" s="1"/>
  <c r="S202" i="1" s="1"/>
  <c r="AI314" i="1"/>
  <c r="AB314" i="1"/>
  <c r="AF314" i="1" s="1"/>
  <c r="AH314" i="1"/>
  <c r="AB414" i="1"/>
  <c r="AF414" i="1" s="1"/>
  <c r="AI414" i="1"/>
  <c r="AJ414" i="1" s="1"/>
  <c r="AH414" i="1"/>
  <c r="Z458" i="1"/>
  <c r="AA458" i="1" s="1"/>
  <c r="AB477" i="1"/>
  <c r="AF477" i="1" s="1"/>
  <c r="AI477" i="1"/>
  <c r="AH477" i="1"/>
  <c r="AB511" i="1"/>
  <c r="AF511" i="1" s="1"/>
  <c r="AI511" i="1"/>
  <c r="AJ511" i="1" s="1"/>
  <c r="AH511" i="1"/>
  <c r="Z131" i="1"/>
  <c r="AA131" i="1" s="1"/>
  <c r="AB488" i="1"/>
  <c r="AF488" i="1" s="1"/>
  <c r="AI488" i="1"/>
  <c r="AH488" i="1"/>
  <c r="AB24" i="1"/>
  <c r="AF24" i="1" s="1"/>
  <c r="AI24" i="1"/>
  <c r="AJ24" i="1" s="1"/>
  <c r="AH24" i="1"/>
  <c r="AI159" i="1"/>
  <c r="AJ159" i="1" s="1"/>
  <c r="AB159" i="1"/>
  <c r="AF159" i="1" s="1"/>
  <c r="W159" i="1"/>
  <c r="U159" i="1" s="1"/>
  <c r="X159" i="1" s="1"/>
  <c r="R159" i="1" s="1"/>
  <c r="S159" i="1" s="1"/>
  <c r="AH159" i="1"/>
  <c r="AB169" i="1"/>
  <c r="AF169" i="1" s="1"/>
  <c r="AI169" i="1"/>
  <c r="AJ169" i="1" s="1"/>
  <c r="AH169" i="1"/>
  <c r="AB380" i="1"/>
  <c r="AF380" i="1" s="1"/>
  <c r="AI380" i="1"/>
  <c r="AJ380" i="1" s="1"/>
  <c r="AH380" i="1"/>
  <c r="AB140" i="1"/>
  <c r="AF140" i="1" s="1"/>
  <c r="AI140" i="1"/>
  <c r="W140" i="1"/>
  <c r="U140" i="1" s="1"/>
  <c r="X140" i="1" s="1"/>
  <c r="R140" i="1" s="1"/>
  <c r="S140" i="1" s="1"/>
  <c r="AH140" i="1"/>
  <c r="BH193" i="1"/>
  <c r="AI228" i="1"/>
  <c r="AB228" i="1"/>
  <c r="AF228" i="1" s="1"/>
  <c r="AH228" i="1"/>
  <c r="AI270" i="1"/>
  <c r="AB270" i="1"/>
  <c r="AF270" i="1" s="1"/>
  <c r="W270" i="1"/>
  <c r="U270" i="1" s="1"/>
  <c r="X270" i="1" s="1"/>
  <c r="R270" i="1" s="1"/>
  <c r="S270" i="1" s="1"/>
  <c r="AH270" i="1"/>
  <c r="AI350" i="1"/>
  <c r="AJ350" i="1" s="1"/>
  <c r="AH350" i="1"/>
  <c r="AB350" i="1"/>
  <c r="AF350" i="1" s="1"/>
  <c r="Z346" i="1"/>
  <c r="AA346" i="1" s="1"/>
  <c r="W401" i="1"/>
  <c r="U401" i="1" s="1"/>
  <c r="X401" i="1" s="1"/>
  <c r="R401" i="1" s="1"/>
  <c r="S401" i="1" s="1"/>
  <c r="BF415" i="1"/>
  <c r="BH415" i="1"/>
  <c r="AB256" i="1"/>
  <c r="AF256" i="1" s="1"/>
  <c r="AI256" i="1"/>
  <c r="AH256" i="1"/>
  <c r="AB381" i="1"/>
  <c r="AF381" i="1" s="1"/>
  <c r="AI381" i="1"/>
  <c r="AH381" i="1"/>
  <c r="W381" i="1"/>
  <c r="U381" i="1" s="1"/>
  <c r="X381" i="1" s="1"/>
  <c r="R381" i="1" s="1"/>
  <c r="S381" i="1" s="1"/>
  <c r="AB155" i="1"/>
  <c r="AF155" i="1" s="1"/>
  <c r="AI155" i="1"/>
  <c r="AJ155" i="1" s="1"/>
  <c r="AH155" i="1"/>
  <c r="AB121" i="1"/>
  <c r="AF121" i="1" s="1"/>
  <c r="AI121" i="1"/>
  <c r="AJ121" i="1" s="1"/>
  <c r="AH121" i="1"/>
  <c r="AB163" i="1"/>
  <c r="AF163" i="1" s="1"/>
  <c r="AI163" i="1"/>
  <c r="AJ163" i="1" s="1"/>
  <c r="AH163" i="1"/>
  <c r="W198" i="1"/>
  <c r="U198" i="1" s="1"/>
  <c r="X198" i="1" s="1"/>
  <c r="R198" i="1" s="1"/>
  <c r="S198" i="1" s="1"/>
  <c r="AB307" i="1"/>
  <c r="AF307" i="1" s="1"/>
  <c r="AI307" i="1"/>
  <c r="AJ307" i="1" s="1"/>
  <c r="AH307" i="1"/>
  <c r="W387" i="1"/>
  <c r="U387" i="1" s="1"/>
  <c r="X387" i="1" s="1"/>
  <c r="R387" i="1" s="1"/>
  <c r="S387" i="1" s="1"/>
  <c r="BF370" i="1"/>
  <c r="BH370" i="1"/>
  <c r="AB393" i="1"/>
  <c r="AF393" i="1" s="1"/>
  <c r="AI393" i="1"/>
  <c r="AJ393" i="1" s="1"/>
  <c r="AH393" i="1"/>
  <c r="AB431" i="1"/>
  <c r="AF431" i="1" s="1"/>
  <c r="AI431" i="1"/>
  <c r="AJ431" i="1" s="1"/>
  <c r="AH431" i="1"/>
  <c r="W431" i="1"/>
  <c r="U431" i="1" s="1"/>
  <c r="X431" i="1" s="1"/>
  <c r="R431" i="1" s="1"/>
  <c r="S431" i="1" s="1"/>
  <c r="AB459" i="1"/>
  <c r="AF459" i="1" s="1"/>
  <c r="AI459" i="1"/>
  <c r="AJ459" i="1" s="1"/>
  <c r="AH459" i="1"/>
  <c r="Z466" i="1"/>
  <c r="AA466" i="1" s="1"/>
  <c r="AH504" i="1"/>
  <c r="AB504" i="1"/>
  <c r="AF504" i="1" s="1"/>
  <c r="AI504" i="1"/>
  <c r="AJ504" i="1" s="1"/>
  <c r="AB191" i="1"/>
  <c r="AF191" i="1" s="1"/>
  <c r="AI191" i="1"/>
  <c r="AJ191" i="1" s="1"/>
  <c r="AH191" i="1"/>
  <c r="AB315" i="1"/>
  <c r="AF315" i="1" s="1"/>
  <c r="AI315" i="1"/>
  <c r="AJ315" i="1" s="1"/>
  <c r="AH315" i="1"/>
  <c r="AJ465" i="1"/>
  <c r="AB217" i="1"/>
  <c r="AF217" i="1" s="1"/>
  <c r="AI217" i="1"/>
  <c r="AJ217" i="1" s="1"/>
  <c r="AH217" i="1"/>
  <c r="AI25" i="1"/>
  <c r="AB25" i="1"/>
  <c r="AF25" i="1" s="1"/>
  <c r="AH25" i="1"/>
  <c r="AJ51" i="1"/>
  <c r="AB74" i="1"/>
  <c r="AF74" i="1" s="1"/>
  <c r="AI74" i="1"/>
  <c r="AH74" i="1"/>
  <c r="BF230" i="1"/>
  <c r="BH230" i="1"/>
  <c r="W247" i="1"/>
  <c r="U247" i="1" s="1"/>
  <c r="X247" i="1" s="1"/>
  <c r="R247" i="1" s="1"/>
  <c r="S247" i="1" s="1"/>
  <c r="W368" i="1"/>
  <c r="U368" i="1" s="1"/>
  <c r="X368" i="1" s="1"/>
  <c r="R368" i="1" s="1"/>
  <c r="S368" i="1" s="1"/>
  <c r="AB422" i="1"/>
  <c r="AF422" i="1" s="1"/>
  <c r="AI422" i="1"/>
  <c r="AH422" i="1"/>
  <c r="AB440" i="1"/>
  <c r="AF440" i="1" s="1"/>
  <c r="AI440" i="1"/>
  <c r="AJ440" i="1" s="1"/>
  <c r="AH440" i="1"/>
  <c r="AJ111" i="1"/>
  <c r="AI165" i="1"/>
  <c r="AJ165" i="1" s="1"/>
  <c r="AB165" i="1"/>
  <c r="AF165" i="1" s="1"/>
  <c r="AH165" i="1"/>
  <c r="W165" i="1"/>
  <c r="U165" i="1" s="1"/>
  <c r="X165" i="1" s="1"/>
  <c r="R165" i="1" s="1"/>
  <c r="S165" i="1" s="1"/>
  <c r="W315" i="1"/>
  <c r="U315" i="1" s="1"/>
  <c r="X315" i="1" s="1"/>
  <c r="R315" i="1" s="1"/>
  <c r="S315" i="1" s="1"/>
  <c r="AB416" i="1"/>
  <c r="AF416" i="1" s="1"/>
  <c r="AI416" i="1"/>
  <c r="AH416" i="1"/>
  <c r="AJ31" i="1"/>
  <c r="AJ417" i="1"/>
  <c r="AJ484" i="1"/>
  <c r="AJ97" i="1"/>
  <c r="AB363" i="1"/>
  <c r="AF363" i="1" s="1"/>
  <c r="AH363" i="1"/>
  <c r="AI363" i="1"/>
  <c r="W363" i="1"/>
  <c r="U363" i="1" s="1"/>
  <c r="X363" i="1" s="1"/>
  <c r="R363" i="1" s="1"/>
  <c r="S363" i="1" s="1"/>
  <c r="BF238" i="1"/>
  <c r="BH238" i="1"/>
  <c r="AB412" i="1"/>
  <c r="AF412" i="1" s="1"/>
  <c r="AI412" i="1"/>
  <c r="AH412" i="1"/>
  <c r="W186" i="1"/>
  <c r="U186" i="1" s="1"/>
  <c r="X186" i="1" s="1"/>
  <c r="R186" i="1" s="1"/>
  <c r="S186" i="1" s="1"/>
  <c r="AB394" i="1"/>
  <c r="AF394" i="1" s="1"/>
  <c r="AI394" i="1"/>
  <c r="AJ394" i="1" s="1"/>
  <c r="AH394" i="1"/>
  <c r="W394" i="1"/>
  <c r="U394" i="1" s="1"/>
  <c r="X394" i="1" s="1"/>
  <c r="R394" i="1" s="1"/>
  <c r="S394" i="1" s="1"/>
  <c r="Z532" i="1"/>
  <c r="AA532" i="1" s="1"/>
  <c r="AB86" i="1"/>
  <c r="AF86" i="1" s="1"/>
  <c r="AI86" i="1"/>
  <c r="AJ86" i="1" s="1"/>
  <c r="AH86" i="1"/>
  <c r="W86" i="1"/>
  <c r="U86" i="1" s="1"/>
  <c r="X86" i="1" s="1"/>
  <c r="R86" i="1" s="1"/>
  <c r="S86" i="1" s="1"/>
  <c r="AB340" i="1"/>
  <c r="AF340" i="1" s="1"/>
  <c r="AI340" i="1"/>
  <c r="AJ340" i="1" s="1"/>
  <c r="AH340" i="1"/>
  <c r="AB328" i="1"/>
  <c r="AF328" i="1" s="1"/>
  <c r="AI328" i="1"/>
  <c r="AJ328" i="1" s="1"/>
  <c r="AH328" i="1"/>
  <c r="AB473" i="1"/>
  <c r="AF473" i="1" s="1"/>
  <c r="AI473" i="1"/>
  <c r="AJ473" i="1" s="1"/>
  <c r="AH473" i="1"/>
  <c r="AB534" i="1"/>
  <c r="AF534" i="1" s="1"/>
  <c r="AI534" i="1"/>
  <c r="AH534" i="1"/>
  <c r="W534" i="1"/>
  <c r="U534" i="1" s="1"/>
  <c r="X534" i="1" s="1"/>
  <c r="R534" i="1" s="1"/>
  <c r="S534" i="1" s="1"/>
  <c r="AB93" i="1"/>
  <c r="AF93" i="1" s="1"/>
  <c r="AI93" i="1"/>
  <c r="AH93" i="1"/>
  <c r="AI501" i="1"/>
  <c r="AJ501" i="1" s="1"/>
  <c r="AB501" i="1"/>
  <c r="AF501" i="1" s="1"/>
  <c r="AH501" i="1"/>
  <c r="AB119" i="1"/>
  <c r="AF119" i="1" s="1"/>
  <c r="AI119" i="1"/>
  <c r="AJ119" i="1" s="1"/>
  <c r="AH119" i="1"/>
  <c r="AB245" i="1"/>
  <c r="AF245" i="1" s="1"/>
  <c r="AI245" i="1"/>
  <c r="AJ245" i="1" s="1"/>
  <c r="AH245" i="1"/>
  <c r="AB170" i="1"/>
  <c r="AF170" i="1" s="1"/>
  <c r="AI170" i="1"/>
  <c r="AH170" i="1"/>
  <c r="AB333" i="1"/>
  <c r="AF333" i="1" s="1"/>
  <c r="AI333" i="1"/>
  <c r="AJ333" i="1" s="1"/>
  <c r="AH333" i="1"/>
  <c r="AI312" i="1"/>
  <c r="AJ312" i="1" s="1"/>
  <c r="AH312" i="1"/>
  <c r="AB312" i="1"/>
  <c r="AF312" i="1" s="1"/>
  <c r="AB524" i="1"/>
  <c r="AF524" i="1" s="1"/>
  <c r="AI524" i="1"/>
  <c r="AH524" i="1"/>
  <c r="AB122" i="1"/>
  <c r="AF122" i="1" s="1"/>
  <c r="AI122" i="1"/>
  <c r="AH122" i="1"/>
  <c r="BF131" i="1"/>
  <c r="BH131" i="1"/>
  <c r="AB384" i="1"/>
  <c r="AF384" i="1" s="1"/>
  <c r="AI384" i="1"/>
  <c r="AH384" i="1"/>
  <c r="AB533" i="1"/>
  <c r="AF533" i="1" s="1"/>
  <c r="AI533" i="1"/>
  <c r="AH533" i="1"/>
  <c r="AB73" i="1"/>
  <c r="AF73" i="1" s="1"/>
  <c r="AI73" i="1"/>
  <c r="AJ73" i="1" s="1"/>
  <c r="AH73" i="1"/>
  <c r="W500" i="1"/>
  <c r="U500" i="1" s="1"/>
  <c r="X500" i="1" s="1"/>
  <c r="R500" i="1" s="1"/>
  <c r="S500" i="1" s="1"/>
  <c r="AB69" i="1"/>
  <c r="AF69" i="1" s="1"/>
  <c r="AI69" i="1"/>
  <c r="AJ69" i="1" s="1"/>
  <c r="AH69" i="1"/>
  <c r="AB81" i="1"/>
  <c r="AF81" i="1" s="1"/>
  <c r="AI81" i="1"/>
  <c r="AJ81" i="1" s="1"/>
  <c r="AH81" i="1"/>
  <c r="AI88" i="1"/>
  <c r="AB88" i="1"/>
  <c r="AF88" i="1" s="1"/>
  <c r="AH88" i="1"/>
  <c r="W88" i="1"/>
  <c r="U88" i="1" s="1"/>
  <c r="X88" i="1" s="1"/>
  <c r="R88" i="1" s="1"/>
  <c r="S88" i="1" s="1"/>
  <c r="AB62" i="1"/>
  <c r="AF62" i="1" s="1"/>
  <c r="AI62" i="1"/>
  <c r="AJ62" i="1" s="1"/>
  <c r="AH62" i="1"/>
  <c r="AB136" i="1"/>
  <c r="AF136" i="1" s="1"/>
  <c r="AI136" i="1"/>
  <c r="AH136" i="1"/>
  <c r="AB233" i="1"/>
  <c r="AF233" i="1" s="1"/>
  <c r="AI233" i="1"/>
  <c r="AJ233" i="1" s="1"/>
  <c r="W233" i="1"/>
  <c r="U233" i="1" s="1"/>
  <c r="X233" i="1" s="1"/>
  <c r="R233" i="1" s="1"/>
  <c r="S233" i="1" s="1"/>
  <c r="AH233" i="1"/>
  <c r="AI234" i="1"/>
  <c r="AJ234" i="1" s="1"/>
  <c r="AH234" i="1"/>
  <c r="AB234" i="1"/>
  <c r="AF234" i="1" s="1"/>
  <c r="AI280" i="1"/>
  <c r="AH280" i="1"/>
  <c r="AB280" i="1"/>
  <c r="AF280" i="1" s="1"/>
  <c r="AB372" i="1"/>
  <c r="AF372" i="1" s="1"/>
  <c r="AI372" i="1"/>
  <c r="AJ372" i="1" s="1"/>
  <c r="AH372" i="1"/>
  <c r="AB443" i="1"/>
  <c r="AF443" i="1" s="1"/>
  <c r="AI443" i="1"/>
  <c r="AH443" i="1"/>
  <c r="AB498" i="1"/>
  <c r="AF498" i="1" s="1"/>
  <c r="AI498" i="1"/>
  <c r="AJ498" i="1" s="1"/>
  <c r="AH498" i="1"/>
  <c r="W498" i="1"/>
  <c r="U498" i="1" s="1"/>
  <c r="X498" i="1" s="1"/>
  <c r="R498" i="1" s="1"/>
  <c r="S498" i="1" s="1"/>
  <c r="AB236" i="1"/>
  <c r="AF236" i="1" s="1"/>
  <c r="AI236" i="1"/>
  <c r="AJ236" i="1" s="1"/>
  <c r="AH236" i="1"/>
  <c r="Z445" i="1"/>
  <c r="AA445" i="1" s="1"/>
  <c r="W523" i="1"/>
  <c r="U523" i="1" s="1"/>
  <c r="X523" i="1" s="1"/>
  <c r="R523" i="1" s="1"/>
  <c r="S523" i="1" s="1"/>
  <c r="AI60" i="1"/>
  <c r="AB60" i="1"/>
  <c r="AF60" i="1" s="1"/>
  <c r="AH60" i="1"/>
  <c r="AB30" i="1"/>
  <c r="AF30" i="1" s="1"/>
  <c r="AI30" i="1"/>
  <c r="AH30" i="1"/>
  <c r="AB26" i="1"/>
  <c r="AF26" i="1" s="1"/>
  <c r="AI26" i="1"/>
  <c r="AJ26" i="1" s="1"/>
  <c r="AH26" i="1"/>
  <c r="AI76" i="1"/>
  <c r="AJ76" i="1" s="1"/>
  <c r="AB76" i="1"/>
  <c r="AF76" i="1" s="1"/>
  <c r="AH76" i="1"/>
  <c r="AB144" i="1"/>
  <c r="AF144" i="1" s="1"/>
  <c r="AI144" i="1"/>
  <c r="AH144" i="1"/>
  <c r="W234" i="1"/>
  <c r="U234" i="1" s="1"/>
  <c r="X234" i="1" s="1"/>
  <c r="R234" i="1" s="1"/>
  <c r="S234" i="1" s="1"/>
  <c r="W249" i="1"/>
  <c r="U249" i="1" s="1"/>
  <c r="X249" i="1" s="1"/>
  <c r="R249" i="1" s="1"/>
  <c r="S249" i="1" s="1"/>
  <c r="AB263" i="1"/>
  <c r="AF263" i="1" s="1"/>
  <c r="AI263" i="1"/>
  <c r="AJ263" i="1" s="1"/>
  <c r="AH263" i="1"/>
  <c r="AI282" i="1"/>
  <c r="AB282" i="1"/>
  <c r="AF282" i="1" s="1"/>
  <c r="AH282" i="1"/>
  <c r="W282" i="1"/>
  <c r="U282" i="1" s="1"/>
  <c r="X282" i="1" s="1"/>
  <c r="R282" i="1" s="1"/>
  <c r="S282" i="1" s="1"/>
  <c r="AB360" i="1"/>
  <c r="AF360" i="1" s="1"/>
  <c r="AI360" i="1"/>
  <c r="AJ360" i="1" s="1"/>
  <c r="AH360" i="1"/>
  <c r="BH466" i="1"/>
  <c r="BF466" i="1"/>
  <c r="AB481" i="1"/>
  <c r="AF481" i="1" s="1"/>
  <c r="AI481" i="1"/>
  <c r="AJ481" i="1" s="1"/>
  <c r="AH481" i="1"/>
  <c r="W34" i="1"/>
  <c r="U34" i="1" s="1"/>
  <c r="X34" i="1" s="1"/>
  <c r="R34" i="1" s="1"/>
  <c r="S34" i="1" s="1"/>
  <c r="AB195" i="1"/>
  <c r="AF195" i="1" s="1"/>
  <c r="AI195" i="1"/>
  <c r="AJ195" i="1" s="1"/>
  <c r="AH195" i="1"/>
  <c r="W195" i="1"/>
  <c r="U195" i="1" s="1"/>
  <c r="X195" i="1" s="1"/>
  <c r="R195" i="1" s="1"/>
  <c r="S195" i="1" s="1"/>
  <c r="AB419" i="1"/>
  <c r="AF419" i="1" s="1"/>
  <c r="AI419" i="1"/>
  <c r="AJ419" i="1" s="1"/>
  <c r="W419" i="1"/>
  <c r="U419" i="1" s="1"/>
  <c r="X419" i="1" s="1"/>
  <c r="R419" i="1" s="1"/>
  <c r="S419" i="1" s="1"/>
  <c r="AH419" i="1"/>
  <c r="AB219" i="1"/>
  <c r="AF219" i="1" s="1"/>
  <c r="AI219" i="1"/>
  <c r="AJ219" i="1" s="1"/>
  <c r="AH219" i="1"/>
  <c r="AB354" i="1"/>
  <c r="AF354" i="1" s="1"/>
  <c r="AI354" i="1"/>
  <c r="W354" i="1"/>
  <c r="U354" i="1" s="1"/>
  <c r="X354" i="1" s="1"/>
  <c r="R354" i="1" s="1"/>
  <c r="S354" i="1" s="1"/>
  <c r="AH354" i="1"/>
  <c r="AB472" i="1"/>
  <c r="AF472" i="1" s="1"/>
  <c r="AI472" i="1"/>
  <c r="AJ472" i="1" s="1"/>
  <c r="AH472" i="1"/>
  <c r="AB496" i="1"/>
  <c r="AF496" i="1" s="1"/>
  <c r="AI496" i="1"/>
  <c r="AH496" i="1"/>
  <c r="AB526" i="1"/>
  <c r="AF526" i="1" s="1"/>
  <c r="AI526" i="1"/>
  <c r="AJ526" i="1" s="1"/>
  <c r="AH526" i="1"/>
  <c r="W526" i="1"/>
  <c r="U526" i="1" s="1"/>
  <c r="X526" i="1" s="1"/>
  <c r="R526" i="1" s="1"/>
  <c r="S526" i="1" s="1"/>
  <c r="AB70" i="1"/>
  <c r="AF70" i="1" s="1"/>
  <c r="AI70" i="1"/>
  <c r="W70" i="1"/>
  <c r="U70" i="1" s="1"/>
  <c r="X70" i="1" s="1"/>
  <c r="R70" i="1" s="1"/>
  <c r="S70" i="1" s="1"/>
  <c r="AH70" i="1"/>
  <c r="W93" i="1"/>
  <c r="U93" i="1" s="1"/>
  <c r="X93" i="1" s="1"/>
  <c r="R93" i="1" s="1"/>
  <c r="S93" i="1" s="1"/>
  <c r="AB253" i="1"/>
  <c r="AF253" i="1" s="1"/>
  <c r="AI253" i="1"/>
  <c r="AH253" i="1"/>
  <c r="AB464" i="1"/>
  <c r="AF464" i="1" s="1"/>
  <c r="AI464" i="1"/>
  <c r="W464" i="1"/>
  <c r="U464" i="1" s="1"/>
  <c r="X464" i="1" s="1"/>
  <c r="R464" i="1" s="1"/>
  <c r="S464" i="1" s="1"/>
  <c r="AH464" i="1"/>
  <c r="AB486" i="1"/>
  <c r="AF486" i="1" s="1"/>
  <c r="AI486" i="1"/>
  <c r="AJ486" i="1" s="1"/>
  <c r="AH486" i="1"/>
  <c r="AB241" i="1"/>
  <c r="AF241" i="1" s="1"/>
  <c r="AI241" i="1"/>
  <c r="AJ241" i="1" s="1"/>
  <c r="AH241" i="1"/>
  <c r="AJ480" i="1"/>
  <c r="AB145" i="1"/>
  <c r="AF145" i="1" s="1"/>
  <c r="AI145" i="1"/>
  <c r="AJ145" i="1" s="1"/>
  <c r="AH145" i="1"/>
  <c r="AJ232" i="1"/>
  <c r="AJ223" i="1"/>
  <c r="AB268" i="1"/>
  <c r="AF268" i="1" s="1"/>
  <c r="AI268" i="1"/>
  <c r="AH268" i="1"/>
  <c r="W268" i="1"/>
  <c r="U268" i="1" s="1"/>
  <c r="X268" i="1" s="1"/>
  <c r="R268" i="1" s="1"/>
  <c r="S268" i="1" s="1"/>
  <c r="Z193" i="1"/>
  <c r="AA193" i="1" s="1"/>
  <c r="AB250" i="1"/>
  <c r="AF250" i="1" s="1"/>
  <c r="AI250" i="1"/>
  <c r="AJ250" i="1" s="1"/>
  <c r="W250" i="1"/>
  <c r="U250" i="1" s="1"/>
  <c r="X250" i="1" s="1"/>
  <c r="R250" i="1" s="1"/>
  <c r="S250" i="1" s="1"/>
  <c r="AH250" i="1"/>
  <c r="AB527" i="1"/>
  <c r="AF527" i="1" s="1"/>
  <c r="AI527" i="1"/>
  <c r="AH527" i="1"/>
  <c r="W527" i="1"/>
  <c r="U527" i="1" s="1"/>
  <c r="X527" i="1" s="1"/>
  <c r="R527" i="1" s="1"/>
  <c r="S527" i="1" s="1"/>
  <c r="BF338" i="1"/>
  <c r="BH338" i="1"/>
  <c r="AB421" i="1"/>
  <c r="AF421" i="1" s="1"/>
  <c r="AI421" i="1"/>
  <c r="AH421" i="1"/>
  <c r="BH161" i="1"/>
  <c r="BF161" i="1"/>
  <c r="AB101" i="1"/>
  <c r="AF101" i="1" s="1"/>
  <c r="AI101" i="1"/>
  <c r="AH101" i="1"/>
  <c r="AB164" i="1"/>
  <c r="AF164" i="1" s="1"/>
  <c r="AI164" i="1"/>
  <c r="AH164" i="1"/>
  <c r="Z284" i="1"/>
  <c r="AA284" i="1" s="1"/>
  <c r="AI358" i="1"/>
  <c r="AJ358" i="1" s="1"/>
  <c r="AH358" i="1"/>
  <c r="AB358" i="1"/>
  <c r="AF358" i="1" s="1"/>
  <c r="BH532" i="1"/>
  <c r="BF532" i="1"/>
  <c r="AB27" i="1"/>
  <c r="AF27" i="1" s="1"/>
  <c r="AI27" i="1"/>
  <c r="AH27" i="1"/>
  <c r="AB77" i="1"/>
  <c r="AF77" i="1" s="1"/>
  <c r="AI77" i="1"/>
  <c r="AH77" i="1"/>
  <c r="AB132" i="1"/>
  <c r="AF132" i="1" s="1"/>
  <c r="AI132" i="1"/>
  <c r="AH132" i="1"/>
  <c r="AI199" i="1"/>
  <c r="AB199" i="1"/>
  <c r="AF199" i="1" s="1"/>
  <c r="W199" i="1"/>
  <c r="U199" i="1" s="1"/>
  <c r="X199" i="1" s="1"/>
  <c r="R199" i="1" s="1"/>
  <c r="S199" i="1" s="1"/>
  <c r="AH199" i="1"/>
  <c r="AB319" i="1"/>
  <c r="AF319" i="1" s="1"/>
  <c r="AI319" i="1"/>
  <c r="AJ319" i="1" s="1"/>
  <c r="AH319" i="1"/>
  <c r="W319" i="1"/>
  <c r="U319" i="1" s="1"/>
  <c r="X319" i="1" s="1"/>
  <c r="R319" i="1" s="1"/>
  <c r="S319" i="1" s="1"/>
  <c r="AB400" i="1"/>
  <c r="AF400" i="1" s="1"/>
  <c r="AI400" i="1"/>
  <c r="AJ400" i="1" s="1"/>
  <c r="AH400" i="1"/>
  <c r="AB453" i="1"/>
  <c r="AF453" i="1" s="1"/>
  <c r="AI453" i="1"/>
  <c r="AJ453" i="1" s="1"/>
  <c r="AH453" i="1"/>
  <c r="W453" i="1"/>
  <c r="U453" i="1" s="1"/>
  <c r="X453" i="1" s="1"/>
  <c r="R453" i="1" s="1"/>
  <c r="S453" i="1" s="1"/>
  <c r="BH495" i="1"/>
  <c r="AI87" i="1"/>
  <c r="AB87" i="1"/>
  <c r="AF87" i="1" s="1"/>
  <c r="AH87" i="1"/>
  <c r="AB142" i="1"/>
  <c r="AF142" i="1" s="1"/>
  <c r="AI142" i="1"/>
  <c r="AJ142" i="1" s="1"/>
  <c r="W142" i="1"/>
  <c r="U142" i="1" s="1"/>
  <c r="X142" i="1" s="1"/>
  <c r="R142" i="1" s="1"/>
  <c r="S142" i="1" s="1"/>
  <c r="AH142" i="1"/>
  <c r="W148" i="1"/>
  <c r="U148" i="1" s="1"/>
  <c r="X148" i="1" s="1"/>
  <c r="R148" i="1" s="1"/>
  <c r="S148" i="1" s="1"/>
  <c r="AI242" i="1"/>
  <c r="AH242" i="1"/>
  <c r="AB242" i="1"/>
  <c r="AF242" i="1" s="1"/>
  <c r="AB291" i="1"/>
  <c r="AF291" i="1" s="1"/>
  <c r="AI291" i="1"/>
  <c r="AJ291" i="1" s="1"/>
  <c r="AH291" i="1"/>
  <c r="W291" i="1"/>
  <c r="U291" i="1" s="1"/>
  <c r="X291" i="1" s="1"/>
  <c r="R291" i="1" s="1"/>
  <c r="S291" i="1" s="1"/>
  <c r="AB430" i="1"/>
  <c r="AF430" i="1" s="1"/>
  <c r="AI430" i="1"/>
  <c r="AH430" i="1"/>
  <c r="AI470" i="1"/>
  <c r="AJ470" i="1" s="1"/>
  <c r="AB470" i="1"/>
  <c r="AF470" i="1" s="1"/>
  <c r="AH470" i="1"/>
  <c r="W122" i="1"/>
  <c r="U122" i="1" s="1"/>
  <c r="X122" i="1" s="1"/>
  <c r="R122" i="1" s="1"/>
  <c r="S122" i="1" s="1"/>
  <c r="W520" i="1"/>
  <c r="U520" i="1" s="1"/>
  <c r="X520" i="1" s="1"/>
  <c r="R520" i="1" s="1"/>
  <c r="S520" i="1" s="1"/>
  <c r="W169" i="1"/>
  <c r="U169" i="1" s="1"/>
  <c r="X169" i="1" s="1"/>
  <c r="R169" i="1" s="1"/>
  <c r="S169" i="1" s="1"/>
  <c r="AI306" i="1"/>
  <c r="AB306" i="1"/>
  <c r="AF306" i="1" s="1"/>
  <c r="AH306" i="1"/>
  <c r="AB105" i="1"/>
  <c r="AF105" i="1" s="1"/>
  <c r="AI105" i="1"/>
  <c r="AJ105" i="1" s="1"/>
  <c r="AH105" i="1"/>
  <c r="AB110" i="1"/>
  <c r="AF110" i="1" s="1"/>
  <c r="AI110" i="1"/>
  <c r="AH110" i="1"/>
  <c r="W110" i="1"/>
  <c r="U110" i="1" s="1"/>
  <c r="X110" i="1" s="1"/>
  <c r="R110" i="1" s="1"/>
  <c r="S110" i="1" s="1"/>
  <c r="W256" i="1"/>
  <c r="U256" i="1" s="1"/>
  <c r="X256" i="1" s="1"/>
  <c r="R256" i="1" s="1"/>
  <c r="S256" i="1" s="1"/>
  <c r="AJ279" i="1"/>
  <c r="AI397" i="1"/>
  <c r="AJ397" i="1" s="1"/>
  <c r="AB397" i="1"/>
  <c r="AF397" i="1" s="1"/>
  <c r="AH397" i="1"/>
  <c r="W533" i="1"/>
  <c r="U533" i="1" s="1"/>
  <c r="X533" i="1" s="1"/>
  <c r="R533" i="1" s="1"/>
  <c r="S533" i="1" s="1"/>
  <c r="W87" i="1"/>
  <c r="U87" i="1" s="1"/>
  <c r="X87" i="1" s="1"/>
  <c r="R87" i="1" s="1"/>
  <c r="S87" i="1" s="1"/>
  <c r="W333" i="1"/>
  <c r="U333" i="1" s="1"/>
  <c r="X333" i="1" s="1"/>
  <c r="R333" i="1" s="1"/>
  <c r="S333" i="1" s="1"/>
  <c r="BF445" i="1"/>
  <c r="BH445" i="1"/>
  <c r="AI222" i="1"/>
  <c r="AJ222" i="1" s="1"/>
  <c r="AB222" i="1"/>
  <c r="AF222" i="1" s="1"/>
  <c r="W222" i="1"/>
  <c r="U222" i="1" s="1"/>
  <c r="X222" i="1" s="1"/>
  <c r="R222" i="1" s="1"/>
  <c r="S222" i="1" s="1"/>
  <c r="AH222" i="1"/>
  <c r="AI84" i="1"/>
  <c r="AB84" i="1"/>
  <c r="AF84" i="1" s="1"/>
  <c r="AH84" i="1"/>
  <c r="AB139" i="1"/>
  <c r="AF139" i="1" s="1"/>
  <c r="AI139" i="1"/>
  <c r="AJ139" i="1" s="1"/>
  <c r="AH139" i="1"/>
  <c r="W139" i="1"/>
  <c r="U139" i="1" s="1"/>
  <c r="X139" i="1" s="1"/>
  <c r="R139" i="1" s="1"/>
  <c r="S139" i="1" s="1"/>
  <c r="AH146" i="1"/>
  <c r="AB146" i="1"/>
  <c r="AF146" i="1" s="1"/>
  <c r="AI146" i="1"/>
  <c r="AJ146" i="1" s="1"/>
  <c r="AB203" i="1"/>
  <c r="AF203" i="1" s="1"/>
  <c r="AI203" i="1"/>
  <c r="AJ203" i="1" s="1"/>
  <c r="AH203" i="1"/>
  <c r="AB235" i="1"/>
  <c r="AF235" i="1" s="1"/>
  <c r="AI235" i="1"/>
  <c r="AJ235" i="1" s="1"/>
  <c r="AH235" i="1"/>
  <c r="Z391" i="1"/>
  <c r="AA391" i="1" s="1"/>
  <c r="W470" i="1"/>
  <c r="U470" i="1" s="1"/>
  <c r="X470" i="1" s="1"/>
  <c r="R470" i="1" s="1"/>
  <c r="S470" i="1" s="1"/>
  <c r="AJ327" i="1"/>
  <c r="AB200" i="1"/>
  <c r="AF200" i="1" s="1"/>
  <c r="AI200" i="1"/>
  <c r="AH200" i="1"/>
  <c r="Z208" i="1"/>
  <c r="AA208" i="1" s="1"/>
  <c r="AB332" i="1"/>
  <c r="AF332" i="1" s="1"/>
  <c r="AI332" i="1"/>
  <c r="AJ332" i="1" s="1"/>
  <c r="AH332" i="1"/>
  <c r="AB29" i="1"/>
  <c r="AF29" i="1" s="1"/>
  <c r="AI29" i="1"/>
  <c r="AH29" i="1"/>
  <c r="W29" i="1"/>
  <c r="U29" i="1" s="1"/>
  <c r="X29" i="1" s="1"/>
  <c r="R29" i="1" s="1"/>
  <c r="S29" i="1" s="1"/>
  <c r="AI20" i="1"/>
  <c r="AB20" i="1"/>
  <c r="AF20" i="1" s="1"/>
  <c r="AH20" i="1"/>
  <c r="AB129" i="1"/>
  <c r="AF129" i="1" s="1"/>
  <c r="AI129" i="1"/>
  <c r="AJ129" i="1" s="1"/>
  <c r="AH129" i="1"/>
  <c r="W129" i="1"/>
  <c r="U129" i="1" s="1"/>
  <c r="X129" i="1" s="1"/>
  <c r="R129" i="1" s="1"/>
  <c r="S129" i="1" s="1"/>
  <c r="AB286" i="1"/>
  <c r="AF286" i="1" s="1"/>
  <c r="AI286" i="1"/>
  <c r="AH286" i="1"/>
  <c r="AB302" i="1"/>
  <c r="AF302" i="1" s="1"/>
  <c r="AI302" i="1"/>
  <c r="AJ302" i="1" s="1"/>
  <c r="AH302" i="1"/>
  <c r="W440" i="1"/>
  <c r="U440" i="1" s="1"/>
  <c r="X440" i="1" s="1"/>
  <c r="R440" i="1" s="1"/>
  <c r="S440" i="1" s="1"/>
  <c r="W522" i="1"/>
  <c r="U522" i="1" s="1"/>
  <c r="X522" i="1" s="1"/>
  <c r="R522" i="1" s="1"/>
  <c r="S522" i="1" s="1"/>
  <c r="AJ49" i="1"/>
  <c r="W105" i="1"/>
  <c r="U105" i="1" s="1"/>
  <c r="X105" i="1" s="1"/>
  <c r="R105" i="1" s="1"/>
  <c r="S105" i="1" s="1"/>
  <c r="AB390" i="1"/>
  <c r="AF390" i="1" s="1"/>
  <c r="AI390" i="1"/>
  <c r="AJ390" i="1" s="1"/>
  <c r="W390" i="1"/>
  <c r="U390" i="1" s="1"/>
  <c r="X390" i="1" s="1"/>
  <c r="R390" i="1" s="1"/>
  <c r="S390" i="1" s="1"/>
  <c r="AH390" i="1"/>
  <c r="AI17" i="1"/>
  <c r="AJ17" i="1" s="1"/>
  <c r="AB17" i="1"/>
  <c r="AF17" i="1" s="1"/>
  <c r="AH17" i="1"/>
  <c r="AJ318" i="1"/>
  <c r="AJ79" i="1"/>
  <c r="AJ427" i="1"/>
  <c r="BH274" i="1"/>
  <c r="BF274" i="1"/>
  <c r="AI424" i="1"/>
  <c r="AJ424" i="1" s="1"/>
  <c r="AB424" i="1"/>
  <c r="AF424" i="1" s="1"/>
  <c r="AH424" i="1"/>
  <c r="Z310" i="1"/>
  <c r="AA310" i="1" s="1"/>
  <c r="AB190" i="1"/>
  <c r="AF190" i="1" s="1"/>
  <c r="AI190" i="1"/>
  <c r="AJ190" i="1" s="1"/>
  <c r="W190" i="1"/>
  <c r="U190" i="1" s="1"/>
  <c r="X190" i="1" s="1"/>
  <c r="R190" i="1" s="1"/>
  <c r="S190" i="1" s="1"/>
  <c r="AH190" i="1"/>
  <c r="AB275" i="1"/>
  <c r="AF275" i="1" s="1"/>
  <c r="AI275" i="1"/>
  <c r="AH275" i="1"/>
  <c r="AB392" i="1"/>
  <c r="AF392" i="1" s="1"/>
  <c r="AI392" i="1"/>
  <c r="AJ392" i="1" s="1"/>
  <c r="AH392" i="1"/>
  <c r="W412" i="1"/>
  <c r="U412" i="1" s="1"/>
  <c r="X412" i="1" s="1"/>
  <c r="R412" i="1" s="1"/>
  <c r="S412" i="1" s="1"/>
  <c r="AB277" i="1"/>
  <c r="AF277" i="1" s="1"/>
  <c r="AI277" i="1"/>
  <c r="AJ277" i="1" s="1"/>
  <c r="AH277" i="1"/>
  <c r="AH287" i="1"/>
  <c r="AB287" i="1"/>
  <c r="AF287" i="1" s="1"/>
  <c r="AI287" i="1"/>
  <c r="AJ287" i="1" s="1"/>
  <c r="AI304" i="1"/>
  <c r="AJ304" i="1" s="1"/>
  <c r="AH304" i="1"/>
  <c r="AB304" i="1"/>
  <c r="AF304" i="1" s="1"/>
  <c r="AB489" i="1"/>
  <c r="AF489" i="1" s="1"/>
  <c r="AI489" i="1"/>
  <c r="AH489" i="1"/>
  <c r="W308" i="1"/>
  <c r="U308" i="1" s="1"/>
  <c r="X308" i="1" s="1"/>
  <c r="R308" i="1" s="1"/>
  <c r="S308" i="1" s="1"/>
  <c r="AB94" i="1"/>
  <c r="AF94" i="1" s="1"/>
  <c r="AI94" i="1"/>
  <c r="AJ94" i="1" s="1"/>
  <c r="AH94" i="1"/>
  <c r="AB134" i="1"/>
  <c r="AF134" i="1" s="1"/>
  <c r="AI134" i="1"/>
  <c r="AJ134" i="1" s="1"/>
  <c r="W134" i="1"/>
  <c r="U134" i="1" s="1"/>
  <c r="X134" i="1" s="1"/>
  <c r="R134" i="1" s="1"/>
  <c r="S134" i="1" s="1"/>
  <c r="AH134" i="1"/>
  <c r="AB215" i="1"/>
  <c r="AF215" i="1" s="1"/>
  <c r="AI215" i="1"/>
  <c r="AJ215" i="1" s="1"/>
  <c r="AH215" i="1"/>
  <c r="AB239" i="1"/>
  <c r="AF239" i="1" s="1"/>
  <c r="AI239" i="1"/>
  <c r="AH239" i="1"/>
  <c r="AB266" i="1"/>
  <c r="AF266" i="1" s="1"/>
  <c r="AI266" i="1"/>
  <c r="AH266" i="1"/>
  <c r="AB255" i="1"/>
  <c r="AF255" i="1" s="1"/>
  <c r="AI255" i="1"/>
  <c r="AJ255" i="1" s="1"/>
  <c r="AH255" i="1"/>
  <c r="AB300" i="1"/>
  <c r="AF300" i="1" s="1"/>
  <c r="AI300" i="1"/>
  <c r="AJ300" i="1" s="1"/>
  <c r="AH300" i="1"/>
  <c r="BF294" i="1"/>
  <c r="BH294" i="1"/>
  <c r="AB365" i="1"/>
  <c r="AF365" i="1" s="1"/>
  <c r="AI365" i="1"/>
  <c r="AJ365" i="1" s="1"/>
  <c r="AH365" i="1"/>
  <c r="W471" i="1"/>
  <c r="U471" i="1" s="1"/>
  <c r="X471" i="1" s="1"/>
  <c r="R471" i="1" s="1"/>
  <c r="S471" i="1" s="1"/>
  <c r="AB491" i="1"/>
  <c r="AF491" i="1" s="1"/>
  <c r="AI491" i="1"/>
  <c r="AH491" i="1"/>
  <c r="Z503" i="1"/>
  <c r="AA503" i="1" s="1"/>
  <c r="AB75" i="1"/>
  <c r="AF75" i="1" s="1"/>
  <c r="AH75" i="1"/>
  <c r="AI75" i="1"/>
  <c r="AJ23" i="1"/>
  <c r="AJ149" i="1"/>
  <c r="AB117" i="1"/>
  <c r="AF117" i="1" s="1"/>
  <c r="AI117" i="1"/>
  <c r="AJ117" i="1" s="1"/>
  <c r="AH117" i="1"/>
  <c r="Z177" i="1"/>
  <c r="AA177" i="1" s="1"/>
  <c r="AB341" i="1"/>
  <c r="AF341" i="1" s="1"/>
  <c r="AI341" i="1"/>
  <c r="AJ341" i="1" s="1"/>
  <c r="AH341" i="1"/>
  <c r="W341" i="1"/>
  <c r="U341" i="1" s="1"/>
  <c r="X341" i="1" s="1"/>
  <c r="R341" i="1" s="1"/>
  <c r="S341" i="1" s="1"/>
  <c r="AI389" i="1"/>
  <c r="AJ389" i="1" s="1"/>
  <c r="AB389" i="1"/>
  <c r="AF389" i="1" s="1"/>
  <c r="AH389" i="1"/>
  <c r="Z495" i="1"/>
  <c r="AA495" i="1" s="1"/>
  <c r="AB153" i="1"/>
  <c r="AF153" i="1" s="1"/>
  <c r="AI153" i="1"/>
  <c r="W153" i="1"/>
  <c r="U153" i="1" s="1"/>
  <c r="X153" i="1" s="1"/>
  <c r="R153" i="1" s="1"/>
  <c r="S153" i="1" s="1"/>
  <c r="AH153" i="1"/>
  <c r="W340" i="1"/>
  <c r="U340" i="1" s="1"/>
  <c r="X340" i="1" s="1"/>
  <c r="R340" i="1" s="1"/>
  <c r="S340" i="1" s="1"/>
  <c r="AJ463" i="1"/>
  <c r="AJ59" i="1"/>
  <c r="W119" i="1"/>
  <c r="U119" i="1" s="1"/>
  <c r="X119" i="1" s="1"/>
  <c r="R119" i="1" s="1"/>
  <c r="S119" i="1" s="1"/>
  <c r="AI179" i="1"/>
  <c r="AB179" i="1"/>
  <c r="AF179" i="1" s="1"/>
  <c r="AH179" i="1"/>
  <c r="W179" i="1"/>
  <c r="U179" i="1" s="1"/>
  <c r="X179" i="1" s="1"/>
  <c r="R179" i="1" s="1"/>
  <c r="S179" i="1" s="1"/>
  <c r="AB211" i="1"/>
  <c r="AF211" i="1" s="1"/>
  <c r="AI211" i="1"/>
  <c r="AJ211" i="1" s="1"/>
  <c r="AH211" i="1"/>
  <c r="W211" i="1"/>
  <c r="U211" i="1" s="1"/>
  <c r="X211" i="1" s="1"/>
  <c r="R211" i="1" s="1"/>
  <c r="S211" i="1" s="1"/>
  <c r="AB264" i="1"/>
  <c r="AF264" i="1" s="1"/>
  <c r="AI264" i="1"/>
  <c r="AH264" i="1"/>
  <c r="W266" i="1"/>
  <c r="U266" i="1" s="1"/>
  <c r="X266" i="1" s="1"/>
  <c r="R266" i="1" s="1"/>
  <c r="S266" i="1" s="1"/>
  <c r="AI364" i="1"/>
  <c r="AJ364" i="1" s="1"/>
  <c r="AB364" i="1"/>
  <c r="AF364" i="1" s="1"/>
  <c r="AH364" i="1"/>
  <c r="AI411" i="1"/>
  <c r="AJ411" i="1" s="1"/>
  <c r="AH411" i="1"/>
  <c r="AB411" i="1"/>
  <c r="AF411" i="1" s="1"/>
  <c r="AI509" i="1"/>
  <c r="AB509" i="1"/>
  <c r="AF509" i="1" s="1"/>
  <c r="W509" i="1"/>
  <c r="U509" i="1" s="1"/>
  <c r="X509" i="1" s="1"/>
  <c r="R509" i="1" s="1"/>
  <c r="S509" i="1" s="1"/>
  <c r="AH509" i="1"/>
  <c r="AJ141" i="1"/>
  <c r="AI157" i="1"/>
  <c r="AJ157" i="1" s="1"/>
  <c r="AB157" i="1"/>
  <c r="AF157" i="1" s="1"/>
  <c r="AH157" i="1"/>
  <c r="AJ61" i="1"/>
  <c r="BH284" i="1"/>
  <c r="AI413" i="1"/>
  <c r="AJ413" i="1" s="1"/>
  <c r="AB413" i="1"/>
  <c r="AF413" i="1" s="1"/>
  <c r="AH413" i="1"/>
  <c r="AJ513" i="1"/>
  <c r="Z226" i="1"/>
  <c r="AA226" i="1" s="1"/>
  <c r="AB283" i="1"/>
  <c r="AF283" i="1" s="1"/>
  <c r="AI283" i="1"/>
  <c r="AJ283" i="1" s="1"/>
  <c r="AH283" i="1"/>
  <c r="BF322" i="1"/>
  <c r="BH322" i="1"/>
  <c r="AB373" i="1"/>
  <c r="AF373" i="1" s="1"/>
  <c r="AI373" i="1"/>
  <c r="AJ373" i="1" s="1"/>
  <c r="AH373" i="1"/>
  <c r="W373" i="1"/>
  <c r="U373" i="1" s="1"/>
  <c r="X373" i="1" s="1"/>
  <c r="R373" i="1" s="1"/>
  <c r="S373" i="1" s="1"/>
  <c r="W389" i="1"/>
  <c r="U389" i="1" s="1"/>
  <c r="X389" i="1" s="1"/>
  <c r="R389" i="1" s="1"/>
  <c r="S389" i="1" s="1"/>
  <c r="AB398" i="1"/>
  <c r="AF398" i="1" s="1"/>
  <c r="AI398" i="1"/>
  <c r="AJ398" i="1" s="1"/>
  <c r="AH398" i="1"/>
  <c r="AB407" i="1"/>
  <c r="AF407" i="1" s="1"/>
  <c r="AI407" i="1"/>
  <c r="AJ407" i="1" s="1"/>
  <c r="AH407" i="1"/>
  <c r="W407" i="1"/>
  <c r="U407" i="1" s="1"/>
  <c r="X407" i="1" s="1"/>
  <c r="R407" i="1" s="1"/>
  <c r="S407" i="1" s="1"/>
  <c r="W511" i="1"/>
  <c r="U511" i="1" s="1"/>
  <c r="X511" i="1" s="1"/>
  <c r="R511" i="1" s="1"/>
  <c r="S511" i="1" s="1"/>
  <c r="W481" i="1"/>
  <c r="U481" i="1" s="1"/>
  <c r="X481" i="1" s="1"/>
  <c r="R481" i="1" s="1"/>
  <c r="S481" i="1" s="1"/>
  <c r="AI55" i="1"/>
  <c r="AJ55" i="1" s="1"/>
  <c r="AB55" i="1"/>
  <c r="AF55" i="1" s="1"/>
  <c r="AH55" i="1"/>
  <c r="AB330" i="1"/>
  <c r="AF330" i="1" s="1"/>
  <c r="AI330" i="1"/>
  <c r="AH330" i="1"/>
  <c r="AI388" i="1"/>
  <c r="AJ388" i="1" s="1"/>
  <c r="AB388" i="1"/>
  <c r="AF388" i="1" s="1"/>
  <c r="AH388" i="1"/>
  <c r="W388" i="1"/>
  <c r="U388" i="1" s="1"/>
  <c r="X388" i="1" s="1"/>
  <c r="R388" i="1" s="1"/>
  <c r="S388" i="1" s="1"/>
  <c r="AB434" i="1"/>
  <c r="AF434" i="1" s="1"/>
  <c r="AI434" i="1"/>
  <c r="AJ434" i="1" s="1"/>
  <c r="AH434" i="1"/>
  <c r="AB269" i="1"/>
  <c r="AF269" i="1" s="1"/>
  <c r="AI269" i="1"/>
  <c r="AJ269" i="1" s="1"/>
  <c r="AH269" i="1"/>
  <c r="AI100" i="1"/>
  <c r="AJ100" i="1" s="1"/>
  <c r="AB100" i="1"/>
  <c r="AF100" i="1" s="1"/>
  <c r="AH100" i="1"/>
  <c r="AB182" i="1"/>
  <c r="AF182" i="1" s="1"/>
  <c r="AI182" i="1"/>
  <c r="AH182" i="1"/>
  <c r="AB258" i="1"/>
  <c r="AF258" i="1" s="1"/>
  <c r="AI258" i="1"/>
  <c r="AJ258" i="1" s="1"/>
  <c r="AH258" i="1"/>
  <c r="AB339" i="1"/>
  <c r="AF339" i="1" s="1"/>
  <c r="AI339" i="1"/>
  <c r="AJ339" i="1" s="1"/>
  <c r="AH339" i="1"/>
  <c r="W307" i="1"/>
  <c r="U307" i="1" s="1"/>
  <c r="X307" i="1" s="1"/>
  <c r="R307" i="1" s="1"/>
  <c r="S307" i="1" s="1"/>
  <c r="W364" i="1"/>
  <c r="U364" i="1" s="1"/>
  <c r="X364" i="1" s="1"/>
  <c r="R364" i="1" s="1"/>
  <c r="S364" i="1" s="1"/>
  <c r="AJ510" i="1"/>
  <c r="AI158" i="1"/>
  <c r="AJ158" i="1" s="1"/>
  <c r="AB158" i="1"/>
  <c r="AF158" i="1" s="1"/>
  <c r="W158" i="1"/>
  <c r="U158" i="1" s="1"/>
  <c r="X158" i="1" s="1"/>
  <c r="R158" i="1" s="1"/>
  <c r="S158" i="1" s="1"/>
  <c r="AH158" i="1"/>
  <c r="AB325" i="1"/>
  <c r="AF325" i="1" s="1"/>
  <c r="AI325" i="1"/>
  <c r="AH325" i="1"/>
  <c r="W325" i="1"/>
  <c r="U325" i="1" s="1"/>
  <c r="X325" i="1" s="1"/>
  <c r="R325" i="1" s="1"/>
  <c r="S325" i="1" s="1"/>
  <c r="BF208" i="1"/>
  <c r="BH208" i="1"/>
  <c r="AJ442" i="1"/>
  <c r="AB467" i="1"/>
  <c r="AF467" i="1" s="1"/>
  <c r="AI467" i="1"/>
  <c r="AJ467" i="1" s="1"/>
  <c r="AH467" i="1"/>
  <c r="W467" i="1"/>
  <c r="U467" i="1" s="1"/>
  <c r="X467" i="1" s="1"/>
  <c r="R467" i="1" s="1"/>
  <c r="S467" i="1" s="1"/>
  <c r="AB506" i="1"/>
  <c r="AF506" i="1" s="1"/>
  <c r="AI506" i="1"/>
  <c r="AJ506" i="1" s="1"/>
  <c r="AH506" i="1"/>
  <c r="W506" i="1"/>
  <c r="U506" i="1" s="1"/>
  <c r="X506" i="1" s="1"/>
  <c r="R506" i="1" s="1"/>
  <c r="S506" i="1" s="1"/>
  <c r="AB91" i="1"/>
  <c r="AF91" i="1" s="1"/>
  <c r="AH91" i="1"/>
  <c r="AI91" i="1"/>
  <c r="W91" i="1"/>
  <c r="U91" i="1" s="1"/>
  <c r="X91" i="1" s="1"/>
  <c r="R91" i="1" s="1"/>
  <c r="S91" i="1" s="1"/>
  <c r="W68" i="1"/>
  <c r="U68" i="1" s="1"/>
  <c r="X68" i="1" s="1"/>
  <c r="R68" i="1" s="1"/>
  <c r="S68" i="1" s="1"/>
  <c r="AI152" i="1"/>
  <c r="AJ152" i="1" s="1"/>
  <c r="AB152" i="1"/>
  <c r="AF152" i="1" s="1"/>
  <c r="AH152" i="1"/>
  <c r="AJ240" i="1"/>
  <c r="W242" i="1"/>
  <c r="U242" i="1" s="1"/>
  <c r="X242" i="1" s="1"/>
  <c r="R242" i="1" s="1"/>
  <c r="S242" i="1" s="1"/>
  <c r="AB446" i="1"/>
  <c r="AF446" i="1" s="1"/>
  <c r="AI446" i="1"/>
  <c r="AH446" i="1"/>
  <c r="AI439" i="1"/>
  <c r="AJ439" i="1" s="1"/>
  <c r="AB439" i="1"/>
  <c r="AF439" i="1" s="1"/>
  <c r="AH439" i="1"/>
  <c r="AI449" i="1"/>
  <c r="AJ449" i="1" s="1"/>
  <c r="AB449" i="1"/>
  <c r="AF449" i="1" s="1"/>
  <c r="AH449" i="1"/>
  <c r="Z147" i="1"/>
  <c r="AA147" i="1" s="1"/>
  <c r="BF292" i="1"/>
  <c r="BH292" i="1"/>
  <c r="W405" i="1"/>
  <c r="U405" i="1" s="1"/>
  <c r="X405" i="1" s="1"/>
  <c r="R405" i="1" s="1"/>
  <c r="S405" i="1" s="1"/>
  <c r="W312" i="1"/>
  <c r="U312" i="1" s="1"/>
  <c r="X312" i="1" s="1"/>
  <c r="R312" i="1" s="1"/>
  <c r="S312" i="1" s="1"/>
  <c r="Z362" i="1"/>
  <c r="AA362" i="1" s="1"/>
  <c r="Z214" i="1"/>
  <c r="AA214" i="1" s="1"/>
  <c r="AJ337" i="1"/>
  <c r="AI143" i="1"/>
  <c r="AJ143" i="1" s="1"/>
  <c r="AB143" i="1"/>
  <c r="AF143" i="1" s="1"/>
  <c r="AH143" i="1"/>
  <c r="AB54" i="1"/>
  <c r="AF54" i="1" s="1"/>
  <c r="AH54" i="1"/>
  <c r="AI54" i="1"/>
  <c r="AJ54" i="1" s="1"/>
  <c r="W54" i="1"/>
  <c r="U54" i="1" s="1"/>
  <c r="X54" i="1" s="1"/>
  <c r="R54" i="1" s="1"/>
  <c r="S54" i="1" s="1"/>
  <c r="AB38" i="1"/>
  <c r="AF38" i="1" s="1"/>
  <c r="AI38" i="1"/>
  <c r="AJ38" i="1" s="1"/>
  <c r="AH38" i="1"/>
  <c r="AI493" i="1"/>
  <c r="AJ493" i="1" s="1"/>
  <c r="AB493" i="1"/>
  <c r="AF493" i="1" s="1"/>
  <c r="AH493" i="1"/>
  <c r="AI154" i="1"/>
  <c r="AB154" i="1"/>
  <c r="AF154" i="1" s="1"/>
  <c r="AH154" i="1"/>
  <c r="AH130" i="1"/>
  <c r="AB130" i="1"/>
  <c r="AF130" i="1" s="1"/>
  <c r="AI130" i="1"/>
  <c r="AI41" i="1"/>
  <c r="AB41" i="1"/>
  <c r="AF41" i="1" s="1"/>
  <c r="AH41" i="1"/>
  <c r="AI108" i="1"/>
  <c r="AJ108" i="1" s="1"/>
  <c r="AB108" i="1"/>
  <c r="AF108" i="1" s="1"/>
  <c r="AH108" i="1"/>
  <c r="AI127" i="1"/>
  <c r="AJ127" i="1" s="1"/>
  <c r="AB127" i="1"/>
  <c r="AF127" i="1" s="1"/>
  <c r="AH127" i="1"/>
  <c r="AJ150" i="1"/>
  <c r="AB260" i="1"/>
  <c r="AF260" i="1" s="1"/>
  <c r="AI260" i="1"/>
  <c r="AJ260" i="1" s="1"/>
  <c r="AH260" i="1"/>
  <c r="W260" i="1"/>
  <c r="U260" i="1" s="1"/>
  <c r="X260" i="1" s="1"/>
  <c r="R260" i="1" s="1"/>
  <c r="S260" i="1" s="1"/>
  <c r="AB261" i="1"/>
  <c r="AF261" i="1" s="1"/>
  <c r="AI261" i="1"/>
  <c r="AJ261" i="1" s="1"/>
  <c r="AH261" i="1"/>
  <c r="Z294" i="1"/>
  <c r="AA294" i="1" s="1"/>
  <c r="AB456" i="1"/>
  <c r="AF456" i="1" s="1"/>
  <c r="AI456" i="1"/>
  <c r="AJ456" i="1" s="1"/>
  <c r="W456" i="1"/>
  <c r="U456" i="1" s="1"/>
  <c r="X456" i="1" s="1"/>
  <c r="R456" i="1" s="1"/>
  <c r="S456" i="1" s="1"/>
  <c r="AH456" i="1"/>
  <c r="AB505" i="1"/>
  <c r="AF505" i="1" s="1"/>
  <c r="AI505" i="1"/>
  <c r="AJ505" i="1" s="1"/>
  <c r="AH505" i="1"/>
  <c r="AH468" i="1"/>
  <c r="AB468" i="1"/>
  <c r="AF468" i="1" s="1"/>
  <c r="AI468" i="1"/>
  <c r="AJ468" i="1" s="1"/>
  <c r="BF503" i="1"/>
  <c r="BH503" i="1"/>
  <c r="AI514" i="1"/>
  <c r="AJ514" i="1" s="1"/>
  <c r="AB514" i="1"/>
  <c r="AF514" i="1" s="1"/>
  <c r="AH514" i="1"/>
  <c r="AB35" i="1"/>
  <c r="AF35" i="1" s="1"/>
  <c r="AI35" i="1"/>
  <c r="AJ35" i="1" s="1"/>
  <c r="AH35" i="1"/>
  <c r="AH188" i="1"/>
  <c r="AI188" i="1"/>
  <c r="AB188" i="1"/>
  <c r="AF188" i="1" s="1"/>
  <c r="AI204" i="1"/>
  <c r="AB204" i="1"/>
  <c r="AF204" i="1" s="1"/>
  <c r="AH204" i="1"/>
  <c r="W204" i="1"/>
  <c r="U204" i="1" s="1"/>
  <c r="X204" i="1" s="1"/>
  <c r="R204" i="1" s="1"/>
  <c r="S204" i="1" s="1"/>
  <c r="AJ404" i="1"/>
  <c r="AB423" i="1"/>
  <c r="AF423" i="1" s="1"/>
  <c r="AI423" i="1"/>
  <c r="AJ423" i="1" s="1"/>
  <c r="AH423" i="1"/>
  <c r="AI536" i="1"/>
  <c r="AJ536" i="1" s="1"/>
  <c r="AH536" i="1"/>
  <c r="AB536" i="1"/>
  <c r="AF536" i="1" s="1"/>
  <c r="AI366" i="1"/>
  <c r="AJ366" i="1" s="1"/>
  <c r="AB366" i="1"/>
  <c r="AF366" i="1" s="1"/>
  <c r="AH366" i="1"/>
  <c r="W473" i="1"/>
  <c r="U473" i="1" s="1"/>
  <c r="X473" i="1" s="1"/>
  <c r="R473" i="1" s="1"/>
  <c r="S473" i="1" s="1"/>
  <c r="AB32" i="1"/>
  <c r="AF32" i="1" s="1"/>
  <c r="AI32" i="1"/>
  <c r="AJ32" i="1" s="1"/>
  <c r="AH32" i="1"/>
  <c r="W77" i="1"/>
  <c r="U77" i="1" s="1"/>
  <c r="X77" i="1" s="1"/>
  <c r="R77" i="1" s="1"/>
  <c r="S77" i="1" s="1"/>
  <c r="AI201" i="1"/>
  <c r="AJ201" i="1" s="1"/>
  <c r="AB201" i="1"/>
  <c r="AF201" i="1" s="1"/>
  <c r="AH201" i="1"/>
  <c r="W314" i="1"/>
  <c r="U314" i="1" s="1"/>
  <c r="X314" i="1" s="1"/>
  <c r="R314" i="1" s="1"/>
  <c r="S314" i="1" s="1"/>
  <c r="AI326" i="1"/>
  <c r="AJ326" i="1" s="1"/>
  <c r="AH326" i="1"/>
  <c r="AB326" i="1"/>
  <c r="AF326" i="1" s="1"/>
  <c r="W414" i="1"/>
  <c r="U414" i="1" s="1"/>
  <c r="X414" i="1" s="1"/>
  <c r="R414" i="1" s="1"/>
  <c r="S414" i="1" s="1"/>
  <c r="AH475" i="1"/>
  <c r="AB475" i="1"/>
  <c r="AF475" i="1" s="1"/>
  <c r="AI475" i="1"/>
  <c r="AB482" i="1"/>
  <c r="AF482" i="1" s="1"/>
  <c r="AI482" i="1"/>
  <c r="AJ482" i="1" s="1"/>
  <c r="AH482" i="1"/>
  <c r="AB497" i="1"/>
  <c r="AF497" i="1" s="1"/>
  <c r="AI497" i="1"/>
  <c r="AH497" i="1"/>
  <c r="AI517" i="1"/>
  <c r="AJ517" i="1" s="1"/>
  <c r="AB517" i="1"/>
  <c r="AF517" i="1" s="1"/>
  <c r="AH517" i="1"/>
  <c r="AJ83" i="1"/>
  <c r="W406" i="1"/>
  <c r="U406" i="1" s="1"/>
  <c r="X406" i="1" s="1"/>
  <c r="R406" i="1" s="1"/>
  <c r="S406" i="1" s="1"/>
  <c r="AJ474" i="1"/>
  <c r="AJ309" i="1"/>
  <c r="W19" i="1"/>
  <c r="U19" i="1" s="1"/>
  <c r="X19" i="1" s="1"/>
  <c r="R19" i="1" s="1"/>
  <c r="S19" i="1" s="1"/>
  <c r="W81" i="1"/>
  <c r="U81" i="1" s="1"/>
  <c r="X81" i="1" s="1"/>
  <c r="R81" i="1" s="1"/>
  <c r="S81" i="1" s="1"/>
  <c r="AI104" i="1"/>
  <c r="AJ104" i="1" s="1"/>
  <c r="AB104" i="1"/>
  <c r="AF104" i="1" s="1"/>
  <c r="AH104" i="1"/>
  <c r="W104" i="1"/>
  <c r="U104" i="1" s="1"/>
  <c r="X104" i="1" s="1"/>
  <c r="R104" i="1" s="1"/>
  <c r="S104" i="1" s="1"/>
  <c r="W58" i="1"/>
  <c r="U58" i="1" s="1"/>
  <c r="X58" i="1" s="1"/>
  <c r="R58" i="1" s="1"/>
  <c r="S58" i="1" s="1"/>
  <c r="W255" i="1"/>
  <c r="U255" i="1" s="1"/>
  <c r="X255" i="1" s="1"/>
  <c r="R255" i="1" s="1"/>
  <c r="S255" i="1" s="1"/>
  <c r="AB336" i="1"/>
  <c r="AF336" i="1" s="1"/>
  <c r="AI336" i="1"/>
  <c r="AJ336" i="1" s="1"/>
  <c r="AH336" i="1"/>
  <c r="Z322" i="1"/>
  <c r="AA322" i="1" s="1"/>
  <c r="AI462" i="1"/>
  <c r="AB462" i="1"/>
  <c r="AF462" i="1" s="1"/>
  <c r="W462" i="1"/>
  <c r="U462" i="1" s="1"/>
  <c r="X462" i="1" s="1"/>
  <c r="R462" i="1" s="1"/>
  <c r="S462" i="1" s="1"/>
  <c r="AH462" i="1"/>
  <c r="AB515" i="1"/>
  <c r="AF515" i="1" s="1"/>
  <c r="AI515" i="1"/>
  <c r="AJ515" i="1" s="1"/>
  <c r="AH515" i="1"/>
  <c r="AB246" i="1"/>
  <c r="AF246" i="1" s="1"/>
  <c r="AI246" i="1"/>
  <c r="AJ246" i="1" s="1"/>
  <c r="AH246" i="1"/>
  <c r="W304" i="1"/>
  <c r="U304" i="1" s="1"/>
  <c r="X304" i="1" s="1"/>
  <c r="R304" i="1" s="1"/>
  <c r="S304" i="1" s="1"/>
  <c r="AI92" i="1"/>
  <c r="AJ92" i="1" s="1"/>
  <c r="AB92" i="1"/>
  <c r="AF92" i="1" s="1"/>
  <c r="AH92" i="1"/>
  <c r="Z378" i="1"/>
  <c r="AA378" i="1" s="1"/>
  <c r="W413" i="1"/>
  <c r="U413" i="1" s="1"/>
  <c r="X413" i="1" s="1"/>
  <c r="R413" i="1" s="1"/>
  <c r="S413" i="1" s="1"/>
  <c r="AI33" i="1"/>
  <c r="AB33" i="1"/>
  <c r="AF33" i="1" s="1"/>
  <c r="AH33" i="1"/>
  <c r="AI72" i="1"/>
  <c r="AJ72" i="1" s="1"/>
  <c r="AB72" i="1"/>
  <c r="AF72" i="1" s="1"/>
  <c r="AH72" i="1"/>
  <c r="W72" i="1"/>
  <c r="U72" i="1" s="1"/>
  <c r="X72" i="1" s="1"/>
  <c r="R72" i="1" s="1"/>
  <c r="S72" i="1" s="1"/>
  <c r="AI80" i="1"/>
  <c r="AB80" i="1"/>
  <c r="AF80" i="1" s="1"/>
  <c r="AH80" i="1"/>
  <c r="W80" i="1"/>
  <c r="U80" i="1" s="1"/>
  <c r="X80" i="1" s="1"/>
  <c r="R80" i="1" s="1"/>
  <c r="S80" i="1" s="1"/>
  <c r="W66" i="1"/>
  <c r="U66" i="1" s="1"/>
  <c r="X66" i="1" s="1"/>
  <c r="R66" i="1" s="1"/>
  <c r="S66" i="1" s="1"/>
  <c r="AB192" i="1"/>
  <c r="AF192" i="1" s="1"/>
  <c r="W192" i="1"/>
  <c r="U192" i="1" s="1"/>
  <c r="X192" i="1" s="1"/>
  <c r="R192" i="1" s="1"/>
  <c r="S192" i="1" s="1"/>
  <c r="AI192" i="1"/>
  <c r="AH192" i="1"/>
  <c r="AI403" i="1"/>
  <c r="AH403" i="1"/>
  <c r="AB403" i="1"/>
  <c r="AF403" i="1" s="1"/>
  <c r="Z399" i="1"/>
  <c r="AA399" i="1" s="1"/>
  <c r="Z418" i="1"/>
  <c r="AA418" i="1" s="1"/>
  <c r="AB408" i="1"/>
  <c r="AF408" i="1" s="1"/>
  <c r="AI408" i="1"/>
  <c r="AH408" i="1"/>
  <c r="AB48" i="1"/>
  <c r="AF48" i="1" s="1"/>
  <c r="AI48" i="1"/>
  <c r="AJ48" i="1" s="1"/>
  <c r="AH48" i="1"/>
  <c r="AH210" i="1"/>
  <c r="AB210" i="1"/>
  <c r="AF210" i="1" s="1"/>
  <c r="AI210" i="1"/>
  <c r="AB37" i="1"/>
  <c r="AF37" i="1" s="1"/>
  <c r="AI37" i="1"/>
  <c r="AH37" i="1"/>
  <c r="W37" i="1"/>
  <c r="U37" i="1" s="1"/>
  <c r="X37" i="1" s="1"/>
  <c r="R37" i="1" s="1"/>
  <c r="S37" i="1" s="1"/>
  <c r="AB44" i="1"/>
  <c r="AF44" i="1" s="1"/>
  <c r="AI44" i="1"/>
  <c r="AJ44" i="1" s="1"/>
  <c r="AH44" i="1"/>
  <c r="AB102" i="1"/>
  <c r="AF102" i="1" s="1"/>
  <c r="AI102" i="1"/>
  <c r="AH102" i="1"/>
  <c r="W102" i="1"/>
  <c r="U102" i="1" s="1"/>
  <c r="X102" i="1" s="1"/>
  <c r="R102" i="1" s="1"/>
  <c r="S102" i="1" s="1"/>
  <c r="W188" i="1"/>
  <c r="U188" i="1" s="1"/>
  <c r="X188" i="1" s="1"/>
  <c r="R188" i="1" s="1"/>
  <c r="S188" i="1" s="1"/>
  <c r="AI135" i="1"/>
  <c r="AJ135" i="1" s="1"/>
  <c r="AB135" i="1"/>
  <c r="AF135" i="1" s="1"/>
  <c r="AH135" i="1"/>
  <c r="AB209" i="1"/>
  <c r="AF209" i="1" s="1"/>
  <c r="AI209" i="1"/>
  <c r="W209" i="1"/>
  <c r="U209" i="1" s="1"/>
  <c r="X209" i="1" s="1"/>
  <c r="R209" i="1" s="1"/>
  <c r="S209" i="1" s="1"/>
  <c r="AH209" i="1"/>
  <c r="AB267" i="1"/>
  <c r="AF267" i="1" s="1"/>
  <c r="AI267" i="1"/>
  <c r="AJ267" i="1" s="1"/>
  <c r="AH267" i="1"/>
  <c r="AI296" i="1"/>
  <c r="AH296" i="1"/>
  <c r="AB296" i="1"/>
  <c r="AF296" i="1" s="1"/>
  <c r="AB331" i="1"/>
  <c r="AF331" i="1" s="1"/>
  <c r="AI331" i="1"/>
  <c r="AJ331" i="1" s="1"/>
  <c r="AH331" i="1"/>
  <c r="AB385" i="1"/>
  <c r="AF385" i="1" s="1"/>
  <c r="AI385" i="1"/>
  <c r="AJ385" i="1" s="1"/>
  <c r="AH385" i="1"/>
  <c r="AB428" i="1"/>
  <c r="AF428" i="1" s="1"/>
  <c r="AI428" i="1"/>
  <c r="AH428" i="1"/>
  <c r="AI530" i="1"/>
  <c r="AJ530" i="1" s="1"/>
  <c r="AB530" i="1"/>
  <c r="AF530" i="1" s="1"/>
  <c r="AH530" i="1"/>
  <c r="BH147" i="1"/>
  <c r="BF147" i="1"/>
  <c r="AH257" i="1"/>
  <c r="AB257" i="1"/>
  <c r="AF257" i="1" s="1"/>
  <c r="AI257" i="1"/>
  <c r="AJ257" i="1" s="1"/>
  <c r="Z292" i="1"/>
  <c r="AA292" i="1" s="1"/>
  <c r="BH362" i="1"/>
  <c r="BF362" i="1"/>
  <c r="W28" i="1"/>
  <c r="U28" i="1" s="1"/>
  <c r="X28" i="1" s="1"/>
  <c r="R28" i="1" s="1"/>
  <c r="S28" i="1" s="1"/>
  <c r="BF214" i="1"/>
  <c r="BH214" i="1"/>
  <c r="AJ299" i="1"/>
  <c r="AJ205" i="1"/>
  <c r="AJ317" i="1"/>
  <c r="AI168" i="1"/>
  <c r="AJ168" i="1" s="1"/>
  <c r="AB168" i="1"/>
  <c r="AF168" i="1" s="1"/>
  <c r="AH168" i="1"/>
  <c r="W476" i="1"/>
  <c r="U476" i="1" s="1"/>
  <c r="X476" i="1" s="1"/>
  <c r="R476" i="1" s="1"/>
  <c r="S476" i="1" s="1"/>
  <c r="AB18" i="1"/>
  <c r="AF18" i="1" s="1"/>
  <c r="AI18" i="1"/>
  <c r="AH18" i="1"/>
  <c r="AB109" i="1"/>
  <c r="AF109" i="1" s="1"/>
  <c r="AI109" i="1"/>
  <c r="AJ109" i="1" s="1"/>
  <c r="AH109" i="1"/>
  <c r="AB123" i="1"/>
  <c r="AF123" i="1" s="1"/>
  <c r="AI123" i="1"/>
  <c r="AJ123" i="1" s="1"/>
  <c r="AH123" i="1"/>
  <c r="W123" i="1"/>
  <c r="U123" i="1" s="1"/>
  <c r="X123" i="1" s="1"/>
  <c r="R123" i="1" s="1"/>
  <c r="S123" i="1" s="1"/>
  <c r="AH271" i="1"/>
  <c r="AB271" i="1"/>
  <c r="AF271" i="1" s="1"/>
  <c r="AI271" i="1"/>
  <c r="AB303" i="1"/>
  <c r="AF303" i="1" s="1"/>
  <c r="AI303" i="1"/>
  <c r="AH303" i="1"/>
  <c r="AI359" i="1"/>
  <c r="AB359" i="1"/>
  <c r="AF359" i="1" s="1"/>
  <c r="AH359" i="1"/>
  <c r="AB323" i="1"/>
  <c r="AF323" i="1" s="1"/>
  <c r="AI323" i="1"/>
  <c r="AJ323" i="1" s="1"/>
  <c r="AH323" i="1"/>
  <c r="AB352" i="1"/>
  <c r="AF352" i="1" s="1"/>
  <c r="AI352" i="1"/>
  <c r="AJ352" i="1" s="1"/>
  <c r="AH352" i="1"/>
  <c r="AB454" i="1"/>
  <c r="AF454" i="1" s="1"/>
  <c r="AI454" i="1"/>
  <c r="AJ454" i="1" s="1"/>
  <c r="AH454" i="1"/>
  <c r="AJ529" i="1"/>
  <c r="AI167" i="1"/>
  <c r="AJ167" i="1" s="1"/>
  <c r="AB167" i="1"/>
  <c r="AF167" i="1" s="1"/>
  <c r="AH167" i="1"/>
  <c r="AB324" i="1"/>
  <c r="AF324" i="1" s="1"/>
  <c r="AI324" i="1"/>
  <c r="AH324" i="1"/>
  <c r="AB356" i="1"/>
  <c r="AF356" i="1" s="1"/>
  <c r="AI356" i="1"/>
  <c r="AJ356" i="1" s="1"/>
  <c r="AH356" i="1"/>
  <c r="W356" i="1"/>
  <c r="U356" i="1" s="1"/>
  <c r="X356" i="1" s="1"/>
  <c r="R356" i="1" s="1"/>
  <c r="S356" i="1" s="1"/>
  <c r="W451" i="1"/>
  <c r="U451" i="1" s="1"/>
  <c r="X451" i="1" s="1"/>
  <c r="R451" i="1" s="1"/>
  <c r="S451" i="1" s="1"/>
  <c r="AI441" i="1"/>
  <c r="AB441" i="1"/>
  <c r="AF441" i="1" s="1"/>
  <c r="AH441" i="1"/>
  <c r="W441" i="1"/>
  <c r="U441" i="1" s="1"/>
  <c r="X441" i="1" s="1"/>
  <c r="R441" i="1" s="1"/>
  <c r="S441" i="1" s="1"/>
  <c r="AB525" i="1"/>
  <c r="AF525" i="1" s="1"/>
  <c r="AI525" i="1"/>
  <c r="AJ525" i="1" s="1"/>
  <c r="AH525" i="1"/>
  <c r="AJ499" i="1"/>
  <c r="BH310" i="1"/>
  <c r="BF310" i="1"/>
  <c r="W27" i="1"/>
  <c r="U27" i="1" s="1"/>
  <c r="X27" i="1" s="1"/>
  <c r="R27" i="1" s="1"/>
  <c r="S27" i="1" s="1"/>
  <c r="AI125" i="1"/>
  <c r="AJ125" i="1" s="1"/>
  <c r="AB125" i="1"/>
  <c r="AF125" i="1" s="1"/>
  <c r="AH125" i="1"/>
  <c r="AB89" i="1"/>
  <c r="AF89" i="1" s="1"/>
  <c r="AI89" i="1"/>
  <c r="AJ89" i="1" s="1"/>
  <c r="AH89" i="1"/>
  <c r="AI173" i="1"/>
  <c r="AH173" i="1"/>
  <c r="AB173" i="1"/>
  <c r="AF173" i="1" s="1"/>
  <c r="W173" i="1"/>
  <c r="U173" i="1" s="1"/>
  <c r="X173" i="1" s="1"/>
  <c r="R173" i="1" s="1"/>
  <c r="S173" i="1" s="1"/>
  <c r="W170" i="1"/>
  <c r="U170" i="1" s="1"/>
  <c r="X170" i="1" s="1"/>
  <c r="R170" i="1" s="1"/>
  <c r="S170" i="1" s="1"/>
  <c r="AH237" i="1"/>
  <c r="AB237" i="1"/>
  <c r="AF237" i="1" s="1"/>
  <c r="AI237" i="1"/>
  <c r="AI288" i="1"/>
  <c r="AB288" i="1"/>
  <c r="AF288" i="1" s="1"/>
  <c r="AH288" i="1"/>
  <c r="AI278" i="1"/>
  <c r="AJ278" i="1" s="1"/>
  <c r="AH278" i="1"/>
  <c r="W278" i="1"/>
  <c r="U278" i="1" s="1"/>
  <c r="X278" i="1" s="1"/>
  <c r="R278" i="1" s="1"/>
  <c r="S278" i="1" s="1"/>
  <c r="AB278" i="1"/>
  <c r="AF278" i="1" s="1"/>
  <c r="AI343" i="1"/>
  <c r="AB343" i="1"/>
  <c r="AF343" i="1" s="1"/>
  <c r="AH343" i="1"/>
  <c r="AI382" i="1"/>
  <c r="AJ382" i="1" s="1"/>
  <c r="AH382" i="1"/>
  <c r="AB382" i="1"/>
  <c r="AF382" i="1" s="1"/>
  <c r="AB461" i="1"/>
  <c r="AF461" i="1" s="1"/>
  <c r="AI461" i="1"/>
  <c r="AJ461" i="1" s="1"/>
  <c r="AH461" i="1"/>
  <c r="AB483" i="1"/>
  <c r="AF483" i="1" s="1"/>
  <c r="AI483" i="1"/>
  <c r="AJ483" i="1" s="1"/>
  <c r="AH483" i="1"/>
  <c r="W483" i="1"/>
  <c r="U483" i="1" s="1"/>
  <c r="X483" i="1" s="1"/>
  <c r="R483" i="1" s="1"/>
  <c r="S483" i="1" s="1"/>
  <c r="AB535" i="1"/>
  <c r="AF535" i="1" s="1"/>
  <c r="AI535" i="1"/>
  <c r="AH535" i="1"/>
  <c r="W94" i="1"/>
  <c r="U94" i="1" s="1"/>
  <c r="X94" i="1" s="1"/>
  <c r="R94" i="1" s="1"/>
  <c r="S94" i="1" s="1"/>
  <c r="AB98" i="1"/>
  <c r="AF98" i="1" s="1"/>
  <c r="AI98" i="1"/>
  <c r="AJ98" i="1" s="1"/>
  <c r="AH98" i="1"/>
  <c r="Z238" i="1"/>
  <c r="AA238" i="1" s="1"/>
  <c r="AJ531" i="1"/>
  <c r="AB52" i="1"/>
  <c r="AF52" i="1" s="1"/>
  <c r="AI52" i="1"/>
  <c r="AH52" i="1"/>
  <c r="W99" i="1"/>
  <c r="U99" i="1" s="1"/>
  <c r="X99" i="1" s="1"/>
  <c r="R99" i="1" s="1"/>
  <c r="S99" i="1" s="1"/>
  <c r="AB133" i="1"/>
  <c r="AF133" i="1" s="1"/>
  <c r="AI133" i="1"/>
  <c r="AJ133" i="1" s="1"/>
  <c r="AH133" i="1"/>
  <c r="AB231" i="1"/>
  <c r="AF231" i="1" s="1"/>
  <c r="AI231" i="1"/>
  <c r="AJ231" i="1" s="1"/>
  <c r="AH231" i="1"/>
  <c r="AJ221" i="1"/>
  <c r="AB259" i="1"/>
  <c r="AF259" i="1" s="1"/>
  <c r="AI259" i="1"/>
  <c r="AJ259" i="1" s="1"/>
  <c r="AH259" i="1"/>
  <c r="AB344" i="1"/>
  <c r="AF344" i="1" s="1"/>
  <c r="AI344" i="1"/>
  <c r="AH344" i="1"/>
  <c r="W376" i="1"/>
  <c r="U376" i="1" s="1"/>
  <c r="X376" i="1" s="1"/>
  <c r="R376" i="1" s="1"/>
  <c r="S376" i="1" s="1"/>
  <c r="AB409" i="1"/>
  <c r="AF409" i="1" s="1"/>
  <c r="AI409" i="1"/>
  <c r="AJ409" i="1" s="1"/>
  <c r="AH409" i="1"/>
  <c r="W57" i="1"/>
  <c r="U57" i="1" s="1"/>
  <c r="X57" i="1" s="1"/>
  <c r="R57" i="1" s="1"/>
  <c r="S57" i="1" s="1"/>
  <c r="AI374" i="1"/>
  <c r="AJ374" i="1" s="1"/>
  <c r="AH374" i="1"/>
  <c r="AB374" i="1"/>
  <c r="AF374" i="1" s="1"/>
  <c r="AB56" i="1"/>
  <c r="AF56" i="1" s="1"/>
  <c r="AI56" i="1"/>
  <c r="AH56" i="1"/>
  <c r="W56" i="1"/>
  <c r="U56" i="1" s="1"/>
  <c r="X56" i="1" s="1"/>
  <c r="R56" i="1" s="1"/>
  <c r="S56" i="1" s="1"/>
  <c r="AB137" i="1"/>
  <c r="AF137" i="1" s="1"/>
  <c r="AI137" i="1"/>
  <c r="AJ137" i="1" s="1"/>
  <c r="AH137" i="1"/>
  <c r="BH378" i="1"/>
  <c r="BF378" i="1"/>
  <c r="AI126" i="1"/>
  <c r="AB126" i="1"/>
  <c r="AF126" i="1" s="1"/>
  <c r="AH126" i="1"/>
  <c r="W92" i="1"/>
  <c r="U92" i="1" s="1"/>
  <c r="X92" i="1" s="1"/>
  <c r="R92" i="1" s="1"/>
  <c r="S92" i="1" s="1"/>
  <c r="AB128" i="1"/>
  <c r="AF128" i="1" s="1"/>
  <c r="AI128" i="1"/>
  <c r="AH128" i="1"/>
  <c r="AB114" i="1"/>
  <c r="AF114" i="1" s="1"/>
  <c r="AI114" i="1"/>
  <c r="AH114" i="1"/>
  <c r="W133" i="1"/>
  <c r="U133" i="1" s="1"/>
  <c r="X133" i="1" s="1"/>
  <c r="R133" i="1" s="1"/>
  <c r="S133" i="1" s="1"/>
  <c r="AI207" i="1"/>
  <c r="AJ207" i="1" s="1"/>
  <c r="AB207" i="1"/>
  <c r="AF207" i="1" s="1"/>
  <c r="AH207" i="1"/>
  <c r="AB295" i="1"/>
  <c r="AF295" i="1" s="1"/>
  <c r="AI295" i="1"/>
  <c r="AH295" i="1"/>
  <c r="W281" i="1"/>
  <c r="U281" i="1" s="1"/>
  <c r="X281" i="1" s="1"/>
  <c r="R281" i="1" s="1"/>
  <c r="S281" i="1" s="1"/>
  <c r="AB410" i="1"/>
  <c r="AF410" i="1" s="1"/>
  <c r="AI410" i="1"/>
  <c r="AJ410" i="1" s="1"/>
  <c r="AH410" i="1"/>
  <c r="W410" i="1"/>
  <c r="U410" i="1" s="1"/>
  <c r="X410" i="1" s="1"/>
  <c r="R410" i="1" s="1"/>
  <c r="S410" i="1" s="1"/>
  <c r="AH420" i="1"/>
  <c r="AI420" i="1"/>
  <c r="AB420" i="1"/>
  <c r="AF420" i="1" s="1"/>
  <c r="W420" i="1"/>
  <c r="U420" i="1" s="1"/>
  <c r="X420" i="1" s="1"/>
  <c r="R420" i="1" s="1"/>
  <c r="S420" i="1" s="1"/>
  <c r="BF399" i="1"/>
  <c r="BH399" i="1"/>
  <c r="BH418" i="1"/>
  <c r="BF418" i="1"/>
  <c r="AJ432" i="1"/>
  <c r="AI487" i="1"/>
  <c r="AB487" i="1"/>
  <c r="AF487" i="1" s="1"/>
  <c r="AH487" i="1"/>
  <c r="AB455" i="1"/>
  <c r="AF455" i="1" s="1"/>
  <c r="AI455" i="1"/>
  <c r="AJ455" i="1" s="1"/>
  <c r="AH455" i="1"/>
  <c r="W155" i="1"/>
  <c r="U155" i="1" s="1"/>
  <c r="X155" i="1" s="1"/>
  <c r="R155" i="1" s="1"/>
  <c r="S155" i="1" s="1"/>
  <c r="AB355" i="1"/>
  <c r="AF355" i="1" s="1"/>
  <c r="AI355" i="1"/>
  <c r="AH355" i="1"/>
  <c r="Z216" i="1"/>
  <c r="AA216" i="1" s="1"/>
  <c r="W443" i="1"/>
  <c r="U443" i="1" s="1"/>
  <c r="X443" i="1" s="1"/>
  <c r="R443" i="1" s="1"/>
  <c r="S443" i="1" s="1"/>
  <c r="W460" i="1"/>
  <c r="U460" i="1" s="1"/>
  <c r="X460" i="1" s="1"/>
  <c r="R460" i="1" s="1"/>
  <c r="S460" i="1" s="1"/>
  <c r="AB22" i="1"/>
  <c r="AF22" i="1" s="1"/>
  <c r="AI22" i="1"/>
  <c r="AJ22" i="1" s="1"/>
  <c r="AH22" i="1"/>
  <c r="AI197" i="1"/>
  <c r="AH197" i="1"/>
  <c r="AB197" i="1"/>
  <c r="AF197" i="1" s="1"/>
  <c r="AB469" i="1"/>
  <c r="AF469" i="1" s="1"/>
  <c r="AI469" i="1"/>
  <c r="AJ469" i="1" s="1"/>
  <c r="AH469" i="1"/>
  <c r="AI528" i="1"/>
  <c r="AJ528" i="1" s="1"/>
  <c r="AH528" i="1"/>
  <c r="AB528" i="1"/>
  <c r="AF528" i="1" s="1"/>
  <c r="W334" i="1"/>
  <c r="U334" i="1" s="1"/>
  <c r="X334" i="1" s="1"/>
  <c r="R334" i="1" s="1"/>
  <c r="S334" i="1" s="1"/>
  <c r="W385" i="1"/>
  <c r="U385" i="1" s="1"/>
  <c r="X385" i="1" s="1"/>
  <c r="R385" i="1" s="1"/>
  <c r="S385" i="1" s="1"/>
  <c r="AB485" i="1"/>
  <c r="AF485" i="1" s="1"/>
  <c r="AI485" i="1"/>
  <c r="AJ485" i="1" s="1"/>
  <c r="AH485" i="1"/>
  <c r="Z386" i="1"/>
  <c r="AA386" i="1" s="1"/>
  <c r="AJ254" i="1"/>
  <c r="AJ367" i="1"/>
  <c r="AJ450" i="1"/>
  <c r="AJ289" i="1"/>
  <c r="AI193" i="1" l="1"/>
  <c r="AB193" i="1"/>
  <c r="AF193" i="1" s="1"/>
  <c r="AH193" i="1"/>
  <c r="W193" i="1"/>
  <c r="U193" i="1" s="1"/>
  <c r="X193" i="1" s="1"/>
  <c r="R193" i="1" s="1"/>
  <c r="S193" i="1" s="1"/>
  <c r="AB445" i="1"/>
  <c r="AF445" i="1" s="1"/>
  <c r="AI445" i="1"/>
  <c r="AJ445" i="1" s="1"/>
  <c r="AH445" i="1"/>
  <c r="W445" i="1"/>
  <c r="U445" i="1" s="1"/>
  <c r="X445" i="1" s="1"/>
  <c r="R445" i="1" s="1"/>
  <c r="S445" i="1" s="1"/>
  <c r="AJ197" i="1"/>
  <c r="AJ114" i="1"/>
  <c r="AJ126" i="1"/>
  <c r="AJ56" i="1"/>
  <c r="AJ288" i="1"/>
  <c r="AJ173" i="1"/>
  <c r="AJ324" i="1"/>
  <c r="AJ18" i="1"/>
  <c r="AJ37" i="1"/>
  <c r="AJ497" i="1"/>
  <c r="AB294" i="1"/>
  <c r="AF294" i="1" s="1"/>
  <c r="AI294" i="1"/>
  <c r="AJ294" i="1" s="1"/>
  <c r="AH294" i="1"/>
  <c r="W294" i="1"/>
  <c r="U294" i="1" s="1"/>
  <c r="X294" i="1" s="1"/>
  <c r="R294" i="1" s="1"/>
  <c r="S294" i="1" s="1"/>
  <c r="AJ154" i="1"/>
  <c r="AI214" i="1"/>
  <c r="AJ214" i="1" s="1"/>
  <c r="AB214" i="1"/>
  <c r="AF214" i="1" s="1"/>
  <c r="AH214" i="1"/>
  <c r="W214" i="1"/>
  <c r="U214" i="1" s="1"/>
  <c r="X214" i="1" s="1"/>
  <c r="R214" i="1" s="1"/>
  <c r="S214" i="1" s="1"/>
  <c r="AJ446" i="1"/>
  <c r="AJ509" i="1"/>
  <c r="AJ266" i="1"/>
  <c r="AJ286" i="1"/>
  <c r="AJ20" i="1"/>
  <c r="AB208" i="1"/>
  <c r="AF208" i="1" s="1"/>
  <c r="AH208" i="1"/>
  <c r="AI208" i="1"/>
  <c r="AJ208" i="1" s="1"/>
  <c r="W208" i="1"/>
  <c r="U208" i="1" s="1"/>
  <c r="X208" i="1" s="1"/>
  <c r="R208" i="1" s="1"/>
  <c r="S208" i="1" s="1"/>
  <c r="AI391" i="1"/>
  <c r="AJ391" i="1" s="1"/>
  <c r="AB391" i="1"/>
  <c r="AF391" i="1" s="1"/>
  <c r="AH391" i="1"/>
  <c r="W391" i="1"/>
  <c r="U391" i="1" s="1"/>
  <c r="X391" i="1" s="1"/>
  <c r="R391" i="1" s="1"/>
  <c r="S391" i="1" s="1"/>
  <c r="AJ84" i="1"/>
  <c r="AJ306" i="1"/>
  <c r="AJ430" i="1"/>
  <c r="AJ242" i="1"/>
  <c r="AJ87" i="1"/>
  <c r="AJ199" i="1"/>
  <c r="AJ27" i="1"/>
  <c r="AI284" i="1"/>
  <c r="AJ284" i="1" s="1"/>
  <c r="AB284" i="1"/>
  <c r="AF284" i="1" s="1"/>
  <c r="AH284" i="1"/>
  <c r="W284" i="1"/>
  <c r="U284" i="1" s="1"/>
  <c r="X284" i="1" s="1"/>
  <c r="R284" i="1" s="1"/>
  <c r="S284" i="1" s="1"/>
  <c r="AJ527" i="1"/>
  <c r="AJ354" i="1"/>
  <c r="AJ144" i="1"/>
  <c r="AJ280" i="1"/>
  <c r="AJ384" i="1"/>
  <c r="AJ524" i="1"/>
  <c r="AB532" i="1"/>
  <c r="AF532" i="1" s="1"/>
  <c r="AI532" i="1"/>
  <c r="AJ532" i="1" s="1"/>
  <c r="AH532" i="1"/>
  <c r="W532" i="1"/>
  <c r="U532" i="1" s="1"/>
  <c r="X532" i="1" s="1"/>
  <c r="R532" i="1" s="1"/>
  <c r="S532" i="1" s="1"/>
  <c r="AJ412" i="1"/>
  <c r="AJ74" i="1"/>
  <c r="AJ140" i="1"/>
  <c r="AJ488" i="1"/>
  <c r="AJ477" i="1"/>
  <c r="AJ148" i="1"/>
  <c r="AJ368" i="1"/>
  <c r="AJ212" i="1"/>
  <c r="AB338" i="1"/>
  <c r="AF338" i="1" s="1"/>
  <c r="AI338" i="1"/>
  <c r="AH338" i="1"/>
  <c r="W338" i="1"/>
  <c r="U338" i="1" s="1"/>
  <c r="X338" i="1" s="1"/>
  <c r="R338" i="1" s="1"/>
  <c r="S338" i="1" s="1"/>
  <c r="AB415" i="1"/>
  <c r="AF415" i="1" s="1"/>
  <c r="AI415" i="1"/>
  <c r="AJ415" i="1" s="1"/>
  <c r="AH415" i="1"/>
  <c r="W415" i="1"/>
  <c r="U415" i="1" s="1"/>
  <c r="X415" i="1" s="1"/>
  <c r="R415" i="1" s="1"/>
  <c r="S415" i="1" s="1"/>
  <c r="AJ342" i="1"/>
  <c r="AJ387" i="1"/>
  <c r="AJ349" i="1"/>
  <c r="AB386" i="1"/>
  <c r="AF386" i="1" s="1"/>
  <c r="AI386" i="1"/>
  <c r="W386" i="1"/>
  <c r="U386" i="1" s="1"/>
  <c r="X386" i="1" s="1"/>
  <c r="R386" i="1" s="1"/>
  <c r="S386" i="1" s="1"/>
  <c r="AH386" i="1"/>
  <c r="AJ355" i="1"/>
  <c r="AJ487" i="1"/>
  <c r="AJ420" i="1"/>
  <c r="AJ295" i="1"/>
  <c r="AJ52" i="1"/>
  <c r="AJ343" i="1"/>
  <c r="AJ237" i="1"/>
  <c r="AJ441" i="1"/>
  <c r="AJ359" i="1"/>
  <c r="AJ428" i="1"/>
  <c r="AJ209" i="1"/>
  <c r="AJ102" i="1"/>
  <c r="AJ408" i="1"/>
  <c r="AJ403" i="1"/>
  <c r="AJ33" i="1"/>
  <c r="AB362" i="1"/>
  <c r="AF362" i="1" s="1"/>
  <c r="AI362" i="1"/>
  <c r="AH362" i="1"/>
  <c r="W362" i="1"/>
  <c r="U362" i="1" s="1"/>
  <c r="X362" i="1" s="1"/>
  <c r="R362" i="1" s="1"/>
  <c r="S362" i="1" s="1"/>
  <c r="AJ91" i="1"/>
  <c r="AJ325" i="1"/>
  <c r="AJ182" i="1"/>
  <c r="AJ330" i="1"/>
  <c r="AJ264" i="1"/>
  <c r="AJ153" i="1"/>
  <c r="AJ491" i="1"/>
  <c r="AJ489" i="1"/>
  <c r="AJ275" i="1"/>
  <c r="AJ110" i="1"/>
  <c r="AJ496" i="1"/>
  <c r="AJ282" i="1"/>
  <c r="AJ30" i="1"/>
  <c r="AJ443" i="1"/>
  <c r="AJ136" i="1"/>
  <c r="AJ88" i="1"/>
  <c r="AJ170" i="1"/>
  <c r="AJ534" i="1"/>
  <c r="AJ422" i="1"/>
  <c r="AJ381" i="1"/>
  <c r="AJ270" i="1"/>
  <c r="AJ314" i="1"/>
  <c r="AJ247" i="1"/>
  <c r="AJ19" i="1"/>
  <c r="AJ334" i="1"/>
  <c r="AJ500" i="1"/>
  <c r="AJ40" i="1"/>
  <c r="AJ402" i="1"/>
  <c r="AJ357" i="1"/>
  <c r="AJ395" i="1"/>
  <c r="AJ36" i="1"/>
  <c r="AJ118" i="1"/>
  <c r="AJ28" i="1"/>
  <c r="AJ476" i="1"/>
  <c r="AB147" i="1"/>
  <c r="AF147" i="1" s="1"/>
  <c r="AI147" i="1"/>
  <c r="AJ147" i="1" s="1"/>
  <c r="AH147" i="1"/>
  <c r="W147" i="1"/>
  <c r="U147" i="1" s="1"/>
  <c r="X147" i="1" s="1"/>
  <c r="R147" i="1" s="1"/>
  <c r="S147" i="1" s="1"/>
  <c r="AJ210" i="1"/>
  <c r="AJ80" i="1"/>
  <c r="AJ462" i="1"/>
  <c r="AJ204" i="1"/>
  <c r="AJ41" i="1"/>
  <c r="AI226" i="1"/>
  <c r="AJ226" i="1" s="1"/>
  <c r="AH226" i="1"/>
  <c r="AB226" i="1"/>
  <c r="AF226" i="1" s="1"/>
  <c r="W226" i="1"/>
  <c r="U226" i="1" s="1"/>
  <c r="X226" i="1" s="1"/>
  <c r="R226" i="1" s="1"/>
  <c r="S226" i="1" s="1"/>
  <c r="AJ179" i="1"/>
  <c r="AJ132" i="1"/>
  <c r="AJ164" i="1"/>
  <c r="AJ421" i="1"/>
  <c r="AJ268" i="1"/>
  <c r="AJ464" i="1"/>
  <c r="AJ70" i="1"/>
  <c r="AB346" i="1"/>
  <c r="AF346" i="1" s="1"/>
  <c r="AI346" i="1"/>
  <c r="AH346" i="1"/>
  <c r="W346" i="1"/>
  <c r="U346" i="1" s="1"/>
  <c r="X346" i="1" s="1"/>
  <c r="R346" i="1" s="1"/>
  <c r="S346" i="1" s="1"/>
  <c r="AB131" i="1"/>
  <c r="AF131" i="1" s="1"/>
  <c r="AI131" i="1"/>
  <c r="AJ131" i="1" s="1"/>
  <c r="AH131" i="1"/>
  <c r="W131" i="1"/>
  <c r="U131" i="1" s="1"/>
  <c r="X131" i="1" s="1"/>
  <c r="R131" i="1" s="1"/>
  <c r="S131" i="1" s="1"/>
  <c r="AB458" i="1"/>
  <c r="AF458" i="1" s="1"/>
  <c r="AI458" i="1"/>
  <c r="AH458" i="1"/>
  <c r="W458" i="1"/>
  <c r="U458" i="1" s="1"/>
  <c r="X458" i="1" s="1"/>
  <c r="R458" i="1" s="1"/>
  <c r="S458" i="1" s="1"/>
  <c r="AJ116" i="1"/>
  <c r="AJ433" i="1"/>
  <c r="AB161" i="1"/>
  <c r="AF161" i="1" s="1"/>
  <c r="AI161" i="1"/>
  <c r="AH161" i="1"/>
  <c r="W161" i="1"/>
  <c r="U161" i="1" s="1"/>
  <c r="X161" i="1" s="1"/>
  <c r="R161" i="1" s="1"/>
  <c r="S161" i="1" s="1"/>
  <c r="AB244" i="1"/>
  <c r="AF244" i="1" s="1"/>
  <c r="AI244" i="1"/>
  <c r="W244" i="1"/>
  <c r="U244" i="1" s="1"/>
  <c r="X244" i="1" s="1"/>
  <c r="R244" i="1" s="1"/>
  <c r="S244" i="1" s="1"/>
  <c r="AH244" i="1"/>
  <c r="AJ512" i="1"/>
  <c r="AB437" i="1"/>
  <c r="AF437" i="1" s="1"/>
  <c r="AI437" i="1"/>
  <c r="AJ437" i="1" s="1"/>
  <c r="AH437" i="1"/>
  <c r="W437" i="1"/>
  <c r="U437" i="1" s="1"/>
  <c r="X437" i="1" s="1"/>
  <c r="R437" i="1" s="1"/>
  <c r="S437" i="1" s="1"/>
  <c r="AJ316" i="1"/>
  <c r="AJ225" i="1"/>
  <c r="AJ520" i="1"/>
  <c r="AJ507" i="1"/>
  <c r="AJ57" i="1"/>
  <c r="AI292" i="1"/>
  <c r="AB292" i="1"/>
  <c r="AF292" i="1" s="1"/>
  <c r="AH292" i="1"/>
  <c r="W292" i="1"/>
  <c r="U292" i="1" s="1"/>
  <c r="X292" i="1" s="1"/>
  <c r="R292" i="1" s="1"/>
  <c r="S292" i="1" s="1"/>
  <c r="AB310" i="1"/>
  <c r="AF310" i="1" s="1"/>
  <c r="AI310" i="1"/>
  <c r="AJ310" i="1" s="1"/>
  <c r="AH310" i="1"/>
  <c r="W310" i="1"/>
  <c r="U310" i="1" s="1"/>
  <c r="X310" i="1" s="1"/>
  <c r="R310" i="1" s="1"/>
  <c r="S310" i="1" s="1"/>
  <c r="AJ128" i="1"/>
  <c r="AJ344" i="1"/>
  <c r="AJ535" i="1"/>
  <c r="AJ303" i="1"/>
  <c r="AJ296" i="1"/>
  <c r="AB418" i="1"/>
  <c r="AF418" i="1" s="1"/>
  <c r="AI418" i="1"/>
  <c r="AH418" i="1"/>
  <c r="W418" i="1"/>
  <c r="U418" i="1" s="1"/>
  <c r="X418" i="1" s="1"/>
  <c r="R418" i="1" s="1"/>
  <c r="S418" i="1" s="1"/>
  <c r="AJ192" i="1"/>
  <c r="AB378" i="1"/>
  <c r="AF378" i="1" s="1"/>
  <c r="AI378" i="1"/>
  <c r="AJ378" i="1" s="1"/>
  <c r="W378" i="1"/>
  <c r="U378" i="1" s="1"/>
  <c r="X378" i="1" s="1"/>
  <c r="R378" i="1" s="1"/>
  <c r="S378" i="1" s="1"/>
  <c r="AH378" i="1"/>
  <c r="AJ130" i="1"/>
  <c r="AB495" i="1"/>
  <c r="AF495" i="1" s="1"/>
  <c r="AI495" i="1"/>
  <c r="AJ495" i="1" s="1"/>
  <c r="AH495" i="1"/>
  <c r="W495" i="1"/>
  <c r="U495" i="1" s="1"/>
  <c r="X495" i="1" s="1"/>
  <c r="R495" i="1" s="1"/>
  <c r="S495" i="1" s="1"/>
  <c r="AJ75" i="1"/>
  <c r="AJ239" i="1"/>
  <c r="AJ29" i="1"/>
  <c r="AJ200" i="1"/>
  <c r="AB466" i="1"/>
  <c r="AF466" i="1" s="1"/>
  <c r="AI466" i="1"/>
  <c r="AJ466" i="1" s="1"/>
  <c r="AH466" i="1"/>
  <c r="W466" i="1"/>
  <c r="U466" i="1" s="1"/>
  <c r="X466" i="1" s="1"/>
  <c r="R466" i="1" s="1"/>
  <c r="S466" i="1" s="1"/>
  <c r="AH185" i="1"/>
  <c r="AB185" i="1"/>
  <c r="AF185" i="1" s="1"/>
  <c r="AI185" i="1"/>
  <c r="W185" i="1"/>
  <c r="U185" i="1" s="1"/>
  <c r="X185" i="1" s="1"/>
  <c r="R185" i="1" s="1"/>
  <c r="S185" i="1" s="1"/>
  <c r="AJ523" i="1"/>
  <c r="AB370" i="1"/>
  <c r="AF370" i="1" s="1"/>
  <c r="AI370" i="1"/>
  <c r="W370" i="1"/>
  <c r="U370" i="1" s="1"/>
  <c r="X370" i="1" s="1"/>
  <c r="R370" i="1" s="1"/>
  <c r="S370" i="1" s="1"/>
  <c r="AH370" i="1"/>
  <c r="AJ519" i="1"/>
  <c r="AJ220" i="1"/>
  <c r="AJ348" i="1"/>
  <c r="AB238" i="1"/>
  <c r="AF238" i="1" s="1"/>
  <c r="AI238" i="1"/>
  <c r="AJ238" i="1" s="1"/>
  <c r="AH238" i="1"/>
  <c r="W238" i="1"/>
  <c r="U238" i="1" s="1"/>
  <c r="X238" i="1" s="1"/>
  <c r="R238" i="1" s="1"/>
  <c r="S238" i="1" s="1"/>
  <c r="AB322" i="1"/>
  <c r="AF322" i="1" s="1"/>
  <c r="AI322" i="1"/>
  <c r="AH322" i="1"/>
  <c r="W322" i="1"/>
  <c r="U322" i="1" s="1"/>
  <c r="X322" i="1" s="1"/>
  <c r="R322" i="1" s="1"/>
  <c r="S322" i="1" s="1"/>
  <c r="AJ188" i="1"/>
  <c r="AJ256" i="1"/>
  <c r="AJ228" i="1"/>
  <c r="AJ58" i="1"/>
  <c r="AJ68" i="1"/>
  <c r="AJ451" i="1"/>
  <c r="AB230" i="1"/>
  <c r="AF230" i="1" s="1"/>
  <c r="AI230" i="1"/>
  <c r="AH230" i="1"/>
  <c r="W230" i="1"/>
  <c r="U230" i="1" s="1"/>
  <c r="X230" i="1" s="1"/>
  <c r="R230" i="1" s="1"/>
  <c r="S230" i="1" s="1"/>
  <c r="AJ406" i="1"/>
  <c r="AJ181" i="1"/>
  <c r="AJ401" i="1"/>
  <c r="AJ271" i="1"/>
  <c r="AB399" i="1"/>
  <c r="AF399" i="1" s="1"/>
  <c r="AI399" i="1"/>
  <c r="W399" i="1"/>
  <c r="U399" i="1" s="1"/>
  <c r="X399" i="1" s="1"/>
  <c r="R399" i="1" s="1"/>
  <c r="S399" i="1" s="1"/>
  <c r="AH399" i="1"/>
  <c r="AJ475" i="1"/>
  <c r="AI177" i="1"/>
  <c r="AJ177" i="1" s="1"/>
  <c r="AH177" i="1"/>
  <c r="AB177" i="1"/>
  <c r="AF177" i="1" s="1"/>
  <c r="W177" i="1"/>
  <c r="U177" i="1" s="1"/>
  <c r="X177" i="1" s="1"/>
  <c r="R177" i="1" s="1"/>
  <c r="S177" i="1" s="1"/>
  <c r="AJ77" i="1"/>
  <c r="AJ101" i="1"/>
  <c r="AJ253" i="1"/>
  <c r="AJ60" i="1"/>
  <c r="AJ533" i="1"/>
  <c r="AJ122" i="1"/>
  <c r="AJ93" i="1"/>
  <c r="AJ363" i="1"/>
  <c r="AJ416" i="1"/>
  <c r="AJ25" i="1"/>
  <c r="AJ99" i="1"/>
  <c r="AJ138" i="1"/>
  <c r="AB216" i="1"/>
  <c r="AF216" i="1" s="1"/>
  <c r="AI216" i="1"/>
  <c r="AJ216" i="1" s="1"/>
  <c r="AH216" i="1"/>
  <c r="W216" i="1"/>
  <c r="U216" i="1" s="1"/>
  <c r="X216" i="1" s="1"/>
  <c r="R216" i="1" s="1"/>
  <c r="S216" i="1" s="1"/>
  <c r="AB503" i="1"/>
  <c r="AF503" i="1" s="1"/>
  <c r="AI503" i="1"/>
  <c r="AH503" i="1"/>
  <c r="W503" i="1"/>
  <c r="U503" i="1" s="1"/>
  <c r="X503" i="1" s="1"/>
  <c r="R503" i="1" s="1"/>
  <c r="S503" i="1" s="1"/>
  <c r="AB162" i="1"/>
  <c r="AF162" i="1" s="1"/>
  <c r="AI162" i="1"/>
  <c r="AJ162" i="1" s="1"/>
  <c r="AH162" i="1"/>
  <c r="W162" i="1"/>
  <c r="U162" i="1" s="1"/>
  <c r="X162" i="1" s="1"/>
  <c r="R162" i="1" s="1"/>
  <c r="S162" i="1" s="1"/>
  <c r="AH274" i="1"/>
  <c r="AB274" i="1"/>
  <c r="AF274" i="1" s="1"/>
  <c r="AI274" i="1"/>
  <c r="AJ274" i="1" s="1"/>
  <c r="W274" i="1"/>
  <c r="U274" i="1" s="1"/>
  <c r="X274" i="1" s="1"/>
  <c r="R274" i="1" s="1"/>
  <c r="S274" i="1" s="1"/>
  <c r="AI479" i="1"/>
  <c r="AJ479" i="1" s="1"/>
  <c r="AB479" i="1"/>
  <c r="AF479" i="1" s="1"/>
  <c r="AH479" i="1"/>
  <c r="W479" i="1"/>
  <c r="U479" i="1" s="1"/>
  <c r="X479" i="1" s="1"/>
  <c r="R479" i="1" s="1"/>
  <c r="S479" i="1" s="1"/>
  <c r="AI187" i="1"/>
  <c r="W187" i="1"/>
  <c r="U187" i="1" s="1"/>
  <c r="X187" i="1" s="1"/>
  <c r="R187" i="1" s="1"/>
  <c r="S187" i="1" s="1"/>
  <c r="AH187" i="1"/>
  <c r="AB187" i="1"/>
  <c r="AF187" i="1" s="1"/>
  <c r="AJ265" i="1"/>
  <c r="AJ202" i="1"/>
  <c r="AJ370" i="1" l="1"/>
  <c r="AJ458" i="1"/>
  <c r="AJ346" i="1"/>
  <c r="AJ338" i="1"/>
  <c r="AJ292" i="1"/>
  <c r="AJ161" i="1"/>
  <c r="AJ362" i="1"/>
  <c r="AJ503" i="1"/>
  <c r="AJ187" i="1"/>
  <c r="AJ399" i="1"/>
  <c r="AJ230" i="1"/>
  <c r="AJ418" i="1"/>
  <c r="AJ185" i="1"/>
  <c r="AJ322" i="1"/>
  <c r="AJ386" i="1"/>
  <c r="AJ244" i="1"/>
  <c r="AJ193" i="1"/>
</calcChain>
</file>

<file path=xl/sharedStrings.xml><?xml version="1.0" encoding="utf-8"?>
<sst xmlns="http://schemas.openxmlformats.org/spreadsheetml/2006/main" count="7708" uniqueCount="1280">
  <si>
    <t>File opened</t>
  </si>
  <si>
    <t>2020-02-19 11:27:46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</si>
  <si>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</si>
  <si>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</si>
  <si>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</si>
  <si>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</si>
  <si>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</si>
  <si>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</si>
  <si>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</si>
  <si>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</si>
  <si>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</si>
  <si>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</si>
  <si>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</si>
  <si>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{"chamberpressurezero": "2.65346", "ssb_ref": "36084.5", "h2obspan2b": "0.0727663", "ssa_ref": "34010.6", "flowazero": "0.30544", "h2obspan2a": "0.0725379", "co2azero": "0.926417", "h2obspan1": "1.00315", "co2bspan1": "1.00109", "tbzero": "-0.0746956", "h2oaspan1": "1.00539", "co2aspanconc2": "301.4", "h2obzero": "1.05718", "h2oaspan2": "0", "co2aspan2a": "0.295951", "h2obspanconc2": "0", "flowmeterzero": "0.998881", "oxygen": "21", "tazero": "-0.144751", "co2aspanconc1": "2488", "co2bspan2b": "0.294103", "co2bzero": "0.928899", "co2bspan2": "-0.0333406", "flowbzero": "0.30558", "co2bspanconc2": "301.4", "h2oaspan2b": "0.0723615", "co2aspan2b": "0.293384", "co2aspan2": "-0.0336155", "h2oaspanconc2": "0", "h2obspan2": "0", "co2bspan2a": "0.296716", "h2obspanconc1": "12.18", "co2aspan1": "1.00127", "h2oaspanconc1": "12.18", "h2oaspan2a": "0.0719734", "h2oazero": "1.04577", "co2bspanconc1": "2488"}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</si>
  <si>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</si>
  <si>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</si>
  <si>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</si>
  <si>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</si>
  <si>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</si>
  <si>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</si>
  <si>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</si>
  <si>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</si>
  <si>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</si>
  <si>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11:27:46</t>
  </si>
  <si>
    <t>Stability Definition:	CO2_r (Meas): Per=20	Tleaf (Meas): Per=20	Qin (LeafQ): Per=20	A (GasEx):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</si>
  <si>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</si>
  <si>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</si>
  <si>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</si>
  <si>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</si>
  <si>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</si>
  <si>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</si>
  <si>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</si>
  <si>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</si>
  <si>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</si>
  <si>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</si>
  <si>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</si>
  <si>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</si>
  <si>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</si>
  <si>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</si>
  <si>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</si>
  <si>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</si>
  <si>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</si>
  <si>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</si>
  <si>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</si>
  <si>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</si>
  <si>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</si>
  <si>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</si>
  <si>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</si>
  <si>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</si>
  <si>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</si>
  <si>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</si>
  <si>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</si>
  <si>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</si>
  <si>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</si>
  <si>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</si>
  <si>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</si>
  <si>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</si>
  <si>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</si>
  <si>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</si>
  <si>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</si>
  <si>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</si>
  <si>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</si>
  <si>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</si>
  <si>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</si>
  <si>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</si>
  <si>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</si>
  <si>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</si>
  <si>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</si>
  <si>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1.88127 80.3012 389.31 635.475 866.877 1086.86 1275.08 1356.53</t>
  </si>
  <si>
    <t>Fs_true</t>
  </si>
  <si>
    <t>-0.199491 100.176 402.999 600.751 800.145 1000.79 1200.37 1401.44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</si>
  <si>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</si>
  <si>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</si>
  <si>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</si>
  <si>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</si>
  <si>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</si>
  <si>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</si>
  <si>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</si>
  <si>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</si>
  <si>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</si>
  <si>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</si>
  <si>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</si>
  <si>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</si>
  <si>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</si>
  <si>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</si>
  <si>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</si>
  <si>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</si>
  <si>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</si>
  <si>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</si>
  <si>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</si>
  <si>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</si>
  <si>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</si>
  <si>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</si>
  <si>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</si>
  <si>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</si>
  <si>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</si>
  <si>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</si>
  <si>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</si>
  <si>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</si>
  <si>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</si>
  <si>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</si>
  <si>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</si>
  <si>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</si>
  <si>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</si>
  <si>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</si>
  <si>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</si>
  <si>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</si>
  <si>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</si>
  <si>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</si>
  <si>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</si>
  <si>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</si>
  <si>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</si>
  <si>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</si>
  <si>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</si>
  <si>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</si>
  <si>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</si>
  <si>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</si>
  <si>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</si>
  <si>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</si>
  <si>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</si>
  <si>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</si>
  <si>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</si>
  <si>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</si>
  <si>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</si>
  <si>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</si>
  <si>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</si>
  <si>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</si>
  <si>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</si>
  <si>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</si>
  <si>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</si>
  <si>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</si>
  <si>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</si>
  <si>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</si>
  <si>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</si>
  <si>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</si>
  <si>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</si>
  <si>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</si>
  <si>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</si>
  <si>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</si>
  <si>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</si>
  <si>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</si>
  <si>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</si>
  <si>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</si>
  <si>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</si>
  <si>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</si>
  <si>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</si>
  <si>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</si>
  <si>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</si>
  <si>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</si>
  <si>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</si>
  <si>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</si>
  <si>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</si>
  <si>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</si>
  <si>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</si>
  <si>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</si>
  <si>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</si>
  <si>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</si>
  <si>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</si>
  <si>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</si>
  <si>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</si>
  <si>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</si>
  <si>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</si>
  <si>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</si>
  <si>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</si>
  <si>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</si>
  <si>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</si>
  <si>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</si>
  <si>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</si>
  <si>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</si>
  <si>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</si>
  <si>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</si>
  <si>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</si>
  <si>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</si>
  <si>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</si>
  <si>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</si>
  <si>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</si>
  <si>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</si>
  <si>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</si>
  <si>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</si>
  <si>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</si>
  <si>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</si>
  <si>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</si>
  <si>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</si>
  <si>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</si>
  <si>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</si>
  <si>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</si>
  <si>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</si>
  <si>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</si>
  <si>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</si>
  <si>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</si>
  <si>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</si>
  <si>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</si>
  <si>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</si>
  <si>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</si>
  <si>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</si>
  <si>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</si>
  <si>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</si>
  <si>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</si>
  <si>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</si>
  <si>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</si>
  <si>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</si>
  <si>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</si>
  <si>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</si>
  <si>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</si>
  <si>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</si>
  <si>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</si>
  <si>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</si>
  <si>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</si>
  <si>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</si>
  <si>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</si>
  <si>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</si>
  <si>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</si>
  <si>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</si>
  <si>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</si>
  <si>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</si>
  <si>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</si>
  <si>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</si>
  <si>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</si>
  <si>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</si>
  <si>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</si>
  <si>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</si>
  <si>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</si>
  <si>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</si>
  <si>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</si>
  <si>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</si>
  <si>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</si>
  <si>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</si>
  <si>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</si>
  <si>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</si>
  <si>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</si>
  <si>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20200219 11:28:18</t>
  </si>
  <si>
    <t>11:28:18</t>
  </si>
  <si>
    <t>Lindsey</t>
  </si>
  <si>
    <t>20200219</t>
  </si>
  <si>
    <t>ja</t>
  </si>
  <si>
    <t>UNKNOW</t>
  </si>
  <si>
    <t>BNL17642</t>
  </si>
  <si>
    <t>Unknown</t>
  </si>
  <si>
    <t>F10</t>
  </si>
  <si>
    <t>Sun</t>
  </si>
  <si>
    <t>-</t>
  </si>
  <si>
    <t>0: Broadleaf</t>
  </si>
  <si>
    <t>20200219 11:28:23</t>
  </si>
  <si>
    <t>11:28:23</t>
  </si>
  <si>
    <t>20200219 11:28:28</t>
  </si>
  <si>
    <t>11:28:28</t>
  </si>
  <si>
    <t>20200219 11:28:33</t>
  </si>
  <si>
    <t>11:28:33</t>
  </si>
  <si>
    <t>20200219 11:28:38</t>
  </si>
  <si>
    <t>11:28:38</t>
  </si>
  <si>
    <t>20200219 11:28:43</t>
  </si>
  <si>
    <t>11:28:43</t>
  </si>
  <si>
    <t>20200219 11:28:48</t>
  </si>
  <si>
    <t>11:28:48</t>
  </si>
  <si>
    <t>20200219 11:28:53</t>
  </si>
  <si>
    <t>11:28:53</t>
  </si>
  <si>
    <t>20200219 11:28:58</t>
  </si>
  <si>
    <t>11:28:58</t>
  </si>
  <si>
    <t>20200219 11:29:03</t>
  </si>
  <si>
    <t>11:29:03</t>
  </si>
  <si>
    <t>20200219 11:29:08</t>
  </si>
  <si>
    <t>11:29:08</t>
  </si>
  <si>
    <t>20200219 11:29:13</t>
  </si>
  <si>
    <t>11:29:13</t>
  </si>
  <si>
    <t>20200219 11:29:18</t>
  </si>
  <si>
    <t>11:29:18</t>
  </si>
  <si>
    <t>20200219 11:29:23</t>
  </si>
  <si>
    <t>11:29:23</t>
  </si>
  <si>
    <t>20200219 11:29:28</t>
  </si>
  <si>
    <t>11:29:28</t>
  </si>
  <si>
    <t>20200219 11:29:33</t>
  </si>
  <si>
    <t>11:29:33</t>
  </si>
  <si>
    <t>20200219 11:29:38</t>
  </si>
  <si>
    <t>11:29:38</t>
  </si>
  <si>
    <t>20200219 11:29:43</t>
  </si>
  <si>
    <t>11:29:43</t>
  </si>
  <si>
    <t>20200219 11:29:48</t>
  </si>
  <si>
    <t>11:29:48</t>
  </si>
  <si>
    <t>20200219 11:29:53</t>
  </si>
  <si>
    <t>11:29:53</t>
  </si>
  <si>
    <t>20200219 11:29:58</t>
  </si>
  <si>
    <t>11:29:58</t>
  </si>
  <si>
    <t>20200219 11:30:03</t>
  </si>
  <si>
    <t>11:30:03</t>
  </si>
  <si>
    <t>20200219 11:30:08</t>
  </si>
  <si>
    <t>11:30:08</t>
  </si>
  <si>
    <t>20200219 11:30:13</t>
  </si>
  <si>
    <t>11:30:13</t>
  </si>
  <si>
    <t>20200219 11:30:18</t>
  </si>
  <si>
    <t>11:30:18</t>
  </si>
  <si>
    <t>20200219 11:30:23</t>
  </si>
  <si>
    <t>11:30:23</t>
  </si>
  <si>
    <t>20200219 11:30:28</t>
  </si>
  <si>
    <t>11:30:28</t>
  </si>
  <si>
    <t>20200219 11:30:33</t>
  </si>
  <si>
    <t>11:30:33</t>
  </si>
  <si>
    <t>20200219 11:30:38</t>
  </si>
  <si>
    <t>11:30:38</t>
  </si>
  <si>
    <t>20200219 11:30:43</t>
  </si>
  <si>
    <t>11:30:43</t>
  </si>
  <si>
    <t>20200219 11:30:48</t>
  </si>
  <si>
    <t>11:30:48</t>
  </si>
  <si>
    <t>20200219 11:30:53</t>
  </si>
  <si>
    <t>11:30:53</t>
  </si>
  <si>
    <t>20200219 11:30:58</t>
  </si>
  <si>
    <t>11:30:58</t>
  </si>
  <si>
    <t>20200219 11:31:03</t>
  </si>
  <si>
    <t>11:31:03</t>
  </si>
  <si>
    <t>20200219 11:31:08</t>
  </si>
  <si>
    <t>11:31:08</t>
  </si>
  <si>
    <t>20200219 11:31:13</t>
  </si>
  <si>
    <t>11:31:13</t>
  </si>
  <si>
    <t>20200219 11:31:18</t>
  </si>
  <si>
    <t>11:31:18</t>
  </si>
  <si>
    <t>20200219 11:31:23</t>
  </si>
  <si>
    <t>11:31:23</t>
  </si>
  <si>
    <t>20200219 11:31:28</t>
  </si>
  <si>
    <t>11:31:28</t>
  </si>
  <si>
    <t>20200219 11:31:33</t>
  </si>
  <si>
    <t>11:31:33</t>
  </si>
  <si>
    <t>20200219 11:31:38</t>
  </si>
  <si>
    <t>11:31:38</t>
  </si>
  <si>
    <t>20200219 11:31:43</t>
  </si>
  <si>
    <t>11:31:43</t>
  </si>
  <si>
    <t>20200219 11:31:48</t>
  </si>
  <si>
    <t>11:31:48</t>
  </si>
  <si>
    <t>20200219 11:31:53</t>
  </si>
  <si>
    <t>11:31:53</t>
  </si>
  <si>
    <t>20200219 11:31:58</t>
  </si>
  <si>
    <t>11:31:58</t>
  </si>
  <si>
    <t>20200219 11:32:03</t>
  </si>
  <si>
    <t>11:32:03</t>
  </si>
  <si>
    <t>20200219 11:32:08</t>
  </si>
  <si>
    <t>11:32:08</t>
  </si>
  <si>
    <t>20200219 11:32:13</t>
  </si>
  <si>
    <t>11:32:13</t>
  </si>
  <si>
    <t>20200219 11:32:18</t>
  </si>
  <si>
    <t>11:32:18</t>
  </si>
  <si>
    <t>20200219 11:32:23</t>
  </si>
  <si>
    <t>11:32:23</t>
  </si>
  <si>
    <t>20200219 11:32:28</t>
  </si>
  <si>
    <t>11:32:28</t>
  </si>
  <si>
    <t>20200219 11:32:33</t>
  </si>
  <si>
    <t>11:32:33</t>
  </si>
  <si>
    <t>20200219 11:32:38</t>
  </si>
  <si>
    <t>11:32:38</t>
  </si>
  <si>
    <t>20200219 11:32:43</t>
  </si>
  <si>
    <t>11:32:43</t>
  </si>
  <si>
    <t>20200219 11:32:48</t>
  </si>
  <si>
    <t>11:32:48</t>
  </si>
  <si>
    <t>20200219 11:32:53</t>
  </si>
  <si>
    <t>11:32:53</t>
  </si>
  <si>
    <t>20200219 11:32:58</t>
  </si>
  <si>
    <t>11:32:58</t>
  </si>
  <si>
    <t>20200219 11:33:03</t>
  </si>
  <si>
    <t>11:33:03</t>
  </si>
  <si>
    <t>20200219 11:33:08</t>
  </si>
  <si>
    <t>11:33:08</t>
  </si>
  <si>
    <t>20200219 11:33:13</t>
  </si>
  <si>
    <t>11:33:13</t>
  </si>
  <si>
    <t>20200219 11:33:18</t>
  </si>
  <si>
    <t>11:33:18</t>
  </si>
  <si>
    <t>20200219 11:33:23</t>
  </si>
  <si>
    <t>11:33:23</t>
  </si>
  <si>
    <t>20200219 11:33:28</t>
  </si>
  <si>
    <t>11:33:28</t>
  </si>
  <si>
    <t>20200219 11:33:33</t>
  </si>
  <si>
    <t>11:33:33</t>
  </si>
  <si>
    <t>20200219 11:33:38</t>
  </si>
  <si>
    <t>11:33:38</t>
  </si>
  <si>
    <t>20200219 11:33:43</t>
  </si>
  <si>
    <t>11:33:43</t>
  </si>
  <si>
    <t>20200219 11:33:48</t>
  </si>
  <si>
    <t>11:33:48</t>
  </si>
  <si>
    <t>20200219 11:33:53</t>
  </si>
  <si>
    <t>11:33:53</t>
  </si>
  <si>
    <t>20200219 11:33:58</t>
  </si>
  <si>
    <t>11:33:58</t>
  </si>
  <si>
    <t>20200219 11:34:03</t>
  </si>
  <si>
    <t>11:34:03</t>
  </si>
  <si>
    <t>20200219 11:34:08</t>
  </si>
  <si>
    <t>11:34:08</t>
  </si>
  <si>
    <t>20200219 11:34:13</t>
  </si>
  <si>
    <t>11:34:13</t>
  </si>
  <si>
    <t>20200219 11:34:18</t>
  </si>
  <si>
    <t>11:34:18</t>
  </si>
  <si>
    <t>20200219 11:34:23</t>
  </si>
  <si>
    <t>11:34:23</t>
  </si>
  <si>
    <t>20200219 11:34:28</t>
  </si>
  <si>
    <t>11:34:28</t>
  </si>
  <si>
    <t>20200219 11:34:33</t>
  </si>
  <si>
    <t>11:34:33</t>
  </si>
  <si>
    <t>20200219 11:34:38</t>
  </si>
  <si>
    <t>11:34:38</t>
  </si>
  <si>
    <t>20200219 11:34:43</t>
  </si>
  <si>
    <t>11:34:43</t>
  </si>
  <si>
    <t>20200219 11:34:48</t>
  </si>
  <si>
    <t>11:34:48</t>
  </si>
  <si>
    <t>20200219 11:34:53</t>
  </si>
  <si>
    <t>11:34:53</t>
  </si>
  <si>
    <t>20200219 11:34:58</t>
  </si>
  <si>
    <t>11:34:58</t>
  </si>
  <si>
    <t>20200219 11:35:03</t>
  </si>
  <si>
    <t>11:35:03</t>
  </si>
  <si>
    <t>20200219 11:35:08</t>
  </si>
  <si>
    <t>11:35:08</t>
  </si>
  <si>
    <t>20200219 11:35:13</t>
  </si>
  <si>
    <t>11:35:13</t>
  </si>
  <si>
    <t>20200219 11:35:18</t>
  </si>
  <si>
    <t>11:35:18</t>
  </si>
  <si>
    <t>20200219 11:35:23</t>
  </si>
  <si>
    <t>11:35:23</t>
  </si>
  <si>
    <t>20200219 11:35:28</t>
  </si>
  <si>
    <t>11:35:28</t>
  </si>
  <si>
    <t>20200219 11:35:33</t>
  </si>
  <si>
    <t>11:35:33</t>
  </si>
  <si>
    <t>20200219 11:35:38</t>
  </si>
  <si>
    <t>11:35:38</t>
  </si>
  <si>
    <t>20200219 11:35:43</t>
  </si>
  <si>
    <t>11:35:43</t>
  </si>
  <si>
    <t>20200219 11:35:48</t>
  </si>
  <si>
    <t>11:35:48</t>
  </si>
  <si>
    <t>20200219 11:35:53</t>
  </si>
  <si>
    <t>11:35:53</t>
  </si>
  <si>
    <t>20200219 11:35:58</t>
  </si>
  <si>
    <t>11:35:58</t>
  </si>
  <si>
    <t>20200219 11:36:03</t>
  </si>
  <si>
    <t>11:36:03</t>
  </si>
  <si>
    <t>20200219 11:36:08</t>
  </si>
  <si>
    <t>11:36:08</t>
  </si>
  <si>
    <t>20200219 11:36:13</t>
  </si>
  <si>
    <t>11:36:13</t>
  </si>
  <si>
    <t>20200219 11:36:18</t>
  </si>
  <si>
    <t>11:36:18</t>
  </si>
  <si>
    <t>20200219 11:36:23</t>
  </si>
  <si>
    <t>11:36:23</t>
  </si>
  <si>
    <t>20200219 11:36:28</t>
  </si>
  <si>
    <t>11:36:28</t>
  </si>
  <si>
    <t>20200219 11:36:33</t>
  </si>
  <si>
    <t>11:36:33</t>
  </si>
  <si>
    <t>20200219 11:36:38</t>
  </si>
  <si>
    <t>11:36:38</t>
  </si>
  <si>
    <t>20200219 11:36:43</t>
  </si>
  <si>
    <t>11:36:43</t>
  </si>
  <si>
    <t>20200219 11:36:48</t>
  </si>
  <si>
    <t>11:36:48</t>
  </si>
  <si>
    <t>20200219 11:36:53</t>
  </si>
  <si>
    <t>11:36:53</t>
  </si>
  <si>
    <t>20200219 11:36:58</t>
  </si>
  <si>
    <t>11:36:58</t>
  </si>
  <si>
    <t>20200219 11:37:03</t>
  </si>
  <si>
    <t>11:37:03</t>
  </si>
  <si>
    <t>20200219 11:37:08</t>
  </si>
  <si>
    <t>11:37:08</t>
  </si>
  <si>
    <t>20200219 11:37:13</t>
  </si>
  <si>
    <t>11:37:13</t>
  </si>
  <si>
    <t>20200219 11:37:18</t>
  </si>
  <si>
    <t>11:37:18</t>
  </si>
  <si>
    <t>20200219 11:37:23</t>
  </si>
  <si>
    <t>11:37:23</t>
  </si>
  <si>
    <t>20200219 11:37:28</t>
  </si>
  <si>
    <t>11:37:28</t>
  </si>
  <si>
    <t>20200219 11:37:33</t>
  </si>
  <si>
    <t>11:37:33</t>
  </si>
  <si>
    <t>20200219 11:37:38</t>
  </si>
  <si>
    <t>11:37:38</t>
  </si>
  <si>
    <t>20200219 11:37:43</t>
  </si>
  <si>
    <t>11:37:43</t>
  </si>
  <si>
    <t>20200219 11:37:48</t>
  </si>
  <si>
    <t>11:37:48</t>
  </si>
  <si>
    <t>20200219 11:37:53</t>
  </si>
  <si>
    <t>11:37:53</t>
  </si>
  <si>
    <t>20200219 11:37:58</t>
  </si>
  <si>
    <t>11:37:58</t>
  </si>
  <si>
    <t>20200219 11:38:03</t>
  </si>
  <si>
    <t>11:38:03</t>
  </si>
  <si>
    <t>20200219 11:38:08</t>
  </si>
  <si>
    <t>11:38:08</t>
  </si>
  <si>
    <t>20200219 11:38:13</t>
  </si>
  <si>
    <t>11:38:13</t>
  </si>
  <si>
    <t>20200219 11:38:18</t>
  </si>
  <si>
    <t>11:38:18</t>
  </si>
  <si>
    <t>20200219 11:38:23</t>
  </si>
  <si>
    <t>11:38:23</t>
  </si>
  <si>
    <t>20200219 11:38:28</t>
  </si>
  <si>
    <t>11:38:28</t>
  </si>
  <si>
    <t>20200219 11:38:33</t>
  </si>
  <si>
    <t>11:38:33</t>
  </si>
  <si>
    <t>20200219 11:38:38</t>
  </si>
  <si>
    <t>11:38:38</t>
  </si>
  <si>
    <t>20200219 11:38:43</t>
  </si>
  <si>
    <t>11:38:43</t>
  </si>
  <si>
    <t>20200219 11:38:48</t>
  </si>
  <si>
    <t>11:38:48</t>
  </si>
  <si>
    <t>20200219 11:38:53</t>
  </si>
  <si>
    <t>11:38:53</t>
  </si>
  <si>
    <t>20200219 11:38:58</t>
  </si>
  <si>
    <t>11:38:58</t>
  </si>
  <si>
    <t>20200219 11:39:03</t>
  </si>
  <si>
    <t>11:39:03</t>
  </si>
  <si>
    <t>20200219 11:39:08</t>
  </si>
  <si>
    <t>11:39:08</t>
  </si>
  <si>
    <t>20200219 11:39:13</t>
  </si>
  <si>
    <t>11:39:13</t>
  </si>
  <si>
    <t>20200219 11:39:18</t>
  </si>
  <si>
    <t>11:39:18</t>
  </si>
  <si>
    <t>20200219 11:39:23</t>
  </si>
  <si>
    <t>11:39:23</t>
  </si>
  <si>
    <t>20200219 11:39:28</t>
  </si>
  <si>
    <t>11:39:28</t>
  </si>
  <si>
    <t>20200219 11:39:33</t>
  </si>
  <si>
    <t>11:39:33</t>
  </si>
  <si>
    <t>20200219 11:39:38</t>
  </si>
  <si>
    <t>11:39:38</t>
  </si>
  <si>
    <t>20200219 11:39:43</t>
  </si>
  <si>
    <t>11:39:43</t>
  </si>
  <si>
    <t>20200219 11:39:48</t>
  </si>
  <si>
    <t>11:39:48</t>
  </si>
  <si>
    <t>20200219 11:39:53</t>
  </si>
  <si>
    <t>11:39:53</t>
  </si>
  <si>
    <t>20200219 11:39:58</t>
  </si>
  <si>
    <t>11:39:58</t>
  </si>
  <si>
    <t>20200219 11:40:03</t>
  </si>
  <si>
    <t>11:40:03</t>
  </si>
  <si>
    <t>20200219 11:40:08</t>
  </si>
  <si>
    <t>11:40:08</t>
  </si>
  <si>
    <t>20200219 11:40:13</t>
  </si>
  <si>
    <t>11:40:13</t>
  </si>
  <si>
    <t>20200219 11:40:18</t>
  </si>
  <si>
    <t>11:40:18</t>
  </si>
  <si>
    <t>20200219 11:40:23</t>
  </si>
  <si>
    <t>11:40:23</t>
  </si>
  <si>
    <t>20200219 11:40:28</t>
  </si>
  <si>
    <t>11:40:28</t>
  </si>
  <si>
    <t>20200219 11:40:33</t>
  </si>
  <si>
    <t>11:40:33</t>
  </si>
  <si>
    <t>20200219 11:40:38</t>
  </si>
  <si>
    <t>11:40:38</t>
  </si>
  <si>
    <t>20200219 11:40:43</t>
  </si>
  <si>
    <t>11:40:43</t>
  </si>
  <si>
    <t>20200219 11:40:48</t>
  </si>
  <si>
    <t>11:40:48</t>
  </si>
  <si>
    <t>20200219 11:40:53</t>
  </si>
  <si>
    <t>11:40:53</t>
  </si>
  <si>
    <t>20200219 11:40:58</t>
  </si>
  <si>
    <t>11:40:58</t>
  </si>
  <si>
    <t>20200219 11:41:03</t>
  </si>
  <si>
    <t>11:41:03</t>
  </si>
  <si>
    <t>20200219 11:41:08</t>
  </si>
  <si>
    <t>11:41:08</t>
  </si>
  <si>
    <t>20200219 11:41:13</t>
  </si>
  <si>
    <t>11:41:13</t>
  </si>
  <si>
    <t>20200219 11:41:18</t>
  </si>
  <si>
    <t>11:41:18</t>
  </si>
  <si>
    <t>20200219 11:41:23</t>
  </si>
  <si>
    <t>11:41:23</t>
  </si>
  <si>
    <t>20200219 11:41:28</t>
  </si>
  <si>
    <t>11:41:28</t>
  </si>
  <si>
    <t>20200219 11:41:33</t>
  </si>
  <si>
    <t>11:41:33</t>
  </si>
  <si>
    <t>20200219 11:41:38</t>
  </si>
  <si>
    <t>11:41:38</t>
  </si>
  <si>
    <t>20200219 11:41:43</t>
  </si>
  <si>
    <t>11:41:43</t>
  </si>
  <si>
    <t>20200219 11:41:48</t>
  </si>
  <si>
    <t>11:41:48</t>
  </si>
  <si>
    <t>20200219 11:41:53</t>
  </si>
  <si>
    <t>11:41:53</t>
  </si>
  <si>
    <t>20200219 11:41:58</t>
  </si>
  <si>
    <t>11:41:58</t>
  </si>
  <si>
    <t>20200219 11:42:03</t>
  </si>
  <si>
    <t>11:42:03</t>
  </si>
  <si>
    <t>20200219 11:42:08</t>
  </si>
  <si>
    <t>11:42:08</t>
  </si>
  <si>
    <t>20200219 11:42:13</t>
  </si>
  <si>
    <t>11:42:13</t>
  </si>
  <si>
    <t>20200219 11:42:18</t>
  </si>
  <si>
    <t>11:42:18</t>
  </si>
  <si>
    <t>20200219 11:42:23</t>
  </si>
  <si>
    <t>11:42:23</t>
  </si>
  <si>
    <t>20200219 11:42:28</t>
  </si>
  <si>
    <t>11:42:28</t>
  </si>
  <si>
    <t>20200219 11:42:33</t>
  </si>
  <si>
    <t>11:42:33</t>
  </si>
  <si>
    <t>20200219 11:42:38</t>
  </si>
  <si>
    <t>11:42:38</t>
  </si>
  <si>
    <t>20200219 11:42:43</t>
  </si>
  <si>
    <t>11:42:43</t>
  </si>
  <si>
    <t>20200219 11:42:48</t>
  </si>
  <si>
    <t>11:42:48</t>
  </si>
  <si>
    <t>20200219 11:42:53</t>
  </si>
  <si>
    <t>11:42:53</t>
  </si>
  <si>
    <t>20200219 11:42:58</t>
  </si>
  <si>
    <t>11:42:58</t>
  </si>
  <si>
    <t>20200219 11:43:03</t>
  </si>
  <si>
    <t>11:43:03</t>
  </si>
  <si>
    <t>20200219 11:43:08</t>
  </si>
  <si>
    <t>11:43:08</t>
  </si>
  <si>
    <t>20200219 11:43:13</t>
  </si>
  <si>
    <t>11:43:13</t>
  </si>
  <si>
    <t>20200219 11:43:18</t>
  </si>
  <si>
    <t>11:43:18</t>
  </si>
  <si>
    <t>20200219 11:43:23</t>
  </si>
  <si>
    <t>11:43:23</t>
  </si>
  <si>
    <t>20200219 11:43:28</t>
  </si>
  <si>
    <t>11:43:28</t>
  </si>
  <si>
    <t>20200219 11:43:33</t>
  </si>
  <si>
    <t>11:43:33</t>
  </si>
  <si>
    <t>20200219 11:43:38</t>
  </si>
  <si>
    <t>11:43:38</t>
  </si>
  <si>
    <t>20200219 11:43:43</t>
  </si>
  <si>
    <t>11:43:43</t>
  </si>
  <si>
    <t>20200219 11:43:48</t>
  </si>
  <si>
    <t>11:43:48</t>
  </si>
  <si>
    <t>20200219 11:43:53</t>
  </si>
  <si>
    <t>11:43:53</t>
  </si>
  <si>
    <t>20200219 11:43:58</t>
  </si>
  <si>
    <t>11:43:58</t>
  </si>
  <si>
    <t>20200219 11:44:03</t>
  </si>
  <si>
    <t>11:44:03</t>
  </si>
  <si>
    <t>20200219 11:44:08</t>
  </si>
  <si>
    <t>11:44:08</t>
  </si>
  <si>
    <t>20200219 11:44:13</t>
  </si>
  <si>
    <t>11:44:13</t>
  </si>
  <si>
    <t>20200219 11:44:18</t>
  </si>
  <si>
    <t>11:44:18</t>
  </si>
  <si>
    <t>20200219 11:44:23</t>
  </si>
  <si>
    <t>11:44:23</t>
  </si>
  <si>
    <t>20200219 11:44:28</t>
  </si>
  <si>
    <t>11:44:28</t>
  </si>
  <si>
    <t>20200219 11:44:33</t>
  </si>
  <si>
    <t>11:44:33</t>
  </si>
  <si>
    <t>20200219 11:44:38</t>
  </si>
  <si>
    <t>11:44:38</t>
  </si>
  <si>
    <t>20200219 11:44:43</t>
  </si>
  <si>
    <t>11:44:43</t>
  </si>
  <si>
    <t>20200219 11:44:48</t>
  </si>
  <si>
    <t>11:44:48</t>
  </si>
  <si>
    <t>20200219 11:44:53</t>
  </si>
  <si>
    <t>11:44:53</t>
  </si>
  <si>
    <t>20200219 11:44:58</t>
  </si>
  <si>
    <t>11:44:58</t>
  </si>
  <si>
    <t>20200219 11:45:03</t>
  </si>
  <si>
    <t>11:45:03</t>
  </si>
  <si>
    <t>20200219 11:45:08</t>
  </si>
  <si>
    <t>11:45:08</t>
  </si>
  <si>
    <t>20200219 11:45:13</t>
  </si>
  <si>
    <t>11:45:13</t>
  </si>
  <si>
    <t>20200219 11:45:18</t>
  </si>
  <si>
    <t>11:45:18</t>
  </si>
  <si>
    <t>20200219 11:45:23</t>
  </si>
  <si>
    <t>11:45:23</t>
  </si>
  <si>
    <t>20200219 11:45:28</t>
  </si>
  <si>
    <t>11:45:28</t>
  </si>
  <si>
    <t>20200219 11:45:33</t>
  </si>
  <si>
    <t>11:45:33</t>
  </si>
  <si>
    <t>20200219 11:45:38</t>
  </si>
  <si>
    <t>11:45:38</t>
  </si>
  <si>
    <t>20200219 11:45:43</t>
  </si>
  <si>
    <t>11:45:43</t>
  </si>
  <si>
    <t>20200219 11:45:48</t>
  </si>
  <si>
    <t>11:45:48</t>
  </si>
  <si>
    <t>20200219 11:45:53</t>
  </si>
  <si>
    <t>11:45:53</t>
  </si>
  <si>
    <t>20200219 11:45:58</t>
  </si>
  <si>
    <t>11:45:58</t>
  </si>
  <si>
    <t>20200219 11:46:03</t>
  </si>
  <si>
    <t>11:46:03</t>
  </si>
  <si>
    <t>20200219 11:46:08</t>
  </si>
  <si>
    <t>11:46:08</t>
  </si>
  <si>
    <t>20200219 11:46:13</t>
  </si>
  <si>
    <t>11:46:13</t>
  </si>
  <si>
    <t>20200219 11:46:18</t>
  </si>
  <si>
    <t>11:46:18</t>
  </si>
  <si>
    <t>20200219 11:46:23</t>
  </si>
  <si>
    <t>11:46:23</t>
  </si>
  <si>
    <t>20200219 11:46:28</t>
  </si>
  <si>
    <t>11:46:28</t>
  </si>
  <si>
    <t>20200219 11:46:33</t>
  </si>
  <si>
    <t>11:46:33</t>
  </si>
  <si>
    <t>20200219 11:46:38</t>
  </si>
  <si>
    <t>11:46:38</t>
  </si>
  <si>
    <t>20200219 11:46:43</t>
  </si>
  <si>
    <t>11:46:43</t>
  </si>
  <si>
    <t>20200219 11:46:48</t>
  </si>
  <si>
    <t>11:46:48</t>
  </si>
  <si>
    <t>20200219 11:46:53</t>
  </si>
  <si>
    <t>11:46:53</t>
  </si>
  <si>
    <t>20200219 11:46:58</t>
  </si>
  <si>
    <t>11:46:58</t>
  </si>
  <si>
    <t>20200219 11:47:03</t>
  </si>
  <si>
    <t>11:47:03</t>
  </si>
  <si>
    <t>20200219 11:47:08</t>
  </si>
  <si>
    <t>11:47:08</t>
  </si>
  <si>
    <t>20200219 11:47:13</t>
  </si>
  <si>
    <t>11:47:13</t>
  </si>
  <si>
    <t>20200219 11:47:18</t>
  </si>
  <si>
    <t>11:47:18</t>
  </si>
  <si>
    <t>20200219 11:47:23</t>
  </si>
  <si>
    <t>11:47:23</t>
  </si>
  <si>
    <t>20200219 11:47:28</t>
  </si>
  <si>
    <t>11:47:28</t>
  </si>
  <si>
    <t>20200219 11:47:33</t>
  </si>
  <si>
    <t>11:47:33</t>
  </si>
  <si>
    <t>20200219 11:47:38</t>
  </si>
  <si>
    <t>11:47:38</t>
  </si>
  <si>
    <t>20200219 11:47:43</t>
  </si>
  <si>
    <t>11:47:43</t>
  </si>
  <si>
    <t>20200219 11:47:48</t>
  </si>
  <si>
    <t>11:47:48</t>
  </si>
  <si>
    <t>20200219 11:47:53</t>
  </si>
  <si>
    <t>11:47:53</t>
  </si>
  <si>
    <t>20200219 11:47:58</t>
  </si>
  <si>
    <t>11:47:58</t>
  </si>
  <si>
    <t>20200219 11:48:03</t>
  </si>
  <si>
    <t>11:48:03</t>
  </si>
  <si>
    <t>20200219 11:48:08</t>
  </si>
  <si>
    <t>11:48:08</t>
  </si>
  <si>
    <t>20200219 11:48:13</t>
  </si>
  <si>
    <t>11:48:13</t>
  </si>
  <si>
    <t>20200219 11:48:18</t>
  </si>
  <si>
    <t>11:48:18</t>
  </si>
  <si>
    <t>20200219 11:48:23</t>
  </si>
  <si>
    <t>11:48:23</t>
  </si>
  <si>
    <t>20200219 11:48:28</t>
  </si>
  <si>
    <t>11:48:28</t>
  </si>
  <si>
    <t>20200219 11:48:33</t>
  </si>
  <si>
    <t>11:48:33</t>
  </si>
  <si>
    <t>20200219 11:48:38</t>
  </si>
  <si>
    <t>11:48:38</t>
  </si>
  <si>
    <t>20200219 11:48:43</t>
  </si>
  <si>
    <t>11:48:43</t>
  </si>
  <si>
    <t>20200219 11:48:48</t>
  </si>
  <si>
    <t>11:48:48</t>
  </si>
  <si>
    <t>20200219 11:48:53</t>
  </si>
  <si>
    <t>11:48:53</t>
  </si>
  <si>
    <t>20200219 11:48:58</t>
  </si>
  <si>
    <t>11:48:58</t>
  </si>
  <si>
    <t>20200219 11:49:03</t>
  </si>
  <si>
    <t>11:49:03</t>
  </si>
  <si>
    <t>20200219 11:49:08</t>
  </si>
  <si>
    <t>11:49:08</t>
  </si>
  <si>
    <t>20200219 11:49:13</t>
  </si>
  <si>
    <t>11:49:13</t>
  </si>
  <si>
    <t>20200219 11:49:18</t>
  </si>
  <si>
    <t>11:49:18</t>
  </si>
  <si>
    <t>20200219 11:49:23</t>
  </si>
  <si>
    <t>11:49:23</t>
  </si>
  <si>
    <t>20200219 11:49:28</t>
  </si>
  <si>
    <t>11:49:28</t>
  </si>
  <si>
    <t>20200219 11:49:33</t>
  </si>
  <si>
    <t>11:49:33</t>
  </si>
  <si>
    <t>20200219 11:49:38</t>
  </si>
  <si>
    <t>11:49:38</t>
  </si>
  <si>
    <t>20200219 11:49:43</t>
  </si>
  <si>
    <t>11:49:43</t>
  </si>
  <si>
    <t>20200219 11:49:48</t>
  </si>
  <si>
    <t>11:49:48</t>
  </si>
  <si>
    <t>20200219 11:49:53</t>
  </si>
  <si>
    <t>11:49:53</t>
  </si>
  <si>
    <t>20200219 11:49:58</t>
  </si>
  <si>
    <t>11:49:58</t>
  </si>
  <si>
    <t>20200219 11:50:03</t>
  </si>
  <si>
    <t>11:50:03</t>
  </si>
  <si>
    <t>20200219 11:50:08</t>
  </si>
  <si>
    <t>11:50:08</t>
  </si>
  <si>
    <t>20200219 11:50:13</t>
  </si>
  <si>
    <t>11:50:13</t>
  </si>
  <si>
    <t>20200219 11:50:18</t>
  </si>
  <si>
    <t>11:50:18</t>
  </si>
  <si>
    <t>20200219 11:50:23</t>
  </si>
  <si>
    <t>11:50:23</t>
  </si>
  <si>
    <t>20200219 11:50:28</t>
  </si>
  <si>
    <t>11:50:28</t>
  </si>
  <si>
    <t>20200219 11:50:33</t>
  </si>
  <si>
    <t>11:50:33</t>
  </si>
  <si>
    <t>20200219 11:50:38</t>
  </si>
  <si>
    <t>11:50:38</t>
  </si>
  <si>
    <t>20200219 11:50:43</t>
  </si>
  <si>
    <t>11:50:43</t>
  </si>
  <si>
    <t>20200219 11:50:48</t>
  </si>
  <si>
    <t>11:50:48</t>
  </si>
  <si>
    <t>20200219 11:50:53</t>
  </si>
  <si>
    <t>11:50:53</t>
  </si>
  <si>
    <t>20200219 11:50:58</t>
  </si>
  <si>
    <t>11:50:58</t>
  </si>
  <si>
    <t>20200219 11:51:03</t>
  </si>
  <si>
    <t>11:51:03</t>
  </si>
  <si>
    <t>20200219 11:51:08</t>
  </si>
  <si>
    <t>11:51:08</t>
  </si>
  <si>
    <t>20200219 11:51:13</t>
  </si>
  <si>
    <t>11:51:13</t>
  </si>
  <si>
    <t>20200219 11:51:18</t>
  </si>
  <si>
    <t>11:51:18</t>
  </si>
  <si>
    <t>20200219 11:51:23</t>
  </si>
  <si>
    <t>11:51:23</t>
  </si>
  <si>
    <t>20200219 11:51:28</t>
  </si>
  <si>
    <t>11:51:28</t>
  </si>
  <si>
    <t>20200219 11:51:33</t>
  </si>
  <si>
    <t>11:51:33</t>
  </si>
  <si>
    <t>20200219 11:51:38</t>
  </si>
  <si>
    <t>11:51:38</t>
  </si>
  <si>
    <t>20200219 11:51:43</t>
  </si>
  <si>
    <t>11:51:43</t>
  </si>
  <si>
    <t>20200219 11:51:48</t>
  </si>
  <si>
    <t>11:51:48</t>
  </si>
  <si>
    <t>20200219 11:51:53</t>
  </si>
  <si>
    <t>11:51:53</t>
  </si>
  <si>
    <t>20200219 11:51:58</t>
  </si>
  <si>
    <t>11:51:58</t>
  </si>
  <si>
    <t>20200219 11:52:03</t>
  </si>
  <si>
    <t>11:52:03</t>
  </si>
  <si>
    <t>20200219 11:52:08</t>
  </si>
  <si>
    <t>11:52:08</t>
  </si>
  <si>
    <t>20200219 11:52:13</t>
  </si>
  <si>
    <t>11:52:13</t>
  </si>
  <si>
    <t>20200219 11:52:18</t>
  </si>
  <si>
    <t>11:52:18</t>
  </si>
  <si>
    <t>20200219 11:52:23</t>
  </si>
  <si>
    <t>11:52:23</t>
  </si>
  <si>
    <t>20200219 11:52:28</t>
  </si>
  <si>
    <t>11:52:28</t>
  </si>
  <si>
    <t>20200219 11:52:33</t>
  </si>
  <si>
    <t>11:52:33</t>
  </si>
  <si>
    <t>20200219 11:52:38</t>
  </si>
  <si>
    <t>11:52:38</t>
  </si>
  <si>
    <t>20200219 11:52:43</t>
  </si>
  <si>
    <t>11:52:43</t>
  </si>
  <si>
    <t>20200219 11:52:48</t>
  </si>
  <si>
    <t>11:52:48</t>
  </si>
  <si>
    <t>20200219 11:52:53</t>
  </si>
  <si>
    <t>11:52:53</t>
  </si>
  <si>
    <t>20200219 11:52:58</t>
  </si>
  <si>
    <t>11:52:58</t>
  </si>
  <si>
    <t>20200219 11:53:03</t>
  </si>
  <si>
    <t>11:53:03</t>
  </si>
  <si>
    <t>20200219 11:53:08</t>
  </si>
  <si>
    <t>11:53:08</t>
  </si>
  <si>
    <t>20200219 11:53:13</t>
  </si>
  <si>
    <t>11:53:13</t>
  </si>
  <si>
    <t>20200219 11:53:18</t>
  </si>
  <si>
    <t>11:53:18</t>
  </si>
  <si>
    <t>20200219 11:53:23</t>
  </si>
  <si>
    <t>11:53:23</t>
  </si>
  <si>
    <t>20200219 11:53:28</t>
  </si>
  <si>
    <t>11:53:28</t>
  </si>
  <si>
    <t>20200219 11:53:33</t>
  </si>
  <si>
    <t>11:53:33</t>
  </si>
  <si>
    <t>20200219 11:53:38</t>
  </si>
  <si>
    <t>11:53:38</t>
  </si>
  <si>
    <t>20200219 11:53:43</t>
  </si>
  <si>
    <t>11:53:43</t>
  </si>
  <si>
    <t>20200219 11:53:48</t>
  </si>
  <si>
    <t>11:53:48</t>
  </si>
  <si>
    <t>20200219 11:53:53</t>
  </si>
  <si>
    <t>11:53:53</t>
  </si>
  <si>
    <t>20200219 11:53:58</t>
  </si>
  <si>
    <t>11:53:58</t>
  </si>
  <si>
    <t>20200219 11:54:03</t>
  </si>
  <si>
    <t>11:54:03</t>
  </si>
  <si>
    <t>20200219 11:54:08</t>
  </si>
  <si>
    <t>11:54:08</t>
  </si>
  <si>
    <t>20200219 11:54:13</t>
  </si>
  <si>
    <t>11:54:13</t>
  </si>
  <si>
    <t>20200219 11:54:18</t>
  </si>
  <si>
    <t>11:54:18</t>
  </si>
  <si>
    <t>20200219 11:54:23</t>
  </si>
  <si>
    <t>11:54:23</t>
  </si>
  <si>
    <t>20200219 11:54:28</t>
  </si>
  <si>
    <t>11:54:28</t>
  </si>
  <si>
    <t>20200219 11:54:33</t>
  </si>
  <si>
    <t>11:54:33</t>
  </si>
  <si>
    <t>20200219 11:54:38</t>
  </si>
  <si>
    <t>11:54:38</t>
  </si>
  <si>
    <t>20200219 11:54:43</t>
  </si>
  <si>
    <t>11:54:43</t>
  </si>
  <si>
    <t>20200219 11:54:48</t>
  </si>
  <si>
    <t>11:54:48</t>
  </si>
  <si>
    <t>20200219 11:54:53</t>
  </si>
  <si>
    <t>11:54:53</t>
  </si>
  <si>
    <t>20200219 11:54:58</t>
  </si>
  <si>
    <t>11:54:58</t>
  </si>
  <si>
    <t>20200219 11:55:03</t>
  </si>
  <si>
    <t>11:55:03</t>
  </si>
  <si>
    <t>20200219 11:55:08</t>
  </si>
  <si>
    <t>11:55:08</t>
  </si>
  <si>
    <t>20200219 11:55:13</t>
  </si>
  <si>
    <t>11:55:13</t>
  </si>
  <si>
    <t>20200219 11:55:18</t>
  </si>
  <si>
    <t>11:55:18</t>
  </si>
  <si>
    <t>20200219 11:55:23</t>
  </si>
  <si>
    <t>11:55:23</t>
  </si>
  <si>
    <t>20200219 11:55:28</t>
  </si>
  <si>
    <t>11:55:28</t>
  </si>
  <si>
    <t>20200219 11:55:33</t>
  </si>
  <si>
    <t>11:55:33</t>
  </si>
  <si>
    <t>20200219 11:55:38</t>
  </si>
  <si>
    <t>11:55:38</t>
  </si>
  <si>
    <t>20200219 11:55:43</t>
  </si>
  <si>
    <t>11:55:43</t>
  </si>
  <si>
    <t>20200219 11:55:48</t>
  </si>
  <si>
    <t>11:55:48</t>
  </si>
  <si>
    <t>20200219 11:55:53</t>
  </si>
  <si>
    <t>11:55:53</t>
  </si>
  <si>
    <t>20200219 11:55:58</t>
  </si>
  <si>
    <t>11:55:58</t>
  </si>
  <si>
    <t>20200219 11:56:03</t>
  </si>
  <si>
    <t>11:56:03</t>
  </si>
  <si>
    <t>20200219 11:56:08</t>
  </si>
  <si>
    <t>11:56:08</t>
  </si>
  <si>
    <t>20200219 11:56:13</t>
  </si>
  <si>
    <t>11:56:13</t>
  </si>
  <si>
    <t>20200219 11:56:18</t>
  </si>
  <si>
    <t>11:56:18</t>
  </si>
  <si>
    <t>20200219 11:56:23</t>
  </si>
  <si>
    <t>11:56:23</t>
  </si>
  <si>
    <t>20200219 11:56:28</t>
  </si>
  <si>
    <t>11:56:28</t>
  </si>
  <si>
    <t>20200219 11:56:33</t>
  </si>
  <si>
    <t>11:56:33</t>
  </si>
  <si>
    <t>20200219 11:56:38</t>
  </si>
  <si>
    <t>11:56:38</t>
  </si>
  <si>
    <t>20200219 11:56:43</t>
  </si>
  <si>
    <t>11:56:43</t>
  </si>
  <si>
    <t>20200219 11:56:48</t>
  </si>
  <si>
    <t>11:56:48</t>
  </si>
  <si>
    <t>20200219 11:56:53</t>
  </si>
  <si>
    <t>11:56:53</t>
  </si>
  <si>
    <t>20200219 11:56:58</t>
  </si>
  <si>
    <t>11:56:58</t>
  </si>
  <si>
    <t>20200219 11:57:03</t>
  </si>
  <si>
    <t>11:57:03</t>
  </si>
  <si>
    <t>20200219 11:57:08</t>
  </si>
  <si>
    <t>11:57:08</t>
  </si>
  <si>
    <t>20200219 11:57:13</t>
  </si>
  <si>
    <t>11:57:13</t>
  </si>
  <si>
    <t>20200219 11:57:18</t>
  </si>
  <si>
    <t>11:57:18</t>
  </si>
  <si>
    <t>20200219 11:57:23</t>
  </si>
  <si>
    <t>11:57:23</t>
  </si>
  <si>
    <t>20200219 11:57:28</t>
  </si>
  <si>
    <t>11:57:28</t>
  </si>
  <si>
    <t>20200219 11:57:33</t>
  </si>
  <si>
    <t>11:57:33</t>
  </si>
  <si>
    <t>20200219 11:57:38</t>
  </si>
  <si>
    <t>11:57:38</t>
  </si>
  <si>
    <t>20200219 11:58:00</t>
  </si>
  <si>
    <t>11:58:00</t>
  </si>
  <si>
    <t>20200219 11:58:05</t>
  </si>
  <si>
    <t>11:58:05</t>
  </si>
  <si>
    <t>20200219 11:58:10</t>
  </si>
  <si>
    <t>11:58:10</t>
  </si>
  <si>
    <t>20200219 11:58:15</t>
  </si>
  <si>
    <t>11:58:15</t>
  </si>
  <si>
    <t>20200219 11:58:20</t>
  </si>
  <si>
    <t>11:58:20</t>
  </si>
  <si>
    <t>20200219 11:58:25</t>
  </si>
  <si>
    <t>11:58:25</t>
  </si>
  <si>
    <t>20200219 11:58:30</t>
  </si>
  <si>
    <t>11:58:30</t>
  </si>
  <si>
    <t>20200219 11:58:35</t>
  </si>
  <si>
    <t>11:58:35</t>
  </si>
  <si>
    <t>20200219 11:58:40</t>
  </si>
  <si>
    <t>11:58:40</t>
  </si>
  <si>
    <t>20200219 11:58:45</t>
  </si>
  <si>
    <t>11:58:45</t>
  </si>
  <si>
    <t>20200219 11:58:50</t>
  </si>
  <si>
    <t>11:58:50</t>
  </si>
  <si>
    <t>20200219 11:58:55</t>
  </si>
  <si>
    <t>11:58:55</t>
  </si>
  <si>
    <t>20200219 11:59:00</t>
  </si>
  <si>
    <t>11:59:00</t>
  </si>
  <si>
    <t>20200219 11:59:05</t>
  </si>
  <si>
    <t>11:59:05</t>
  </si>
  <si>
    <t>20200219 11:59:10</t>
  </si>
  <si>
    <t>11:59:10</t>
  </si>
  <si>
    <t>20200219 11:59:15</t>
  </si>
  <si>
    <t>11:59:15</t>
  </si>
  <si>
    <t>20200219 11:59:20</t>
  </si>
  <si>
    <t>11:59:20</t>
  </si>
  <si>
    <t>20200219 11:59:25</t>
  </si>
  <si>
    <t>11:59:25</t>
  </si>
  <si>
    <t>20200219 11:59:30</t>
  </si>
  <si>
    <t>11:59:30</t>
  </si>
  <si>
    <t>20200219 11:59:35</t>
  </si>
  <si>
    <t>11:59:35</t>
  </si>
  <si>
    <t>20200219 11:59:40</t>
  </si>
  <si>
    <t>11:59:40</t>
  </si>
  <si>
    <t>20200219 11:59:45</t>
  </si>
  <si>
    <t>11:59:45</t>
  </si>
  <si>
    <t>20200219 11:59:50</t>
  </si>
  <si>
    <t>11:59:50</t>
  </si>
  <si>
    <t>20200219 11:59:55</t>
  </si>
  <si>
    <t>11:59:55</t>
  </si>
  <si>
    <t>20200219 12:00:00</t>
  </si>
  <si>
    <t>12:00:00</t>
  </si>
  <si>
    <t>20200219 12:00:05</t>
  </si>
  <si>
    <t>12:00:05</t>
  </si>
  <si>
    <t>20200219 12:00:10</t>
  </si>
  <si>
    <t>12:00:10</t>
  </si>
  <si>
    <t>20200219 12:00:15</t>
  </si>
  <si>
    <t>12:00:15</t>
  </si>
  <si>
    <t>20200219 12:00:20</t>
  </si>
  <si>
    <t>12:00:20</t>
  </si>
  <si>
    <t>20200219 12:00:25</t>
  </si>
  <si>
    <t>12:00:25</t>
  </si>
  <si>
    <t>20200219 12:00:30</t>
  </si>
  <si>
    <t>12:00:30</t>
  </si>
  <si>
    <t>20200219 12:00:35</t>
  </si>
  <si>
    <t>12:00:35</t>
  </si>
  <si>
    <t>20200219 12:00:40</t>
  </si>
  <si>
    <t>12:00:40</t>
  </si>
  <si>
    <t>20200219 12:00:45</t>
  </si>
  <si>
    <t>12:00:45</t>
  </si>
  <si>
    <t>20200219 12:00:50</t>
  </si>
  <si>
    <t>12:00:50</t>
  </si>
  <si>
    <t>20200219 12:00:55</t>
  </si>
  <si>
    <t>12:00:55</t>
  </si>
  <si>
    <t>20200219 12:01:00</t>
  </si>
  <si>
    <t>12:01:00</t>
  </si>
  <si>
    <t>20200219 12:01:05</t>
  </si>
  <si>
    <t>12:01:05</t>
  </si>
  <si>
    <t>20200219 12:01:10</t>
  </si>
  <si>
    <t>12:01:10</t>
  </si>
  <si>
    <t>20200219 12:01:15</t>
  </si>
  <si>
    <t>12:01:15</t>
  </si>
  <si>
    <t>20200219 12:01:20</t>
  </si>
  <si>
    <t>12:01:20</t>
  </si>
  <si>
    <t>20200219 12:01:25</t>
  </si>
  <si>
    <t>12:01:25</t>
  </si>
  <si>
    <t>20200219 12:01:30</t>
  </si>
  <si>
    <t>12:01:30</t>
  </si>
  <si>
    <t>20200219 12:01:35</t>
  </si>
  <si>
    <t>12:01:35</t>
  </si>
  <si>
    <t>20200219 12:01:40</t>
  </si>
  <si>
    <t>12:01:40</t>
  </si>
  <si>
    <t>20200219 12:01:45</t>
  </si>
  <si>
    <t>12:01:45</t>
  </si>
  <si>
    <t>20200219 12:01:50</t>
  </si>
  <si>
    <t>12:01:50</t>
  </si>
  <si>
    <t>20200219 12:01:55</t>
  </si>
  <si>
    <t>12:01:55</t>
  </si>
  <si>
    <t>20200219 12:02:00</t>
  </si>
  <si>
    <t>12:02:00</t>
  </si>
  <si>
    <t>20200219 12:02:05</t>
  </si>
  <si>
    <t>12:02:05</t>
  </si>
  <si>
    <t>20200219 12:02:10</t>
  </si>
  <si>
    <t>12:02:10</t>
  </si>
  <si>
    <t>20200219 12:02:15</t>
  </si>
  <si>
    <t>12:02:15</t>
  </si>
  <si>
    <t>20200219 12:02:20</t>
  </si>
  <si>
    <t>12:02:20</t>
  </si>
  <si>
    <t>20200219 12:02:25</t>
  </si>
  <si>
    <t>12:02:25</t>
  </si>
  <si>
    <t>20200219 12:02:30</t>
  </si>
  <si>
    <t>12:02:30</t>
  </si>
  <si>
    <t>20200219 12:02:35</t>
  </si>
  <si>
    <t>12:02:35</t>
  </si>
  <si>
    <t>20200219 12:02:40</t>
  </si>
  <si>
    <t>12:02:40</t>
  </si>
  <si>
    <t>20200219 12:02:45</t>
  </si>
  <si>
    <t>12:02:45</t>
  </si>
  <si>
    <t>20200219 12:02:50</t>
  </si>
  <si>
    <t>12:02:50</t>
  </si>
  <si>
    <t>20200219 12:02:55</t>
  </si>
  <si>
    <t>12:02:55</t>
  </si>
  <si>
    <t>20200219 12:03:00</t>
  </si>
  <si>
    <t>12:03:00</t>
  </si>
  <si>
    <t>20200219 12:03:05</t>
  </si>
  <si>
    <t>12:03:05</t>
  </si>
  <si>
    <t>20200219 12:03:10</t>
  </si>
  <si>
    <t>12:03:10</t>
  </si>
  <si>
    <t>20200219 12:03:15</t>
  </si>
  <si>
    <t>12:03:15</t>
  </si>
  <si>
    <t>20200219 12:03:20</t>
  </si>
  <si>
    <t>12:03:20</t>
  </si>
  <si>
    <t>20200219 12:03:25</t>
  </si>
  <si>
    <t>12:03:25</t>
  </si>
  <si>
    <t>20200219 12:03:30</t>
  </si>
  <si>
    <t>12:03:30</t>
  </si>
  <si>
    <t>20200219 12:03:35</t>
  </si>
  <si>
    <t>12:03:35</t>
  </si>
  <si>
    <t>20200219 12:03:40</t>
  </si>
  <si>
    <t>12:03:40</t>
  </si>
  <si>
    <t>20200219 12:03:45</t>
  </si>
  <si>
    <t>12:03:45</t>
  </si>
  <si>
    <t>20200219 12:03:50</t>
  </si>
  <si>
    <t>12:03:50</t>
  </si>
  <si>
    <t>20200219 12:03:55</t>
  </si>
  <si>
    <t>12:03:55</t>
  </si>
  <si>
    <t>20200219 12:04:00</t>
  </si>
  <si>
    <t>12:04:00</t>
  </si>
  <si>
    <t>20200219 12:04:05</t>
  </si>
  <si>
    <t>12:04:05</t>
  </si>
  <si>
    <t>20200219 12:04:10</t>
  </si>
  <si>
    <t>12:04:10</t>
  </si>
  <si>
    <t>20200219 12:04:15</t>
  </si>
  <si>
    <t>12:04:15</t>
  </si>
  <si>
    <t>20200219 12:04:20</t>
  </si>
  <si>
    <t>12:04:20</t>
  </si>
  <si>
    <t>20200219 12:04:25</t>
  </si>
  <si>
    <t>12:04:25</t>
  </si>
  <si>
    <t>20200219 12:04:30</t>
  </si>
  <si>
    <t>12:04:30</t>
  </si>
  <si>
    <t>20200219 12:04:35</t>
  </si>
  <si>
    <t>12:04:35</t>
  </si>
  <si>
    <t>20200219 12:04:40</t>
  </si>
  <si>
    <t>12:04:40</t>
  </si>
  <si>
    <t>20200219 12:04:45</t>
  </si>
  <si>
    <t>12:04:45</t>
  </si>
  <si>
    <t>20200219 12:04:50</t>
  </si>
  <si>
    <t>12:04:50</t>
  </si>
  <si>
    <t>20200219 12:04:55</t>
  </si>
  <si>
    <t>12:04:55</t>
  </si>
  <si>
    <t>20200219 12:05:00</t>
  </si>
  <si>
    <t>12:05:00</t>
  </si>
  <si>
    <t>20200219 12:05:05</t>
  </si>
  <si>
    <t>12:05:05</t>
  </si>
  <si>
    <t>20200219 12:05:10</t>
  </si>
  <si>
    <t>12:05:10</t>
  </si>
  <si>
    <t>20200219 12:05:15</t>
  </si>
  <si>
    <t>12:05:15</t>
  </si>
  <si>
    <t>20200219 12:05:20</t>
  </si>
  <si>
    <t>12:05:20</t>
  </si>
  <si>
    <t>20200219 12:05:25</t>
  </si>
  <si>
    <t>12:05:25</t>
  </si>
  <si>
    <t>20200219 12:05:30</t>
  </si>
  <si>
    <t>12:05:30</t>
  </si>
  <si>
    <t>20200219 12:05:35</t>
  </si>
  <si>
    <t>12:05:35</t>
  </si>
  <si>
    <t>20200219 12:05:40</t>
  </si>
  <si>
    <t>12:05:40</t>
  </si>
  <si>
    <t>20200219 12:05:45</t>
  </si>
  <si>
    <t>12:05:45</t>
  </si>
  <si>
    <t>20200219 12:05:50</t>
  </si>
  <si>
    <t>12:05:50</t>
  </si>
  <si>
    <t>20200219 12:05:55</t>
  </si>
  <si>
    <t>12:05:55</t>
  </si>
  <si>
    <t>20200219 12:06:00</t>
  </si>
  <si>
    <t>12:06:00</t>
  </si>
  <si>
    <t>20200219 12:06:05</t>
  </si>
  <si>
    <t>12:06:05</t>
  </si>
  <si>
    <t>20200219 12:06:10</t>
  </si>
  <si>
    <t>12:06:10</t>
  </si>
  <si>
    <t>20200219 12:06:15</t>
  </si>
  <si>
    <t>12:06:15</t>
  </si>
  <si>
    <t>20200219 12:06:20</t>
  </si>
  <si>
    <t>12:06:20</t>
  </si>
  <si>
    <t>20200219 12:06:25</t>
  </si>
  <si>
    <t>12:06:25</t>
  </si>
  <si>
    <t>20200219 12:06:30</t>
  </si>
  <si>
    <t>12:06:30</t>
  </si>
  <si>
    <t>20200219 12:06:35</t>
  </si>
  <si>
    <t>12:06:35</t>
  </si>
  <si>
    <t>20200219 12:06:40</t>
  </si>
  <si>
    <t>12:06:40</t>
  </si>
  <si>
    <t>20200219 12:06:45</t>
  </si>
  <si>
    <t>12:06:45</t>
  </si>
  <si>
    <t>20200219 12:06:50</t>
  </si>
  <si>
    <t>12:06:50</t>
  </si>
  <si>
    <t>20200219 12:06:55</t>
  </si>
  <si>
    <t>12:06:55</t>
  </si>
  <si>
    <t>20200219 12:07:00</t>
  </si>
  <si>
    <t>12:07:00</t>
  </si>
  <si>
    <t>20200219 12:07:05</t>
  </si>
  <si>
    <t>12:07:05</t>
  </si>
  <si>
    <t>20200219 12:07:10</t>
  </si>
  <si>
    <t>12:07:10</t>
  </si>
  <si>
    <t>20200219 12:07:15</t>
  </si>
  <si>
    <t>12:07:15</t>
  </si>
  <si>
    <t>20200219 12:07:20</t>
  </si>
  <si>
    <t>12:07:20</t>
  </si>
  <si>
    <t>20200219 12:07:25</t>
  </si>
  <si>
    <t>12:07:25</t>
  </si>
  <si>
    <t>20200219 12:07:30</t>
  </si>
  <si>
    <t>12:07:30</t>
  </si>
  <si>
    <t>20200219 12:07:35</t>
  </si>
  <si>
    <t>12:07:35</t>
  </si>
  <si>
    <t>20200219 12:07:40</t>
  </si>
  <si>
    <t>12:07:40</t>
  </si>
  <si>
    <t>20200219 12:07:45</t>
  </si>
  <si>
    <t>12:07:45</t>
  </si>
  <si>
    <t>20200219 12:07:50</t>
  </si>
  <si>
    <t>12:07:50</t>
  </si>
  <si>
    <t>20200219 12:07:55</t>
  </si>
  <si>
    <t>12:07:55</t>
  </si>
  <si>
    <t>20200219 12:08:00</t>
  </si>
  <si>
    <t>12:08:00</t>
  </si>
  <si>
    <t>20200219 12:08:05</t>
  </si>
  <si>
    <t>12:08:05</t>
  </si>
  <si>
    <t>20200219 12:08:10</t>
  </si>
  <si>
    <t>12:08:10</t>
  </si>
  <si>
    <t>20200219 12:08:15</t>
  </si>
  <si>
    <t>12:08:15</t>
  </si>
  <si>
    <t>20200219 12:08:20</t>
  </si>
  <si>
    <t>12:08:20</t>
  </si>
  <si>
    <t>20200219 12:08:25</t>
  </si>
  <si>
    <t>12:08:25</t>
  </si>
  <si>
    <t>20200219 12:08:30</t>
  </si>
  <si>
    <t>12:08:30</t>
  </si>
  <si>
    <t>20200219 12:08:35</t>
  </si>
  <si>
    <t>12:08:35</t>
  </si>
  <si>
    <t>20200219 12:08:40</t>
  </si>
  <si>
    <t>12:08:40</t>
  </si>
  <si>
    <t>20200219 12:08:45</t>
  </si>
  <si>
    <t>12:08:45</t>
  </si>
  <si>
    <t>20200219 12:08:50</t>
  </si>
  <si>
    <t>12:08:50</t>
  </si>
  <si>
    <t>20200219 12:08:55</t>
  </si>
  <si>
    <t>12:08:55</t>
  </si>
  <si>
    <t>20200219 12:09:00</t>
  </si>
  <si>
    <t>12:09:00</t>
  </si>
  <si>
    <t>20200219 12:09:05</t>
  </si>
  <si>
    <t>12:09:05</t>
  </si>
  <si>
    <t>20200219 12:09:10</t>
  </si>
  <si>
    <t>12:09:10</t>
  </si>
  <si>
    <t>20200219 12:09:15</t>
  </si>
  <si>
    <t>12:09:15</t>
  </si>
  <si>
    <t>20200219 12:09:20</t>
  </si>
  <si>
    <t>12:09:20</t>
  </si>
  <si>
    <t>20200219 12:09:25</t>
  </si>
  <si>
    <t>12:09:25</t>
  </si>
  <si>
    <t>20200219 12:09:30</t>
  </si>
  <si>
    <t>12:09:30</t>
  </si>
  <si>
    <t>20200219 12:09:35</t>
  </si>
  <si>
    <t>12:09:35</t>
  </si>
  <si>
    <t>20200219 12:09:40</t>
  </si>
  <si>
    <t>12:09:40</t>
  </si>
  <si>
    <t>20200219 12:09:45</t>
  </si>
  <si>
    <t>12:09:45</t>
  </si>
  <si>
    <t>20200219 12:09:50</t>
  </si>
  <si>
    <t>12:09:50</t>
  </si>
  <si>
    <t>20200219 12:09:55</t>
  </si>
  <si>
    <t>12:09:55</t>
  </si>
  <si>
    <t>20200219 12:10:00</t>
  </si>
  <si>
    <t>12:10:00</t>
  </si>
  <si>
    <t>20200219 12:10:05</t>
  </si>
  <si>
    <t>12:10:05</t>
  </si>
  <si>
    <t>20200219 12:10:10</t>
  </si>
  <si>
    <t>12:10:10</t>
  </si>
  <si>
    <t>20200219 12:10:15</t>
  </si>
  <si>
    <t>12:10:15</t>
  </si>
  <si>
    <t>20200219 12:10:20</t>
  </si>
  <si>
    <t>12:10:20</t>
  </si>
  <si>
    <t>20200219 12:10:25</t>
  </si>
  <si>
    <t>12:10:25</t>
  </si>
  <si>
    <t>20200219 12:10:30</t>
  </si>
  <si>
    <t>12:10:30</t>
  </si>
  <si>
    <t>20200219 12:10:35</t>
  </si>
  <si>
    <t>12:10:35</t>
  </si>
  <si>
    <t>20200219 12:10:40</t>
  </si>
  <si>
    <t>12:10:40</t>
  </si>
  <si>
    <t>20200219 12:10:45</t>
  </si>
  <si>
    <t>12:10:45</t>
  </si>
  <si>
    <t>20200219 12:10:50</t>
  </si>
  <si>
    <t>12:10:50</t>
  </si>
  <si>
    <t>20200219 12:10:55</t>
  </si>
  <si>
    <t>12:10:55</t>
  </si>
  <si>
    <t>20200219 12:11:00</t>
  </si>
  <si>
    <t>12:11:00</t>
  </si>
  <si>
    <t>20200219 12:11:05</t>
  </si>
  <si>
    <t>12:11:05</t>
  </si>
  <si>
    <t>20200219 12:11:10</t>
  </si>
  <si>
    <t>12:11:10</t>
  </si>
  <si>
    <t>20200219 12:11:15</t>
  </si>
  <si>
    <t>12:11:15</t>
  </si>
  <si>
    <t>20200219 12:11:20</t>
  </si>
  <si>
    <t>12:11:20</t>
  </si>
  <si>
    <t>20200219 12:11:25</t>
  </si>
  <si>
    <t>12:11:25</t>
  </si>
  <si>
    <t>20200219 12:11:30</t>
  </si>
  <si>
    <t>12:11:30</t>
  </si>
  <si>
    <t>20200219 12:11:35</t>
  </si>
  <si>
    <t>12:11:35</t>
  </si>
  <si>
    <t>20200219 12:11:40</t>
  </si>
  <si>
    <t>12:11:40</t>
  </si>
  <si>
    <t>20200219 12:11:45</t>
  </si>
  <si>
    <t>12:11:45</t>
  </si>
  <si>
    <t>20200219 12:11:50</t>
  </si>
  <si>
    <t>12:11:50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</si>
</sst>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36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1582129698.0999999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1582129690.0999999</v>
      </c>
      <c r="O17">
        <f t="shared" ref="O17:O80" si="0">CC17*AP17*(CA17-CB17)/(100*BU17*(1000-AP17*CA17))</f>
        <v>7.5841828228165E-5</v>
      </c>
      <c r="P17">
        <f t="shared" ref="P17:P80" si="1">CC17*AP17*(BZ17-BY17*(1000-AP17*CB17)/(1000-AP17*CA17))/(100*BU17)</f>
        <v>-0.2438950838930973</v>
      </c>
      <c r="Q17">
        <f t="shared" ref="Q17:Q80" si="2">BY17 - IF(AP17&gt;1, P17*BU17*100/(AR17*CK17), 0)</f>
        <v>400.40322580645199</v>
      </c>
      <c r="R17">
        <f t="shared" ref="R17:R80" si="3">((X17-O17/2)*Q17-P17)/(X17+O17/2)</f>
        <v>448.1460456191636</v>
      </c>
      <c r="S17">
        <f t="shared" ref="S17:S80" si="4">R17*(CD17+CE17)/1000</f>
        <v>44.67355659343221</v>
      </c>
      <c r="T17">
        <f t="shared" ref="T17:T80" si="5">(BY17 - IF(AP17&gt;1, P17*BU17*100/(AR17*CK17), 0))*(CD17+CE17)/1000</f>
        <v>39.914301025559347</v>
      </c>
      <c r="U17">
        <f t="shared" ref="U17:U80" si="6">2/((1/W17-1/V17)+SIGN(W17)*SQRT((1/W17-1/V17)*(1/W17-1/V17) + 4*BV17/((BV17+1)*(BV17+1))*(2*1/W17*1/V17-1/V17*1/V17)))</f>
        <v>7.105900026012581E-3</v>
      </c>
      <c r="V17">
        <f t="shared" ref="V17:V80" si="7">AM17+AL17*BU17+AK17*BU17*BU17</f>
        <v>2.2537925854885676</v>
      </c>
      <c r="W17">
        <f t="shared" ref="W17:W80" si="8">O17*(1000-(1000*0.61365*EXP(17.502*AA17/(240.97+AA17))/(CD17+CE17)+CA17)/2)/(1000*0.61365*EXP(17.502*AA17/(240.97+AA17))/(CD17+CE17)-CA17)</f>
        <v>7.0934768961491406E-3</v>
      </c>
      <c r="X17">
        <f t="shared" ref="X17:X80" si="9">1/((BV17+1)/(U17/1.6)+1/(V17/1.37)) + BV17/((BV17+1)/(U17/1.6) + BV17/(V17/1.37))</f>
        <v>4.4345373959966457E-3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29.539177717363319</v>
      </c>
      <c r="AA17">
        <f t="shared" ref="AA17:AA80" si="12">($C$7*CG17+$D$7*CH17+$E$7*Z17)</f>
        <v>29.026951612903201</v>
      </c>
      <c r="AB17">
        <f t="shared" ref="AB17:AB80" si="13">0.61365*EXP(17.502*AA17/(240.97+AA17))</f>
        <v>4.0280492671934773</v>
      </c>
      <c r="AC17">
        <f t="shared" ref="AC17:AC80" si="14">(AD17/AE17*100)</f>
        <v>72.198079234098898</v>
      </c>
      <c r="AD17">
        <f t="shared" ref="AD17:AD80" si="15">CA17*(CD17+CE17)/1000</f>
        <v>2.9998074077937633</v>
      </c>
      <c r="AE17">
        <f t="shared" ref="AE17:AE80" si="16">0.61365*EXP(17.502*CF17/(240.97+CF17))</f>
        <v>4.1549684418432076</v>
      </c>
      <c r="AF17">
        <f t="shared" ref="AF17:AF80" si="17">(AB17-CA17*(CD17+CE17)/1000)</f>
        <v>1.028241859399714</v>
      </c>
      <c r="AG17">
        <f t="shared" ref="AG17:AG80" si="18">(-O17*44100)</f>
        <v>-3.3446246248620763</v>
      </c>
      <c r="AH17">
        <f t="shared" ref="AH17:AH80" si="19">2*29.3*V17*0.92*(CF17-AA17)</f>
        <v>65.28424824232026</v>
      </c>
      <c r="AI17">
        <f t="shared" ref="AI17:AI80" si="20">2*0.95*0.0000000567*(((CF17+$B$7)+273)^4-(AA17+273)^4)</f>
        <v>6.3958972237954805</v>
      </c>
      <c r="AJ17">
        <f t="shared" ref="AJ17:AJ80" si="21">Y17+AI17+AG17+AH17</f>
        <v>68.335520841253668</v>
      </c>
      <c r="AK17">
        <v>-4.12859271189219E-2</v>
      </c>
      <c r="AL17">
        <v>4.6347070036852699E-2</v>
      </c>
      <c r="AM17">
        <v>3.4620035415486399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52198.26170432831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-0.2438950838930973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1582129690.0999999</v>
      </c>
      <c r="BY17">
        <v>400.40322580645199</v>
      </c>
      <c r="BZ17">
        <v>400.03719354838699</v>
      </c>
      <c r="CA17">
        <v>30.092787096774199</v>
      </c>
      <c r="CB17">
        <v>29.9666903225807</v>
      </c>
      <c r="CC17">
        <v>350.014677419355</v>
      </c>
      <c r="CD17">
        <v>99.4853064516129</v>
      </c>
      <c r="CE17">
        <v>0.199956935483871</v>
      </c>
      <c r="CF17">
        <v>29.564241935483899</v>
      </c>
      <c r="CG17">
        <v>29.026951612903201</v>
      </c>
      <c r="CH17">
        <v>999.9</v>
      </c>
      <c r="CI17">
        <v>0</v>
      </c>
      <c r="CJ17">
        <v>0</v>
      </c>
      <c r="CK17">
        <v>10007.811612903201</v>
      </c>
      <c r="CL17">
        <v>0</v>
      </c>
      <c r="CM17">
        <v>4.5102083870967702</v>
      </c>
      <c r="CN17">
        <v>0</v>
      </c>
      <c r="CO17">
        <v>0</v>
      </c>
      <c r="CP17">
        <v>0</v>
      </c>
      <c r="CQ17">
        <v>0</v>
      </c>
      <c r="CR17">
        <v>3.8032258064516098</v>
      </c>
      <c r="CS17">
        <v>0</v>
      </c>
      <c r="CT17">
        <v>339.06451612903197</v>
      </c>
      <c r="CU17">
        <v>3.2258064516129102E-3</v>
      </c>
      <c r="CV17">
        <v>40.400967741935503</v>
      </c>
      <c r="CW17">
        <v>44.820129032258002</v>
      </c>
      <c r="CX17">
        <v>43.052</v>
      </c>
      <c r="CY17">
        <v>43.207322580645098</v>
      </c>
      <c r="CZ17">
        <v>41.156999999999996</v>
      </c>
      <c r="DA17">
        <v>0</v>
      </c>
      <c r="DB17">
        <v>0</v>
      </c>
      <c r="DC17">
        <v>0</v>
      </c>
      <c r="DD17">
        <v>1582129701</v>
      </c>
      <c r="DE17">
        <v>4.0846153846153799</v>
      </c>
      <c r="DF17">
        <v>7.4803422306146903</v>
      </c>
      <c r="DG17">
        <v>10.0410254686646</v>
      </c>
      <c r="DH17">
        <v>338.90384615384602</v>
      </c>
      <c r="DI17">
        <v>15</v>
      </c>
      <c r="DJ17">
        <v>100</v>
      </c>
      <c r="DK17">
        <v>100</v>
      </c>
      <c r="DL17">
        <v>2.5880000000000001</v>
      </c>
      <c r="DM17">
        <v>0.35299999999999998</v>
      </c>
      <c r="DN17">
        <v>2</v>
      </c>
      <c r="DO17">
        <v>343.26</v>
      </c>
      <c r="DP17">
        <v>673.69299999999998</v>
      </c>
      <c r="DQ17">
        <v>28.1005</v>
      </c>
      <c r="DR17">
        <v>31.145800000000001</v>
      </c>
      <c r="DS17">
        <v>30.0001</v>
      </c>
      <c r="DT17">
        <v>31.087</v>
      </c>
      <c r="DU17">
        <v>31.101099999999999</v>
      </c>
      <c r="DV17">
        <v>20.9209</v>
      </c>
      <c r="DW17">
        <v>22.149000000000001</v>
      </c>
      <c r="DX17">
        <v>57.392299999999999</v>
      </c>
      <c r="DY17">
        <v>28.505199999999999</v>
      </c>
      <c r="DZ17">
        <v>400</v>
      </c>
      <c r="EA17">
        <v>29.9</v>
      </c>
      <c r="EB17">
        <v>100.127</v>
      </c>
      <c r="EC17">
        <v>100.56399999999999</v>
      </c>
    </row>
    <row r="18" spans="1:133" x14ac:dyDescent="0.35">
      <c r="A18">
        <v>2</v>
      </c>
      <c r="B18">
        <v>1582129703.0999999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1582129694.7451601</v>
      </c>
      <c r="O18">
        <f t="shared" si="0"/>
        <v>1.1697222985528921E-4</v>
      </c>
      <c r="P18">
        <f t="shared" si="1"/>
        <v>-0.26436497947678589</v>
      </c>
      <c r="Q18">
        <f t="shared" si="2"/>
        <v>400.460193548387</v>
      </c>
      <c r="R18">
        <f t="shared" si="3"/>
        <v>431.54447533463036</v>
      </c>
      <c r="S18">
        <f t="shared" si="4"/>
        <v>43.018692843164636</v>
      </c>
      <c r="T18">
        <f t="shared" si="5"/>
        <v>39.920043116793146</v>
      </c>
      <c r="U18">
        <f t="shared" si="6"/>
        <v>1.1129010011990336E-2</v>
      </c>
      <c r="V18">
        <f t="shared" si="7"/>
        <v>2.2539556640375737</v>
      </c>
      <c r="W18">
        <f t="shared" si="8"/>
        <v>1.1098572393307282E-2</v>
      </c>
      <c r="X18">
        <f t="shared" si="9"/>
        <v>6.9393354582063648E-3</v>
      </c>
      <c r="Y18">
        <f t="shared" si="10"/>
        <v>0</v>
      </c>
      <c r="Z18">
        <f t="shared" si="11"/>
        <v>29.505451309113198</v>
      </c>
      <c r="AA18">
        <f t="shared" si="12"/>
        <v>29.0039870967742</v>
      </c>
      <c r="AB18">
        <f t="shared" si="13"/>
        <v>4.0227007492510536</v>
      </c>
      <c r="AC18">
        <f t="shared" si="14"/>
        <v>72.506596245709105</v>
      </c>
      <c r="AD18">
        <f t="shared" si="15"/>
        <v>3.0091324258404355</v>
      </c>
      <c r="AE18">
        <f t="shared" si="16"/>
        <v>4.1501498920775965</v>
      </c>
      <c r="AF18">
        <f t="shared" si="17"/>
        <v>1.0135683234106181</v>
      </c>
      <c r="AG18">
        <f t="shared" si="18"/>
        <v>-5.1584753366182543</v>
      </c>
      <c r="AH18">
        <f t="shared" si="19"/>
        <v>65.632742624170248</v>
      </c>
      <c r="AI18">
        <f t="shared" si="20"/>
        <v>6.4281990891548517</v>
      </c>
      <c r="AJ18">
        <f t="shared" si="21"/>
        <v>66.90246637670684</v>
      </c>
      <c r="AK18">
        <v>-4.1290324279777801E-2</v>
      </c>
      <c r="AL18">
        <v>4.6352006235125802E-2</v>
      </c>
      <c r="AM18">
        <v>3.4622953006988202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52207.069793267132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-0.26436497947678589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1582129694.7451601</v>
      </c>
      <c r="BY18">
        <v>400.460193548387</v>
      </c>
      <c r="BZ18">
        <v>400.08732258064498</v>
      </c>
      <c r="CA18">
        <v>30.186283870967699</v>
      </c>
      <c r="CB18">
        <v>29.991825806451601</v>
      </c>
      <c r="CC18">
        <v>350.02283870967801</v>
      </c>
      <c r="CD18">
        <v>99.485432258064506</v>
      </c>
      <c r="CE18">
        <v>0.19998906451612899</v>
      </c>
      <c r="CF18">
        <v>29.544106451612901</v>
      </c>
      <c r="CG18">
        <v>29.0039870967742</v>
      </c>
      <c r="CH18">
        <v>999.9</v>
      </c>
      <c r="CI18">
        <v>0</v>
      </c>
      <c r="CJ18">
        <v>0</v>
      </c>
      <c r="CK18">
        <v>10008.8648387097</v>
      </c>
      <c r="CL18">
        <v>0</v>
      </c>
      <c r="CM18">
        <v>4.5282583870967699</v>
      </c>
      <c r="CN18">
        <v>0</v>
      </c>
      <c r="CO18">
        <v>0</v>
      </c>
      <c r="CP18">
        <v>0</v>
      </c>
      <c r="CQ18">
        <v>0</v>
      </c>
      <c r="CR18">
        <v>4.0677419354838698</v>
      </c>
      <c r="CS18">
        <v>0</v>
      </c>
      <c r="CT18">
        <v>337.63225806451601</v>
      </c>
      <c r="CU18">
        <v>-1.6129032258064498E-2</v>
      </c>
      <c r="CV18">
        <v>40.368741935483897</v>
      </c>
      <c r="CW18">
        <v>44.818096774193499</v>
      </c>
      <c r="CX18">
        <v>43.033999999999999</v>
      </c>
      <c r="CY18">
        <v>43.193096774193499</v>
      </c>
      <c r="CZ18">
        <v>41.1369677419355</v>
      </c>
      <c r="DA18">
        <v>0</v>
      </c>
      <c r="DB18">
        <v>0</v>
      </c>
      <c r="DC18">
        <v>0</v>
      </c>
      <c r="DD18">
        <v>1582129705.8</v>
      </c>
      <c r="DE18">
        <v>3.6730769230769198</v>
      </c>
      <c r="DF18">
        <v>-15.8940172565003</v>
      </c>
      <c r="DG18">
        <v>-45.699145276218502</v>
      </c>
      <c r="DH18">
        <v>337.24230769230797</v>
      </c>
      <c r="DI18">
        <v>15</v>
      </c>
      <c r="DJ18">
        <v>100</v>
      </c>
      <c r="DK18">
        <v>100</v>
      </c>
      <c r="DL18">
        <v>2.5880000000000001</v>
      </c>
      <c r="DM18">
        <v>0.35299999999999998</v>
      </c>
      <c r="DN18">
        <v>2</v>
      </c>
      <c r="DO18">
        <v>343.30200000000002</v>
      </c>
      <c r="DP18">
        <v>673.95500000000004</v>
      </c>
      <c r="DQ18">
        <v>28.3444</v>
      </c>
      <c r="DR18">
        <v>31.148499999999999</v>
      </c>
      <c r="DS18">
        <v>29.999099999999999</v>
      </c>
      <c r="DT18">
        <v>31.0883</v>
      </c>
      <c r="DU18">
        <v>31.1038</v>
      </c>
      <c r="DV18">
        <v>20.9132</v>
      </c>
      <c r="DW18">
        <v>22.4329</v>
      </c>
      <c r="DX18">
        <v>57.392299999999999</v>
      </c>
      <c r="DY18">
        <v>28.520600000000002</v>
      </c>
      <c r="DZ18">
        <v>400</v>
      </c>
      <c r="EA18">
        <v>29.8476</v>
      </c>
      <c r="EB18">
        <v>100.126</v>
      </c>
      <c r="EC18">
        <v>100.566</v>
      </c>
    </row>
    <row r="19" spans="1:133" x14ac:dyDescent="0.35">
      <c r="A19">
        <v>3</v>
      </c>
      <c r="B19">
        <v>1582129708.0999999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1582129699.53548</v>
      </c>
      <c r="O19">
        <f t="shared" si="0"/>
        <v>1.6211199730971641E-4</v>
      </c>
      <c r="P19">
        <f t="shared" si="1"/>
        <v>-0.29075957001461766</v>
      </c>
      <c r="Q19">
        <f t="shared" si="2"/>
        <v>400.500258064516</v>
      </c>
      <c r="R19">
        <f t="shared" si="3"/>
        <v>423.50740391587209</v>
      </c>
      <c r="S19">
        <f t="shared" si="4"/>
        <v>42.217691674434285</v>
      </c>
      <c r="T19">
        <f t="shared" si="5"/>
        <v>39.924204994200849</v>
      </c>
      <c r="U19">
        <f t="shared" si="6"/>
        <v>1.5626957674486037E-2</v>
      </c>
      <c r="V19">
        <f t="shared" si="7"/>
        <v>2.2538422371140534</v>
      </c>
      <c r="W19">
        <f t="shared" si="8"/>
        <v>1.5567013046723688E-2</v>
      </c>
      <c r="X19">
        <f t="shared" si="9"/>
        <v>9.7347496956186295E-3</v>
      </c>
      <c r="Y19">
        <f t="shared" si="10"/>
        <v>0</v>
      </c>
      <c r="Z19">
        <f t="shared" si="11"/>
        <v>29.473689038290704</v>
      </c>
      <c r="AA19">
        <f t="shared" si="12"/>
        <v>28.988351612903202</v>
      </c>
      <c r="AB19">
        <f t="shared" si="13"/>
        <v>4.0190627335794771</v>
      </c>
      <c r="AC19">
        <f t="shared" si="14"/>
        <v>72.781049559357456</v>
      </c>
      <c r="AD19">
        <f t="shared" si="15"/>
        <v>3.0175920184084348</v>
      </c>
      <c r="AE19">
        <f t="shared" si="16"/>
        <v>4.1461232514205522</v>
      </c>
      <c r="AF19">
        <f t="shared" si="17"/>
        <v>1.0014707151710422</v>
      </c>
      <c r="AG19">
        <f t="shared" si="18"/>
        <v>-7.1491390813584941</v>
      </c>
      <c r="AH19">
        <f t="shared" si="19"/>
        <v>65.482844854086949</v>
      </c>
      <c r="AI19">
        <f t="shared" si="20"/>
        <v>6.4128069192620574</v>
      </c>
      <c r="AJ19">
        <f t="shared" si="21"/>
        <v>64.746512691990517</v>
      </c>
      <c r="AK19">
        <v>-4.1287265867604603E-2</v>
      </c>
      <c r="AL19">
        <v>4.6348572899529802E-2</v>
      </c>
      <c r="AM19">
        <v>3.4620923709506402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52206.276709828991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-0.29075957001461766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1582129699.53548</v>
      </c>
      <c r="BY19">
        <v>400.500258064516</v>
      </c>
      <c r="BZ19">
        <v>400.11316129032298</v>
      </c>
      <c r="CA19">
        <v>30.2710193548387</v>
      </c>
      <c r="CB19">
        <v>30.0015580645161</v>
      </c>
      <c r="CC19">
        <v>350.04219354838699</v>
      </c>
      <c r="CD19">
        <v>99.4858451612903</v>
      </c>
      <c r="CE19">
        <v>0.199995709677419</v>
      </c>
      <c r="CF19">
        <v>29.527264516129001</v>
      </c>
      <c r="CG19">
        <v>28.988351612903202</v>
      </c>
      <c r="CH19">
        <v>999.9</v>
      </c>
      <c r="CI19">
        <v>0</v>
      </c>
      <c r="CJ19">
        <v>0</v>
      </c>
      <c r="CK19">
        <v>10008.0819354839</v>
      </c>
      <c r="CL19">
        <v>0</v>
      </c>
      <c r="CM19">
        <v>4.6204719354838701</v>
      </c>
      <c r="CN19">
        <v>0</v>
      </c>
      <c r="CO19">
        <v>0</v>
      </c>
      <c r="CP19">
        <v>0</v>
      </c>
      <c r="CQ19">
        <v>0</v>
      </c>
      <c r="CR19">
        <v>1.93870967741935</v>
      </c>
      <c r="CS19">
        <v>0</v>
      </c>
      <c r="CT19">
        <v>332.49354838709701</v>
      </c>
      <c r="CU19">
        <v>-0.46451612903225797</v>
      </c>
      <c r="CV19">
        <v>40.340451612903202</v>
      </c>
      <c r="CW19">
        <v>44.811999999999998</v>
      </c>
      <c r="CX19">
        <v>43.015999999999998</v>
      </c>
      <c r="CY19">
        <v>43.186999999999998</v>
      </c>
      <c r="CZ19">
        <v>41.1046774193548</v>
      </c>
      <c r="DA19">
        <v>0</v>
      </c>
      <c r="DB19">
        <v>0</v>
      </c>
      <c r="DC19">
        <v>0</v>
      </c>
      <c r="DD19">
        <v>1582129711.2</v>
      </c>
      <c r="DE19">
        <v>1.9</v>
      </c>
      <c r="DF19">
        <v>-31.5487183404388</v>
      </c>
      <c r="DG19">
        <v>-125.329914531325</v>
      </c>
      <c r="DH19">
        <v>330.22692307692301</v>
      </c>
      <c r="DI19">
        <v>15</v>
      </c>
      <c r="DJ19">
        <v>100</v>
      </c>
      <c r="DK19">
        <v>100</v>
      </c>
      <c r="DL19">
        <v>2.5880000000000001</v>
      </c>
      <c r="DM19">
        <v>0.35299999999999998</v>
      </c>
      <c r="DN19">
        <v>2</v>
      </c>
      <c r="DO19">
        <v>343.42399999999998</v>
      </c>
      <c r="DP19">
        <v>673.88599999999997</v>
      </c>
      <c r="DQ19">
        <v>28.527200000000001</v>
      </c>
      <c r="DR19">
        <v>31.1493</v>
      </c>
      <c r="DS19">
        <v>29.999700000000001</v>
      </c>
      <c r="DT19">
        <v>31.091000000000001</v>
      </c>
      <c r="DU19">
        <v>31.1038</v>
      </c>
      <c r="DV19">
        <v>20.908899999999999</v>
      </c>
      <c r="DW19">
        <v>22.4329</v>
      </c>
      <c r="DX19">
        <v>57.392299999999999</v>
      </c>
      <c r="DY19">
        <v>28.5366</v>
      </c>
      <c r="DZ19">
        <v>400</v>
      </c>
      <c r="EA19">
        <v>29.833400000000001</v>
      </c>
      <c r="EB19">
        <v>100.125</v>
      </c>
      <c r="EC19">
        <v>100.565</v>
      </c>
    </row>
    <row r="20" spans="1:133" x14ac:dyDescent="0.35">
      <c r="A20">
        <v>4</v>
      </c>
      <c r="B20">
        <v>1582129713.0999999</v>
      </c>
      <c r="C20">
        <v>15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1582129704.4709699</v>
      </c>
      <c r="O20">
        <f t="shared" si="0"/>
        <v>2.166088469711854E-4</v>
      </c>
      <c r="P20">
        <f t="shared" si="1"/>
        <v>-0.31041750447948591</v>
      </c>
      <c r="Q20">
        <f t="shared" si="2"/>
        <v>400.51883870967703</v>
      </c>
      <c r="R20">
        <f t="shared" si="3"/>
        <v>417.40898671559484</v>
      </c>
      <c r="S20">
        <f t="shared" si="4"/>
        <v>41.610156334146936</v>
      </c>
      <c r="T20">
        <f t="shared" si="5"/>
        <v>39.926431926191192</v>
      </c>
      <c r="U20">
        <f t="shared" si="6"/>
        <v>2.1107740560511973E-2</v>
      </c>
      <c r="V20">
        <f t="shared" si="7"/>
        <v>2.2530958047007781</v>
      </c>
      <c r="W20">
        <f t="shared" si="8"/>
        <v>2.0998496541343812E-2</v>
      </c>
      <c r="X20">
        <f t="shared" si="9"/>
        <v>1.3133828242135839E-2</v>
      </c>
      <c r="Y20">
        <f t="shared" si="10"/>
        <v>0</v>
      </c>
      <c r="Z20">
        <f t="shared" si="11"/>
        <v>29.445185455024077</v>
      </c>
      <c r="AA20">
        <f t="shared" si="12"/>
        <v>28.981335483871</v>
      </c>
      <c r="AB20">
        <f t="shared" si="13"/>
        <v>4.0174311752870819</v>
      </c>
      <c r="AC20">
        <f t="shared" si="14"/>
        <v>73.014459390998894</v>
      </c>
      <c r="AD20">
        <f t="shared" si="15"/>
        <v>3.0254428562284637</v>
      </c>
      <c r="AE20">
        <f t="shared" si="16"/>
        <v>4.1436215257404694</v>
      </c>
      <c r="AF20">
        <f t="shared" si="17"/>
        <v>0.99198831905861828</v>
      </c>
      <c r="AG20">
        <f t="shared" si="18"/>
        <v>-9.5524501514292766</v>
      </c>
      <c r="AH20">
        <f t="shared" si="19"/>
        <v>65.041502640688407</v>
      </c>
      <c r="AI20">
        <f t="shared" si="20"/>
        <v>6.3711429845774132</v>
      </c>
      <c r="AJ20">
        <f t="shared" si="21"/>
        <v>61.860195473836541</v>
      </c>
      <c r="AK20">
        <v>-4.1267142757751799E-2</v>
      </c>
      <c r="AL20">
        <v>4.6325982945838798E-2</v>
      </c>
      <c r="AM20">
        <v>3.4607570463048098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52183.701573704799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-0.31041750447948591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1582129704.4709699</v>
      </c>
      <c r="BY20">
        <v>400.51883870967703</v>
      </c>
      <c r="BZ20">
        <v>400.13545161290301</v>
      </c>
      <c r="CA20">
        <v>30.3494903225806</v>
      </c>
      <c r="CB20">
        <v>29.989461290322598</v>
      </c>
      <c r="CC20">
        <v>350.02990322580598</v>
      </c>
      <c r="CD20">
        <v>99.486796774193493</v>
      </c>
      <c r="CE20">
        <v>0.19997964516128999</v>
      </c>
      <c r="CF20">
        <v>29.516793548387099</v>
      </c>
      <c r="CG20">
        <v>28.981335483871</v>
      </c>
      <c r="CH20">
        <v>999.9</v>
      </c>
      <c r="CI20">
        <v>0</v>
      </c>
      <c r="CJ20">
        <v>0</v>
      </c>
      <c r="CK20">
        <v>10003.1083870968</v>
      </c>
      <c r="CL20">
        <v>0</v>
      </c>
      <c r="CM20">
        <v>4.6033603225806496</v>
      </c>
      <c r="CN20">
        <v>0</v>
      </c>
      <c r="CO20">
        <v>0</v>
      </c>
      <c r="CP20">
        <v>0</v>
      </c>
      <c r="CQ20">
        <v>0</v>
      </c>
      <c r="CR20">
        <v>2.5225806451612902</v>
      </c>
      <c r="CS20">
        <v>0</v>
      </c>
      <c r="CT20">
        <v>319.90645161290303</v>
      </c>
      <c r="CU20">
        <v>-0.81935483870967696</v>
      </c>
      <c r="CV20">
        <v>40.304161290322597</v>
      </c>
      <c r="CW20">
        <v>44.805999999999997</v>
      </c>
      <c r="CX20">
        <v>42.987774193548397</v>
      </c>
      <c r="CY20">
        <v>43.183</v>
      </c>
      <c r="CZ20">
        <v>41.086387096774203</v>
      </c>
      <c r="DA20">
        <v>0</v>
      </c>
      <c r="DB20">
        <v>0</v>
      </c>
      <c r="DC20">
        <v>0</v>
      </c>
      <c r="DD20">
        <v>1582129716</v>
      </c>
      <c r="DE20">
        <v>1.51538461538462</v>
      </c>
      <c r="DF20">
        <v>9.33333316938241</v>
      </c>
      <c r="DG20">
        <v>-209.60341890272599</v>
      </c>
      <c r="DH20">
        <v>316.64230769230801</v>
      </c>
      <c r="DI20">
        <v>15</v>
      </c>
      <c r="DJ20">
        <v>100</v>
      </c>
      <c r="DK20">
        <v>100</v>
      </c>
      <c r="DL20">
        <v>2.5880000000000001</v>
      </c>
      <c r="DM20">
        <v>0.35299999999999998</v>
      </c>
      <c r="DN20">
        <v>2</v>
      </c>
      <c r="DO20">
        <v>343.36799999999999</v>
      </c>
      <c r="DP20">
        <v>673.84900000000005</v>
      </c>
      <c r="DQ20">
        <v>28.564800000000002</v>
      </c>
      <c r="DR20">
        <v>31.151299999999999</v>
      </c>
      <c r="DS20">
        <v>30.000299999999999</v>
      </c>
      <c r="DT20">
        <v>31.091699999999999</v>
      </c>
      <c r="DU20">
        <v>31.1065</v>
      </c>
      <c r="DV20">
        <v>20.901</v>
      </c>
      <c r="DW20">
        <v>22.721900000000002</v>
      </c>
      <c r="DX20">
        <v>57.392299999999999</v>
      </c>
      <c r="DY20">
        <v>28.548300000000001</v>
      </c>
      <c r="DZ20">
        <v>400</v>
      </c>
      <c r="EA20">
        <v>29.8019</v>
      </c>
      <c r="EB20">
        <v>100.123</v>
      </c>
      <c r="EC20">
        <v>100.565</v>
      </c>
    </row>
    <row r="21" spans="1:133" x14ac:dyDescent="0.35">
      <c r="A21">
        <v>5</v>
      </c>
      <c r="B21">
        <v>1582129718.0999999</v>
      </c>
      <c r="C21">
        <v>20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1582129709.4709699</v>
      </c>
      <c r="O21">
        <f t="shared" si="0"/>
        <v>2.8165073232809377E-4</v>
      </c>
      <c r="P21">
        <f t="shared" si="1"/>
        <v>-0.34755893858486159</v>
      </c>
      <c r="Q21">
        <f t="shared" si="2"/>
        <v>400.55106451612897</v>
      </c>
      <c r="R21">
        <f t="shared" si="3"/>
        <v>414.08874381636593</v>
      </c>
      <c r="S21">
        <f t="shared" si="4"/>
        <v>41.279393519998422</v>
      </c>
      <c r="T21">
        <f t="shared" si="5"/>
        <v>39.929858669010436</v>
      </c>
      <c r="U21">
        <f t="shared" si="6"/>
        <v>2.7679514147478906E-2</v>
      </c>
      <c r="V21">
        <f t="shared" si="7"/>
        <v>2.2519428186193329</v>
      </c>
      <c r="W21">
        <f t="shared" si="8"/>
        <v>2.7491886377871758E-2</v>
      </c>
      <c r="X21">
        <f t="shared" si="9"/>
        <v>1.7199180459279519E-2</v>
      </c>
      <c r="Y21">
        <f t="shared" si="10"/>
        <v>0</v>
      </c>
      <c r="Z21">
        <f t="shared" si="11"/>
        <v>29.418665434610947</v>
      </c>
      <c r="AA21">
        <f t="shared" si="12"/>
        <v>28.979938709677398</v>
      </c>
      <c r="AB21">
        <f t="shared" si="13"/>
        <v>4.0171064328555159</v>
      </c>
      <c r="AC21">
        <f t="shared" si="14"/>
        <v>73.192033900533588</v>
      </c>
      <c r="AD21">
        <f t="shared" si="15"/>
        <v>3.0319313693493615</v>
      </c>
      <c r="AE21">
        <f t="shared" si="16"/>
        <v>4.142433551538808</v>
      </c>
      <c r="AF21">
        <f t="shared" si="17"/>
        <v>0.98517506350615447</v>
      </c>
      <c r="AG21">
        <f t="shared" si="18"/>
        <v>-12.420797295668935</v>
      </c>
      <c r="AH21">
        <f t="shared" si="19"/>
        <v>64.573895856282391</v>
      </c>
      <c r="AI21">
        <f t="shared" si="20"/>
        <v>6.3283769328037751</v>
      </c>
      <c r="AJ21">
        <f t="shared" si="21"/>
        <v>58.481475493417229</v>
      </c>
      <c r="AK21">
        <v>-4.1236071235638903E-2</v>
      </c>
      <c r="AL21">
        <v>4.6291102440252301E-2</v>
      </c>
      <c r="AM21">
        <v>3.4586947684608198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52146.883357760089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-0.34755893858486159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1582129709.4709699</v>
      </c>
      <c r="BY21">
        <v>400.55106451612897</v>
      </c>
      <c r="BZ21">
        <v>400.14867741935501</v>
      </c>
      <c r="CA21">
        <v>30.414416129032301</v>
      </c>
      <c r="CB21">
        <v>29.946306451612902</v>
      </c>
      <c r="CC21">
        <v>350.02629032258102</v>
      </c>
      <c r="CD21">
        <v>99.4872935483871</v>
      </c>
      <c r="CE21">
        <v>0.20001777419354799</v>
      </c>
      <c r="CF21">
        <v>29.5118193548387</v>
      </c>
      <c r="CG21">
        <v>28.979938709677398</v>
      </c>
      <c r="CH21">
        <v>999.9</v>
      </c>
      <c r="CI21">
        <v>0</v>
      </c>
      <c r="CJ21">
        <v>0</v>
      </c>
      <c r="CK21">
        <v>9995.5267741935495</v>
      </c>
      <c r="CL21">
        <v>0</v>
      </c>
      <c r="CM21">
        <v>4.3890206451612901</v>
      </c>
      <c r="CN21">
        <v>0</v>
      </c>
      <c r="CO21">
        <v>0</v>
      </c>
      <c r="CP21">
        <v>0</v>
      </c>
      <c r="CQ21">
        <v>0</v>
      </c>
      <c r="CR21">
        <v>2.1709677419354798</v>
      </c>
      <c r="CS21">
        <v>0</v>
      </c>
      <c r="CT21">
        <v>303.57419354838697</v>
      </c>
      <c r="CU21">
        <v>-1.10967741935484</v>
      </c>
      <c r="CV21">
        <v>40.276000000000003</v>
      </c>
      <c r="CW21">
        <v>44.792000000000002</v>
      </c>
      <c r="CX21">
        <v>42.967483870967698</v>
      </c>
      <c r="CY21">
        <v>43.183</v>
      </c>
      <c r="CZ21">
        <v>41.054096774193503</v>
      </c>
      <c r="DA21">
        <v>0</v>
      </c>
      <c r="DB21">
        <v>0</v>
      </c>
      <c r="DC21">
        <v>0</v>
      </c>
      <c r="DD21">
        <v>1582129720.8</v>
      </c>
      <c r="DE21">
        <v>2.6807692307692301</v>
      </c>
      <c r="DF21">
        <v>24.557265192669099</v>
      </c>
      <c r="DG21">
        <v>-237.28547066434899</v>
      </c>
      <c r="DH21">
        <v>300.69230769230802</v>
      </c>
      <c r="DI21">
        <v>15</v>
      </c>
      <c r="DJ21">
        <v>100</v>
      </c>
      <c r="DK21">
        <v>100</v>
      </c>
      <c r="DL21">
        <v>2.5880000000000001</v>
      </c>
      <c r="DM21">
        <v>0.35299999999999998</v>
      </c>
      <c r="DN21">
        <v>2</v>
      </c>
      <c r="DO21">
        <v>343.42599999999999</v>
      </c>
      <c r="DP21">
        <v>673.78700000000003</v>
      </c>
      <c r="DQ21">
        <v>28.570900000000002</v>
      </c>
      <c r="DR21">
        <v>31.154</v>
      </c>
      <c r="DS21">
        <v>30</v>
      </c>
      <c r="DT21">
        <v>31.093699999999998</v>
      </c>
      <c r="DU21">
        <v>31.107099999999999</v>
      </c>
      <c r="DV21">
        <v>20.8963</v>
      </c>
      <c r="DW21">
        <v>22.721900000000002</v>
      </c>
      <c r="DX21">
        <v>57.392299999999999</v>
      </c>
      <c r="DY21">
        <v>28.562000000000001</v>
      </c>
      <c r="DZ21">
        <v>400</v>
      </c>
      <c r="EA21">
        <v>29.7852</v>
      </c>
      <c r="EB21">
        <v>100.122</v>
      </c>
      <c r="EC21">
        <v>100.565</v>
      </c>
    </row>
    <row r="22" spans="1:133" x14ac:dyDescent="0.35">
      <c r="A22">
        <v>6</v>
      </c>
      <c r="B22">
        <v>1582129723.0999999</v>
      </c>
      <c r="C22">
        <v>25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1582129714.4709699</v>
      </c>
      <c r="O22">
        <f t="shared" si="0"/>
        <v>3.3490171903791062E-4</v>
      </c>
      <c r="P22">
        <f t="shared" si="1"/>
        <v>-0.3693096789218443</v>
      </c>
      <c r="Q22">
        <f t="shared" si="2"/>
        <v>400.544806451613</v>
      </c>
      <c r="R22">
        <f t="shared" si="3"/>
        <v>411.90542229927871</v>
      </c>
      <c r="S22">
        <f t="shared" si="4"/>
        <v>41.062071081250728</v>
      </c>
      <c r="T22">
        <f t="shared" si="5"/>
        <v>39.929552813198669</v>
      </c>
      <c r="U22">
        <f t="shared" si="6"/>
        <v>3.308171490091015E-2</v>
      </c>
      <c r="V22">
        <f t="shared" si="7"/>
        <v>2.2525605762920562</v>
      </c>
      <c r="W22">
        <f t="shared" si="8"/>
        <v>3.2814156526425844E-2</v>
      </c>
      <c r="X22">
        <f t="shared" si="9"/>
        <v>2.0532706406850759E-2</v>
      </c>
      <c r="Y22">
        <f t="shared" si="10"/>
        <v>0</v>
      </c>
      <c r="Z22">
        <f t="shared" si="11"/>
        <v>29.398690162900877</v>
      </c>
      <c r="AA22">
        <f t="shared" si="12"/>
        <v>28.981912903225801</v>
      </c>
      <c r="AB22">
        <f t="shared" si="13"/>
        <v>4.0175654288457929</v>
      </c>
      <c r="AC22">
        <f t="shared" si="14"/>
        <v>73.303790477340684</v>
      </c>
      <c r="AD22">
        <f t="shared" si="15"/>
        <v>3.0361424158719199</v>
      </c>
      <c r="AE22">
        <f t="shared" si="16"/>
        <v>4.1418627824033711</v>
      </c>
      <c r="AF22">
        <f t="shared" si="17"/>
        <v>0.98142301297387302</v>
      </c>
      <c r="AG22">
        <f t="shared" si="18"/>
        <v>-14.769165809571858</v>
      </c>
      <c r="AH22">
        <f t="shared" si="19"/>
        <v>64.061582864148775</v>
      </c>
      <c r="AI22">
        <f t="shared" si="20"/>
        <v>6.2764343777825991</v>
      </c>
      <c r="AJ22">
        <f t="shared" si="21"/>
        <v>55.568851432359516</v>
      </c>
      <c r="AK22">
        <v>-4.1252717232486101E-2</v>
      </c>
      <c r="AL22">
        <v>4.6309789029982597E-2</v>
      </c>
      <c r="AM22">
        <v>3.45979966248166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52167.504926507507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-0.3693096789218443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1582129714.4709699</v>
      </c>
      <c r="BY22">
        <v>400.544806451613</v>
      </c>
      <c r="BZ22">
        <v>400.14167741935501</v>
      </c>
      <c r="CA22">
        <v>30.456416129032299</v>
      </c>
      <c r="CB22">
        <v>29.899803225806501</v>
      </c>
      <c r="CC22">
        <v>350.01180645161298</v>
      </c>
      <c r="CD22">
        <v>99.488145161290305</v>
      </c>
      <c r="CE22">
        <v>0.19996006451612899</v>
      </c>
      <c r="CF22">
        <v>29.509429032258101</v>
      </c>
      <c r="CG22">
        <v>28.981912903225801</v>
      </c>
      <c r="CH22">
        <v>999.9</v>
      </c>
      <c r="CI22">
        <v>0</v>
      </c>
      <c r="CJ22">
        <v>0</v>
      </c>
      <c r="CK22">
        <v>9999.4761290322604</v>
      </c>
      <c r="CL22">
        <v>0</v>
      </c>
      <c r="CM22">
        <v>4.1416109677419399</v>
      </c>
      <c r="CN22">
        <v>0</v>
      </c>
      <c r="CO22">
        <v>0</v>
      </c>
      <c r="CP22">
        <v>0</v>
      </c>
      <c r="CQ22">
        <v>0</v>
      </c>
      <c r="CR22">
        <v>4.4806451612903198</v>
      </c>
      <c r="CS22">
        <v>0</v>
      </c>
      <c r="CT22">
        <v>287.30322580645202</v>
      </c>
      <c r="CU22">
        <v>-1.38709677419355</v>
      </c>
      <c r="CV22">
        <v>40.239709677419299</v>
      </c>
      <c r="CW22">
        <v>44.774000000000001</v>
      </c>
      <c r="CX22">
        <v>42.9491935483871</v>
      </c>
      <c r="CY22">
        <v>43.179000000000002</v>
      </c>
      <c r="CZ22">
        <v>41.03</v>
      </c>
      <c r="DA22">
        <v>0</v>
      </c>
      <c r="DB22">
        <v>0</v>
      </c>
      <c r="DC22">
        <v>0</v>
      </c>
      <c r="DD22">
        <v>1582129726.2</v>
      </c>
      <c r="DE22">
        <v>4.8461538461538503</v>
      </c>
      <c r="DF22">
        <v>9.1213679160668697</v>
      </c>
      <c r="DG22">
        <v>-140.738462211707</v>
      </c>
      <c r="DH22">
        <v>283.10769230769199</v>
      </c>
      <c r="DI22">
        <v>15</v>
      </c>
      <c r="DJ22">
        <v>100</v>
      </c>
      <c r="DK22">
        <v>100</v>
      </c>
      <c r="DL22">
        <v>2.5880000000000001</v>
      </c>
      <c r="DM22">
        <v>0.35299999999999998</v>
      </c>
      <c r="DN22">
        <v>2</v>
      </c>
      <c r="DO22">
        <v>343.47800000000001</v>
      </c>
      <c r="DP22">
        <v>673.88199999999995</v>
      </c>
      <c r="DQ22">
        <v>28.572700000000001</v>
      </c>
      <c r="DR22">
        <v>31.156700000000001</v>
      </c>
      <c r="DS22">
        <v>30.0002</v>
      </c>
      <c r="DT22">
        <v>31.0945</v>
      </c>
      <c r="DU22">
        <v>31.109200000000001</v>
      </c>
      <c r="DV22">
        <v>20.8964</v>
      </c>
      <c r="DW22">
        <v>22.721900000000002</v>
      </c>
      <c r="DX22">
        <v>57.021900000000002</v>
      </c>
      <c r="DY22">
        <v>28.573599999999999</v>
      </c>
      <c r="DZ22">
        <v>400</v>
      </c>
      <c r="EA22">
        <v>29.773399999999999</v>
      </c>
      <c r="EB22">
        <v>100.123</v>
      </c>
      <c r="EC22">
        <v>100.562</v>
      </c>
    </row>
    <row r="23" spans="1:133" x14ac:dyDescent="0.35">
      <c r="A23">
        <v>7</v>
      </c>
      <c r="B23">
        <v>1582129728.0999999</v>
      </c>
      <c r="C23">
        <v>30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1582129719.4709699</v>
      </c>
      <c r="O23">
        <f t="shared" si="0"/>
        <v>3.6811501731933967E-4</v>
      </c>
      <c r="P23">
        <f t="shared" si="1"/>
        <v>-0.40546345468182449</v>
      </c>
      <c r="Q23">
        <f t="shared" si="2"/>
        <v>400.544451612903</v>
      </c>
      <c r="R23">
        <f t="shared" si="3"/>
        <v>411.86399156218442</v>
      </c>
      <c r="S23">
        <f t="shared" si="4"/>
        <v>41.057884012625252</v>
      </c>
      <c r="T23">
        <f t="shared" si="5"/>
        <v>39.929462087340966</v>
      </c>
      <c r="U23">
        <f t="shared" si="6"/>
        <v>3.645411820717067E-2</v>
      </c>
      <c r="V23">
        <f t="shared" si="7"/>
        <v>2.2528339262598234</v>
      </c>
      <c r="W23">
        <f t="shared" si="8"/>
        <v>3.6129556461777804E-2</v>
      </c>
      <c r="X23">
        <f t="shared" si="9"/>
        <v>2.2609892430582586E-2</v>
      </c>
      <c r="Y23">
        <f t="shared" si="10"/>
        <v>0</v>
      </c>
      <c r="Z23">
        <f t="shared" si="11"/>
        <v>29.385656536514961</v>
      </c>
      <c r="AA23">
        <f t="shared" si="12"/>
        <v>28.981738709677401</v>
      </c>
      <c r="AB23">
        <f t="shared" si="13"/>
        <v>4.0175249273601379</v>
      </c>
      <c r="AC23">
        <f t="shared" si="14"/>
        <v>73.351851690959634</v>
      </c>
      <c r="AD23">
        <f t="shared" si="15"/>
        <v>3.0377714817805934</v>
      </c>
      <c r="AE23">
        <f t="shared" si="16"/>
        <v>4.1413698655885307</v>
      </c>
      <c r="AF23">
        <f t="shared" si="17"/>
        <v>0.97975344557954447</v>
      </c>
      <c r="AG23">
        <f t="shared" si="18"/>
        <v>-16.233872263782878</v>
      </c>
      <c r="AH23">
        <f t="shared" si="19"/>
        <v>63.839768068621943</v>
      </c>
      <c r="AI23">
        <f t="shared" si="20"/>
        <v>6.2538736321256501</v>
      </c>
      <c r="AJ23">
        <f t="shared" si="21"/>
        <v>53.859769436964712</v>
      </c>
      <c r="AK23">
        <v>-4.1260084197387602E-2</v>
      </c>
      <c r="AL23">
        <v>4.6318059093466098E-2</v>
      </c>
      <c r="AM23">
        <v>3.46028860280498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52176.792735590061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-0.40546345468182449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1582129719.4709699</v>
      </c>
      <c r="BY23">
        <v>400.544451612903</v>
      </c>
      <c r="BZ23">
        <v>400.10216129032199</v>
      </c>
      <c r="CA23">
        <v>30.472799999999999</v>
      </c>
      <c r="CB23">
        <v>29.8610096774194</v>
      </c>
      <c r="CC23">
        <v>350.01945161290303</v>
      </c>
      <c r="CD23">
        <v>99.487980645161301</v>
      </c>
      <c r="CE23">
        <v>0.19998638709677399</v>
      </c>
      <c r="CF23">
        <v>29.507364516129002</v>
      </c>
      <c r="CG23">
        <v>28.981738709677401</v>
      </c>
      <c r="CH23">
        <v>999.9</v>
      </c>
      <c r="CI23">
        <v>0</v>
      </c>
      <c r="CJ23">
        <v>0</v>
      </c>
      <c r="CK23">
        <v>10001.2783870968</v>
      </c>
      <c r="CL23">
        <v>0</v>
      </c>
      <c r="CM23">
        <v>3.94037225806452</v>
      </c>
      <c r="CN23">
        <v>0</v>
      </c>
      <c r="CO23">
        <v>0</v>
      </c>
      <c r="CP23">
        <v>0</v>
      </c>
      <c r="CQ23">
        <v>0</v>
      </c>
      <c r="CR23">
        <v>3.5322580645161299</v>
      </c>
      <c r="CS23">
        <v>0</v>
      </c>
      <c r="CT23">
        <v>274.54838709677398</v>
      </c>
      <c r="CU23">
        <v>-1.41290322580645</v>
      </c>
      <c r="CV23">
        <v>40.211419354838696</v>
      </c>
      <c r="CW23">
        <v>44.758000000000003</v>
      </c>
      <c r="CX23">
        <v>42.918999999999997</v>
      </c>
      <c r="CY23">
        <v>43.164999999999999</v>
      </c>
      <c r="CZ23">
        <v>41.009967741935498</v>
      </c>
      <c r="DA23">
        <v>0</v>
      </c>
      <c r="DB23">
        <v>0</v>
      </c>
      <c r="DC23">
        <v>0</v>
      </c>
      <c r="DD23">
        <v>1582129731</v>
      </c>
      <c r="DE23">
        <v>3.7423076923076901</v>
      </c>
      <c r="DF23">
        <v>-14.6837602417261</v>
      </c>
      <c r="DG23">
        <v>-108.834188124832</v>
      </c>
      <c r="DH23">
        <v>273.13076923076898</v>
      </c>
      <c r="DI23">
        <v>15</v>
      </c>
      <c r="DJ23">
        <v>100</v>
      </c>
      <c r="DK23">
        <v>100</v>
      </c>
      <c r="DL23">
        <v>2.5880000000000001</v>
      </c>
      <c r="DM23">
        <v>0.35299999999999998</v>
      </c>
      <c r="DN23">
        <v>2</v>
      </c>
      <c r="DO23">
        <v>343.452</v>
      </c>
      <c r="DP23">
        <v>673.86599999999999</v>
      </c>
      <c r="DQ23">
        <v>28.5776</v>
      </c>
      <c r="DR23">
        <v>31.158799999999999</v>
      </c>
      <c r="DS23">
        <v>30.0001</v>
      </c>
      <c r="DT23">
        <v>31.096399999999999</v>
      </c>
      <c r="DU23">
        <v>31.111899999999999</v>
      </c>
      <c r="DV23">
        <v>20.8918</v>
      </c>
      <c r="DW23">
        <v>22.721900000000002</v>
      </c>
      <c r="DX23">
        <v>57.021900000000002</v>
      </c>
      <c r="DY23">
        <v>28.586200000000002</v>
      </c>
      <c r="DZ23">
        <v>400</v>
      </c>
      <c r="EA23">
        <v>29.767600000000002</v>
      </c>
      <c r="EB23">
        <v>100.124</v>
      </c>
      <c r="EC23">
        <v>100.565</v>
      </c>
    </row>
    <row r="24" spans="1:133" x14ac:dyDescent="0.35">
      <c r="A24">
        <v>8</v>
      </c>
      <c r="B24">
        <v>1582129733.0999999</v>
      </c>
      <c r="C24">
        <v>35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1582129724.4709699</v>
      </c>
      <c r="O24">
        <f t="shared" si="0"/>
        <v>3.8513750341307118E-4</v>
      </c>
      <c r="P24">
        <f t="shared" si="1"/>
        <v>-0.41082145060271558</v>
      </c>
      <c r="Q24">
        <f t="shared" si="2"/>
        <v>400.51938709677398</v>
      </c>
      <c r="R24">
        <f t="shared" si="3"/>
        <v>411.28303685149911</v>
      </c>
      <c r="S24">
        <f t="shared" si="4"/>
        <v>40.999773304890766</v>
      </c>
      <c r="T24">
        <f t="shared" si="5"/>
        <v>39.92677208593625</v>
      </c>
      <c r="U24">
        <f t="shared" si="6"/>
        <v>3.8134459538933137E-2</v>
      </c>
      <c r="V24">
        <f t="shared" si="7"/>
        <v>2.2532455555577644</v>
      </c>
      <c r="W24">
        <f t="shared" si="8"/>
        <v>3.7779508446604285E-2</v>
      </c>
      <c r="X24">
        <f t="shared" si="9"/>
        <v>2.3643808279709144E-2</v>
      </c>
      <c r="Y24">
        <f t="shared" si="10"/>
        <v>0</v>
      </c>
      <c r="Z24">
        <f t="shared" si="11"/>
        <v>29.377349356478863</v>
      </c>
      <c r="AA24">
        <f t="shared" si="12"/>
        <v>28.984638709677402</v>
      </c>
      <c r="AB24">
        <f t="shared" si="13"/>
        <v>4.0181992484708093</v>
      </c>
      <c r="AC24">
        <f t="shared" si="14"/>
        <v>73.366770349917559</v>
      </c>
      <c r="AD24">
        <f t="shared" si="15"/>
        <v>3.0379164216629158</v>
      </c>
      <c r="AE24">
        <f t="shared" si="16"/>
        <v>4.1407252999877073</v>
      </c>
      <c r="AF24">
        <f t="shared" si="17"/>
        <v>0.98028282680789358</v>
      </c>
      <c r="AG24">
        <f t="shared" si="18"/>
        <v>-16.984563900516438</v>
      </c>
      <c r="AH24">
        <f t="shared" si="19"/>
        <v>63.171161573099759</v>
      </c>
      <c r="AI24">
        <f t="shared" si="20"/>
        <v>6.1872511109283899</v>
      </c>
      <c r="AJ24">
        <f t="shared" si="21"/>
        <v>52.373848783511711</v>
      </c>
      <c r="AK24">
        <v>-4.12711794134797E-2</v>
      </c>
      <c r="AL24">
        <v>4.6330514445523899E-2</v>
      </c>
      <c r="AM24">
        <v>3.4610249277698899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52190.705580948146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-0.41082145060271558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1582129724.4709699</v>
      </c>
      <c r="BY24">
        <v>400.51938709677398</v>
      </c>
      <c r="BZ24">
        <v>400.079580645161</v>
      </c>
      <c r="CA24">
        <v>30.474399999999999</v>
      </c>
      <c r="CB24">
        <v>29.834316129032299</v>
      </c>
      <c r="CC24">
        <v>350.017258064516</v>
      </c>
      <c r="CD24">
        <v>99.487545161290299</v>
      </c>
      <c r="CE24">
        <v>0.19994406451612901</v>
      </c>
      <c r="CF24">
        <v>29.504664516129001</v>
      </c>
      <c r="CG24">
        <v>28.984638709677402</v>
      </c>
      <c r="CH24">
        <v>999.9</v>
      </c>
      <c r="CI24">
        <v>0</v>
      </c>
      <c r="CJ24">
        <v>0</v>
      </c>
      <c r="CK24">
        <v>10004.011612903199</v>
      </c>
      <c r="CL24">
        <v>0</v>
      </c>
      <c r="CM24">
        <v>3.9306429032258099</v>
      </c>
      <c r="CN24">
        <v>0</v>
      </c>
      <c r="CO24">
        <v>0</v>
      </c>
      <c r="CP24">
        <v>0</v>
      </c>
      <c r="CQ24">
        <v>0</v>
      </c>
      <c r="CR24">
        <v>2.2000000000000002</v>
      </c>
      <c r="CS24">
        <v>0</v>
      </c>
      <c r="CT24">
        <v>269.50322580645201</v>
      </c>
      <c r="CU24">
        <v>-1.1032258064516101</v>
      </c>
      <c r="CV24">
        <v>40.179129032257997</v>
      </c>
      <c r="CW24">
        <v>44.75</v>
      </c>
      <c r="CX24">
        <v>42.901000000000003</v>
      </c>
      <c r="CY24">
        <v>43.146999999999998</v>
      </c>
      <c r="CZ24">
        <v>40.9796774193548</v>
      </c>
      <c r="DA24">
        <v>0</v>
      </c>
      <c r="DB24">
        <v>0</v>
      </c>
      <c r="DC24">
        <v>0</v>
      </c>
      <c r="DD24">
        <v>1582129735.8</v>
      </c>
      <c r="DE24">
        <v>2.8461538461538498</v>
      </c>
      <c r="DF24">
        <v>-37.641025470216803</v>
      </c>
      <c r="DG24">
        <v>-36.362393348982302</v>
      </c>
      <c r="DH24">
        <v>268.65384615384602</v>
      </c>
      <c r="DI24">
        <v>15</v>
      </c>
      <c r="DJ24">
        <v>100</v>
      </c>
      <c r="DK24">
        <v>100</v>
      </c>
      <c r="DL24">
        <v>2.5880000000000001</v>
      </c>
      <c r="DM24">
        <v>0.35299999999999998</v>
      </c>
      <c r="DN24">
        <v>2</v>
      </c>
      <c r="DO24">
        <v>343.43900000000002</v>
      </c>
      <c r="DP24">
        <v>673.75900000000001</v>
      </c>
      <c r="DQ24">
        <v>28.586300000000001</v>
      </c>
      <c r="DR24">
        <v>31.159500000000001</v>
      </c>
      <c r="DS24">
        <v>30.0002</v>
      </c>
      <c r="DT24">
        <v>31.098600000000001</v>
      </c>
      <c r="DU24">
        <v>31.112500000000001</v>
      </c>
      <c r="DV24">
        <v>20.8901</v>
      </c>
      <c r="DW24">
        <v>22.721900000000002</v>
      </c>
      <c r="DX24">
        <v>57.021900000000002</v>
      </c>
      <c r="DY24">
        <v>28.592500000000001</v>
      </c>
      <c r="DZ24">
        <v>400</v>
      </c>
      <c r="EA24">
        <v>29.758299999999998</v>
      </c>
      <c r="EB24">
        <v>100.123</v>
      </c>
      <c r="EC24">
        <v>100.56399999999999</v>
      </c>
    </row>
    <row r="25" spans="1:133" x14ac:dyDescent="0.35">
      <c r="A25">
        <v>9</v>
      </c>
      <c r="B25">
        <v>1582129738.0999999</v>
      </c>
      <c r="C25">
        <v>40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1582129729.4709699</v>
      </c>
      <c r="O25">
        <f t="shared" si="0"/>
        <v>3.8725623167625776E-4</v>
      </c>
      <c r="P25">
        <f t="shared" si="1"/>
        <v>-0.40782849493051171</v>
      </c>
      <c r="Q25">
        <f t="shared" si="2"/>
        <v>400.47880645161302</v>
      </c>
      <c r="R25">
        <f t="shared" si="3"/>
        <v>411.03285441743117</v>
      </c>
      <c r="S25">
        <f t="shared" si="4"/>
        <v>40.974359563973231</v>
      </c>
      <c r="T25">
        <f t="shared" si="5"/>
        <v>39.922265183781235</v>
      </c>
      <c r="U25">
        <f t="shared" si="6"/>
        <v>3.8313184222457636E-2</v>
      </c>
      <c r="V25">
        <f t="shared" si="7"/>
        <v>2.2521216439029832</v>
      </c>
      <c r="W25">
        <f t="shared" si="8"/>
        <v>3.7954738111092221E-2</v>
      </c>
      <c r="X25">
        <f t="shared" si="9"/>
        <v>2.3753636696337843E-2</v>
      </c>
      <c r="Y25">
        <f t="shared" si="10"/>
        <v>0</v>
      </c>
      <c r="Z25">
        <f t="shared" si="11"/>
        <v>29.374322796896834</v>
      </c>
      <c r="AA25">
        <f t="shared" si="12"/>
        <v>28.986538709677401</v>
      </c>
      <c r="AB25">
        <f t="shared" si="13"/>
        <v>4.0186410985706829</v>
      </c>
      <c r="AC25">
        <f t="shared" si="14"/>
        <v>73.366986205337994</v>
      </c>
      <c r="AD25">
        <f t="shared" si="15"/>
        <v>3.0375282198009339</v>
      </c>
      <c r="AE25">
        <f t="shared" si="16"/>
        <v>4.140183994064528</v>
      </c>
      <c r="AF25">
        <f t="shared" si="17"/>
        <v>0.98111287876974895</v>
      </c>
      <c r="AG25">
        <f t="shared" si="18"/>
        <v>-17.077999816922969</v>
      </c>
      <c r="AH25">
        <f t="shared" si="19"/>
        <v>62.633619853164298</v>
      </c>
      <c r="AI25">
        <f t="shared" si="20"/>
        <v>6.1376521710108669</v>
      </c>
      <c r="AJ25">
        <f t="shared" si="21"/>
        <v>51.693272207252193</v>
      </c>
      <c r="AK25">
        <v>-4.1240889406650001E-2</v>
      </c>
      <c r="AL25">
        <v>4.6296511259307199E-2</v>
      </c>
      <c r="AM25">
        <v>3.4590145949865398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52154.331427473386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-0.40782849493051171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1582129729.4709699</v>
      </c>
      <c r="BY25">
        <v>400.47880645161302</v>
      </c>
      <c r="BZ25">
        <v>400.04558064516101</v>
      </c>
      <c r="CA25">
        <v>30.470858064516101</v>
      </c>
      <c r="CB25">
        <v>29.827283870967701</v>
      </c>
      <c r="CC25">
        <v>350.03535483871002</v>
      </c>
      <c r="CD25">
        <v>99.486312903225794</v>
      </c>
      <c r="CE25">
        <v>0.20002390322580599</v>
      </c>
      <c r="CF25">
        <v>29.5023967741935</v>
      </c>
      <c r="CG25">
        <v>28.986538709677401</v>
      </c>
      <c r="CH25">
        <v>999.9</v>
      </c>
      <c r="CI25">
        <v>0</v>
      </c>
      <c r="CJ25">
        <v>0</v>
      </c>
      <c r="CK25">
        <v>9996.7932258064502</v>
      </c>
      <c r="CL25">
        <v>0</v>
      </c>
      <c r="CM25">
        <v>4.0312625806451603</v>
      </c>
      <c r="CN25">
        <v>0</v>
      </c>
      <c r="CO25">
        <v>0</v>
      </c>
      <c r="CP25">
        <v>0</v>
      </c>
      <c r="CQ25">
        <v>0</v>
      </c>
      <c r="CR25">
        <v>0.532258064516129</v>
      </c>
      <c r="CS25">
        <v>0</v>
      </c>
      <c r="CT25">
        <v>273.74193548387098</v>
      </c>
      <c r="CU25">
        <v>-1.1193548387096799</v>
      </c>
      <c r="CV25">
        <v>40.152999999999999</v>
      </c>
      <c r="CW25">
        <v>44.75</v>
      </c>
      <c r="CX25">
        <v>42.8809677419355</v>
      </c>
      <c r="CY25">
        <v>43.133000000000003</v>
      </c>
      <c r="CZ25">
        <v>40.961387096774203</v>
      </c>
      <c r="DA25">
        <v>0</v>
      </c>
      <c r="DB25">
        <v>0</v>
      </c>
      <c r="DC25">
        <v>0</v>
      </c>
      <c r="DD25">
        <v>1582129741.2</v>
      </c>
      <c r="DE25">
        <v>1.43461538461538</v>
      </c>
      <c r="DF25">
        <v>3.5726499191208299</v>
      </c>
      <c r="DG25">
        <v>238.46495775899299</v>
      </c>
      <c r="DH25">
        <v>278.696153846154</v>
      </c>
      <c r="DI25">
        <v>15</v>
      </c>
      <c r="DJ25">
        <v>100</v>
      </c>
      <c r="DK25">
        <v>100</v>
      </c>
      <c r="DL25">
        <v>2.5880000000000001</v>
      </c>
      <c r="DM25">
        <v>0.35299999999999998</v>
      </c>
      <c r="DN25">
        <v>2</v>
      </c>
      <c r="DO25">
        <v>343.44200000000001</v>
      </c>
      <c r="DP25">
        <v>673.87699999999995</v>
      </c>
      <c r="DQ25">
        <v>28.593699999999998</v>
      </c>
      <c r="DR25">
        <v>31.162099999999999</v>
      </c>
      <c r="DS25">
        <v>30.000299999999999</v>
      </c>
      <c r="DT25">
        <v>31.0992</v>
      </c>
      <c r="DU25">
        <v>31.114599999999999</v>
      </c>
      <c r="DV25">
        <v>20.891500000000001</v>
      </c>
      <c r="DW25">
        <v>22.721900000000002</v>
      </c>
      <c r="DX25">
        <v>57.021900000000002</v>
      </c>
      <c r="DY25">
        <v>28.6007</v>
      </c>
      <c r="DZ25">
        <v>400</v>
      </c>
      <c r="EA25">
        <v>29.7531</v>
      </c>
      <c r="EB25">
        <v>100.123</v>
      </c>
      <c r="EC25">
        <v>100.566</v>
      </c>
    </row>
    <row r="26" spans="1:133" x14ac:dyDescent="0.35">
      <c r="A26">
        <v>10</v>
      </c>
      <c r="B26">
        <v>1582129743.0999999</v>
      </c>
      <c r="C26">
        <v>45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1582129734.4709699</v>
      </c>
      <c r="O26">
        <f t="shared" si="0"/>
        <v>3.8750723949665183E-4</v>
      </c>
      <c r="P26">
        <f t="shared" si="1"/>
        <v>-0.40083291895825085</v>
      </c>
      <c r="Q26">
        <f t="shared" si="2"/>
        <v>400.449096774194</v>
      </c>
      <c r="R26">
        <f t="shared" si="3"/>
        <v>410.70666868382102</v>
      </c>
      <c r="S26">
        <f t="shared" si="4"/>
        <v>40.941624687885955</v>
      </c>
      <c r="T26">
        <f t="shared" si="5"/>
        <v>39.91909037969274</v>
      </c>
      <c r="U26">
        <f t="shared" si="6"/>
        <v>3.8315295000137382E-2</v>
      </c>
      <c r="V26">
        <f t="shared" si="7"/>
        <v>2.2528143469744419</v>
      </c>
      <c r="W26">
        <f t="shared" si="8"/>
        <v>3.7956918707443901E-2</v>
      </c>
      <c r="X26">
        <f t="shared" si="9"/>
        <v>2.3754993420260238E-2</v>
      </c>
      <c r="Y26">
        <f t="shared" si="10"/>
        <v>0</v>
      </c>
      <c r="Z26">
        <f t="shared" si="11"/>
        <v>29.371288229045145</v>
      </c>
      <c r="AA26">
        <f t="shared" si="12"/>
        <v>28.987496774193598</v>
      </c>
      <c r="AB26">
        <f t="shared" si="13"/>
        <v>4.0188639151128234</v>
      </c>
      <c r="AC26">
        <f t="shared" si="14"/>
        <v>73.371119894522934</v>
      </c>
      <c r="AD26">
        <f t="shared" si="15"/>
        <v>3.0371762843938326</v>
      </c>
      <c r="AE26">
        <f t="shared" si="16"/>
        <v>4.1394710735777576</v>
      </c>
      <c r="AF26">
        <f t="shared" si="17"/>
        <v>0.98168763071899079</v>
      </c>
      <c r="AG26">
        <f t="shared" si="18"/>
        <v>-17.089069261802347</v>
      </c>
      <c r="AH26">
        <f t="shared" si="19"/>
        <v>62.173730034089658</v>
      </c>
      <c r="AI26">
        <f t="shared" si="20"/>
        <v>6.0906514493341506</v>
      </c>
      <c r="AJ26">
        <f t="shared" si="21"/>
        <v>51.175312221621461</v>
      </c>
      <c r="AK26">
        <v>-4.1259556495553198E-2</v>
      </c>
      <c r="AL26">
        <v>4.6317466701927802E-2</v>
      </c>
      <c r="AM26">
        <v>3.4602535806027901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52177.478559741568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-0.40083291895825085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1582129734.4709699</v>
      </c>
      <c r="BY26">
        <v>400.449096774194</v>
      </c>
      <c r="BZ26">
        <v>400.02800000000002</v>
      </c>
      <c r="CA26">
        <v>30.467490322580701</v>
      </c>
      <c r="CB26">
        <v>29.8234741935484</v>
      </c>
      <c r="CC26">
        <v>350.02309677419299</v>
      </c>
      <c r="CD26">
        <v>99.485825806451601</v>
      </c>
      <c r="CE26">
        <v>0.19997870967741899</v>
      </c>
      <c r="CF26">
        <v>29.499409677419401</v>
      </c>
      <c r="CG26">
        <v>28.987496774193598</v>
      </c>
      <c r="CH26">
        <v>999.9</v>
      </c>
      <c r="CI26">
        <v>0</v>
      </c>
      <c r="CJ26">
        <v>0</v>
      </c>
      <c r="CK26">
        <v>10001.3670967742</v>
      </c>
      <c r="CL26">
        <v>0</v>
      </c>
      <c r="CM26">
        <v>4.5547993548387096</v>
      </c>
      <c r="CN26">
        <v>0</v>
      </c>
      <c r="CO26">
        <v>0</v>
      </c>
      <c r="CP26">
        <v>0</v>
      </c>
      <c r="CQ26">
        <v>0</v>
      </c>
      <c r="CR26">
        <v>1.14838709677419</v>
      </c>
      <c r="CS26">
        <v>0</v>
      </c>
      <c r="CT26">
        <v>398.177419354839</v>
      </c>
      <c r="CU26">
        <v>-0.63548387096774195</v>
      </c>
      <c r="CV26">
        <v>40.120774193548399</v>
      </c>
      <c r="CW26">
        <v>44.7398387096774</v>
      </c>
      <c r="CX26">
        <v>42.8546774193548</v>
      </c>
      <c r="CY26">
        <v>43.125</v>
      </c>
      <c r="CZ26">
        <v>40.937096774193499</v>
      </c>
      <c r="DA26">
        <v>0</v>
      </c>
      <c r="DB26">
        <v>0</v>
      </c>
      <c r="DC26">
        <v>0</v>
      </c>
      <c r="DD26">
        <v>1582129746</v>
      </c>
      <c r="DE26">
        <v>1.5576923076923099</v>
      </c>
      <c r="DF26">
        <v>6.86837618883846</v>
      </c>
      <c r="DG26">
        <v>2370.9025611287002</v>
      </c>
      <c r="DH26">
        <v>418.87307692307701</v>
      </c>
      <c r="DI26">
        <v>15</v>
      </c>
      <c r="DJ26">
        <v>100</v>
      </c>
      <c r="DK26">
        <v>100</v>
      </c>
      <c r="DL26">
        <v>2.5880000000000001</v>
      </c>
      <c r="DM26">
        <v>0.35299999999999998</v>
      </c>
      <c r="DN26">
        <v>2</v>
      </c>
      <c r="DO26">
        <v>343.42099999999999</v>
      </c>
      <c r="DP26">
        <v>673.81500000000005</v>
      </c>
      <c r="DQ26">
        <v>28.6008</v>
      </c>
      <c r="DR26">
        <v>31.164899999999999</v>
      </c>
      <c r="DS26">
        <v>30.000299999999999</v>
      </c>
      <c r="DT26">
        <v>31.101900000000001</v>
      </c>
      <c r="DU26">
        <v>31.1173</v>
      </c>
      <c r="DV26">
        <v>20.892600000000002</v>
      </c>
      <c r="DW26">
        <v>22.997399999999999</v>
      </c>
      <c r="DX26">
        <v>57.021900000000002</v>
      </c>
      <c r="DY26">
        <v>28.611999999999998</v>
      </c>
      <c r="DZ26">
        <v>400</v>
      </c>
      <c r="EA26">
        <v>29.744299999999999</v>
      </c>
      <c r="EB26">
        <v>100.123</v>
      </c>
      <c r="EC26">
        <v>100.563</v>
      </c>
    </row>
    <row r="27" spans="1:133" x14ac:dyDescent="0.35">
      <c r="A27">
        <v>11</v>
      </c>
      <c r="B27">
        <v>1582129748.0999999</v>
      </c>
      <c r="C27">
        <v>50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1582129739.4709699</v>
      </c>
      <c r="O27">
        <f t="shared" si="0"/>
        <v>3.8660266033973374E-4</v>
      </c>
      <c r="P27">
        <f t="shared" si="1"/>
        <v>-0.39850234024479692</v>
      </c>
      <c r="Q27">
        <f t="shared" si="2"/>
        <v>400.412225806452</v>
      </c>
      <c r="R27">
        <f t="shared" si="3"/>
        <v>410.61001989013198</v>
      </c>
      <c r="S27">
        <f t="shared" si="4"/>
        <v>40.932107689070129</v>
      </c>
      <c r="T27">
        <f t="shared" si="5"/>
        <v>39.915529463005797</v>
      </c>
      <c r="U27">
        <f t="shared" si="6"/>
        <v>3.8232886834972335E-2</v>
      </c>
      <c r="V27">
        <f t="shared" si="7"/>
        <v>2.2516363758852789</v>
      </c>
      <c r="W27">
        <f t="shared" si="8"/>
        <v>3.7875857917319372E-2</v>
      </c>
      <c r="X27">
        <f t="shared" si="9"/>
        <v>2.3704210868617865E-2</v>
      </c>
      <c r="Y27">
        <f t="shared" si="10"/>
        <v>0</v>
      </c>
      <c r="Z27">
        <f t="shared" si="11"/>
        <v>29.367832453619492</v>
      </c>
      <c r="AA27">
        <f t="shared" si="12"/>
        <v>28.985635483871</v>
      </c>
      <c r="AB27">
        <f t="shared" si="13"/>
        <v>4.0184310457022887</v>
      </c>
      <c r="AC27">
        <f t="shared" si="14"/>
        <v>73.380856697342082</v>
      </c>
      <c r="AD27">
        <f t="shared" si="15"/>
        <v>3.0369325730858696</v>
      </c>
      <c r="AE27">
        <f t="shared" si="16"/>
        <v>4.1385896946006495</v>
      </c>
      <c r="AF27">
        <f t="shared" si="17"/>
        <v>0.98149847261641909</v>
      </c>
      <c r="AG27">
        <f t="shared" si="18"/>
        <v>-17.049177320982256</v>
      </c>
      <c r="AH27">
        <f t="shared" si="19"/>
        <v>61.918801885226792</v>
      </c>
      <c r="AI27">
        <f t="shared" si="20"/>
        <v>6.0686842230387477</v>
      </c>
      <c r="AJ27">
        <f t="shared" si="21"/>
        <v>50.938308787283283</v>
      </c>
      <c r="AK27">
        <v>-4.1227815415836297E-2</v>
      </c>
      <c r="AL27">
        <v>4.6281834559274301E-2</v>
      </c>
      <c r="AM27">
        <v>3.4581467234997398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52139.618071797493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-0.39850234024479692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1582129739.4709699</v>
      </c>
      <c r="BY27">
        <v>400.412225806452</v>
      </c>
      <c r="BZ27">
        <v>399.994483870968</v>
      </c>
      <c r="CA27">
        <v>30.4649580645161</v>
      </c>
      <c r="CB27">
        <v>29.822451612903201</v>
      </c>
      <c r="CC27">
        <v>350.02745161290301</v>
      </c>
      <c r="CD27">
        <v>99.486083870967704</v>
      </c>
      <c r="CE27">
        <v>0.200006838709677</v>
      </c>
      <c r="CF27">
        <v>29.495716129032299</v>
      </c>
      <c r="CG27">
        <v>28.985635483871</v>
      </c>
      <c r="CH27">
        <v>999.9</v>
      </c>
      <c r="CI27">
        <v>0</v>
      </c>
      <c r="CJ27">
        <v>0</v>
      </c>
      <c r="CK27">
        <v>9993.6470967741898</v>
      </c>
      <c r="CL27">
        <v>0</v>
      </c>
      <c r="CM27">
        <v>5.5213512903225803</v>
      </c>
      <c r="CN27">
        <v>0</v>
      </c>
      <c r="CO27">
        <v>0</v>
      </c>
      <c r="CP27">
        <v>0</v>
      </c>
      <c r="CQ27">
        <v>0</v>
      </c>
      <c r="CR27">
        <v>1.69677419354839</v>
      </c>
      <c r="CS27">
        <v>0</v>
      </c>
      <c r="CT27">
        <v>552.04838709677404</v>
      </c>
      <c r="CU27">
        <v>-0.53870967741935505</v>
      </c>
      <c r="CV27">
        <v>40.092483870967698</v>
      </c>
      <c r="CW27">
        <v>44.725612903225802</v>
      </c>
      <c r="CX27">
        <v>42.834387096774201</v>
      </c>
      <c r="CY27">
        <v>43.125</v>
      </c>
      <c r="CZ27">
        <v>40.912999999999997</v>
      </c>
      <c r="DA27">
        <v>0</v>
      </c>
      <c r="DB27">
        <v>0</v>
      </c>
      <c r="DC27">
        <v>0</v>
      </c>
      <c r="DD27">
        <v>1582129750.8</v>
      </c>
      <c r="DE27">
        <v>1.8192307692307701</v>
      </c>
      <c r="DF27">
        <v>14.266666852971399</v>
      </c>
      <c r="DG27">
        <v>2809.0085503680998</v>
      </c>
      <c r="DH27">
        <v>580.31923076923101</v>
      </c>
      <c r="DI27">
        <v>15</v>
      </c>
      <c r="DJ27">
        <v>100</v>
      </c>
      <c r="DK27">
        <v>100</v>
      </c>
      <c r="DL27">
        <v>2.5880000000000001</v>
      </c>
      <c r="DM27">
        <v>0.35299999999999998</v>
      </c>
      <c r="DN27">
        <v>2</v>
      </c>
      <c r="DO27">
        <v>343.471</v>
      </c>
      <c r="DP27">
        <v>673.73299999999995</v>
      </c>
      <c r="DQ27">
        <v>28.610700000000001</v>
      </c>
      <c r="DR27">
        <v>31.1663</v>
      </c>
      <c r="DS27">
        <v>30.0002</v>
      </c>
      <c r="DT27">
        <v>31.104600000000001</v>
      </c>
      <c r="DU27">
        <v>31.120100000000001</v>
      </c>
      <c r="DV27">
        <v>20.892700000000001</v>
      </c>
      <c r="DW27">
        <v>22.997399999999999</v>
      </c>
      <c r="DX27">
        <v>57.021900000000002</v>
      </c>
      <c r="DY27">
        <v>28.6248</v>
      </c>
      <c r="DZ27">
        <v>400</v>
      </c>
      <c r="EA27">
        <v>29.730899999999998</v>
      </c>
      <c r="EB27">
        <v>100.122</v>
      </c>
      <c r="EC27">
        <v>100.56399999999999</v>
      </c>
    </row>
    <row r="28" spans="1:133" x14ac:dyDescent="0.35">
      <c r="A28">
        <v>12</v>
      </c>
      <c r="B28">
        <v>1582129753.0999999</v>
      </c>
      <c r="C28">
        <v>55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1582129744.4709699</v>
      </c>
      <c r="O28">
        <f t="shared" si="0"/>
        <v>3.9223232649821611E-4</v>
      </c>
      <c r="P28">
        <f t="shared" si="1"/>
        <v>-0.39590888157241866</v>
      </c>
      <c r="Q28">
        <f t="shared" si="2"/>
        <v>400.38770967741902</v>
      </c>
      <c r="R28">
        <f t="shared" si="3"/>
        <v>410.23684560048218</v>
      </c>
      <c r="S28">
        <f t="shared" si="4"/>
        <v>40.894967694564443</v>
      </c>
      <c r="T28">
        <f t="shared" si="5"/>
        <v>39.913144390020761</v>
      </c>
      <c r="U28">
        <f t="shared" si="6"/>
        <v>3.8805184249545495E-2</v>
      </c>
      <c r="V28">
        <f t="shared" si="7"/>
        <v>2.251639400868739</v>
      </c>
      <c r="W28">
        <f t="shared" si="8"/>
        <v>3.8437442751837587E-2</v>
      </c>
      <c r="X28">
        <f t="shared" si="9"/>
        <v>2.4056151301657974E-2</v>
      </c>
      <c r="Y28">
        <f t="shared" si="10"/>
        <v>0</v>
      </c>
      <c r="Z28">
        <f t="shared" si="11"/>
        <v>29.363144252308505</v>
      </c>
      <c r="AA28">
        <f t="shared" si="12"/>
        <v>28.984100000000002</v>
      </c>
      <c r="AB28">
        <f t="shared" si="13"/>
        <v>4.0180739777978678</v>
      </c>
      <c r="AC28">
        <f t="shared" si="14"/>
        <v>73.390286589842589</v>
      </c>
      <c r="AD28">
        <f t="shared" si="15"/>
        <v>3.0368280387275361</v>
      </c>
      <c r="AE28">
        <f t="shared" si="16"/>
        <v>4.1379154924131898</v>
      </c>
      <c r="AF28">
        <f t="shared" si="17"/>
        <v>0.98124593907033164</v>
      </c>
      <c r="AG28">
        <f t="shared" si="18"/>
        <v>-17.297445598571329</v>
      </c>
      <c r="AH28">
        <f t="shared" si="19"/>
        <v>61.762252317907212</v>
      </c>
      <c r="AI28">
        <f t="shared" si="20"/>
        <v>6.0532015668984274</v>
      </c>
      <c r="AJ28">
        <f t="shared" si="21"/>
        <v>50.518008286234306</v>
      </c>
      <c r="AK28">
        <v>-4.1227896906408101E-2</v>
      </c>
      <c r="AL28">
        <v>4.6281926039580097E-2</v>
      </c>
      <c r="AM28">
        <v>3.45815213326195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52140.207588884186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-0.39590888157241866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1582129744.4709699</v>
      </c>
      <c r="BY28">
        <v>400.38770967741902</v>
      </c>
      <c r="BZ28">
        <v>399.97825806451601</v>
      </c>
      <c r="CA28">
        <v>30.463864516129</v>
      </c>
      <c r="CB28">
        <v>29.811996774193499</v>
      </c>
      <c r="CC28">
        <v>350.02506451612902</v>
      </c>
      <c r="CD28">
        <v>99.486251612903203</v>
      </c>
      <c r="CE28">
        <v>0.19998606451612899</v>
      </c>
      <c r="CF28">
        <v>29.4928903225806</v>
      </c>
      <c r="CG28">
        <v>28.984100000000002</v>
      </c>
      <c r="CH28">
        <v>999.9</v>
      </c>
      <c r="CI28">
        <v>0</v>
      </c>
      <c r="CJ28">
        <v>0</v>
      </c>
      <c r="CK28">
        <v>9993.65</v>
      </c>
      <c r="CL28">
        <v>0</v>
      </c>
      <c r="CM28">
        <v>6.3876687096774196</v>
      </c>
      <c r="CN28">
        <v>0</v>
      </c>
      <c r="CO28">
        <v>0</v>
      </c>
      <c r="CP28">
        <v>0</v>
      </c>
      <c r="CQ28">
        <v>0</v>
      </c>
      <c r="CR28">
        <v>1.2290322580645201</v>
      </c>
      <c r="CS28">
        <v>0</v>
      </c>
      <c r="CT28">
        <v>684.11935483871002</v>
      </c>
      <c r="CU28">
        <v>-0.43548387096774199</v>
      </c>
      <c r="CV28">
        <v>40.072193548387098</v>
      </c>
      <c r="CW28">
        <v>44.707322580645098</v>
      </c>
      <c r="CX28">
        <v>42.802096774193501</v>
      </c>
      <c r="CY28">
        <v>43.125</v>
      </c>
      <c r="CZ28">
        <v>40.895000000000003</v>
      </c>
      <c r="DA28">
        <v>0</v>
      </c>
      <c r="DB28">
        <v>0</v>
      </c>
      <c r="DC28">
        <v>0</v>
      </c>
      <c r="DD28">
        <v>1582129756.2</v>
      </c>
      <c r="DE28">
        <v>1.08076923076923</v>
      </c>
      <c r="DF28">
        <v>-9.1863249715037707</v>
      </c>
      <c r="DG28">
        <v>243.247862607288</v>
      </c>
      <c r="DH28">
        <v>729.36923076923097</v>
      </c>
      <c r="DI28">
        <v>15</v>
      </c>
      <c r="DJ28">
        <v>100</v>
      </c>
      <c r="DK28">
        <v>100</v>
      </c>
      <c r="DL28">
        <v>2.5880000000000001</v>
      </c>
      <c r="DM28">
        <v>0.35299999999999998</v>
      </c>
      <c r="DN28">
        <v>2</v>
      </c>
      <c r="DO28">
        <v>343.43</v>
      </c>
      <c r="DP28">
        <v>673.77200000000005</v>
      </c>
      <c r="DQ28">
        <v>28.6235</v>
      </c>
      <c r="DR28">
        <v>31.168299999999999</v>
      </c>
      <c r="DS28">
        <v>30.000299999999999</v>
      </c>
      <c r="DT28">
        <v>31.106100000000001</v>
      </c>
      <c r="DU28">
        <v>31.121400000000001</v>
      </c>
      <c r="DV28">
        <v>20.8948</v>
      </c>
      <c r="DW28">
        <v>22.997399999999999</v>
      </c>
      <c r="DX28">
        <v>57.021900000000002</v>
      </c>
      <c r="DY28">
        <v>28.635000000000002</v>
      </c>
      <c r="DZ28">
        <v>400</v>
      </c>
      <c r="EA28">
        <v>29.726700000000001</v>
      </c>
      <c r="EB28">
        <v>100.121</v>
      </c>
      <c r="EC28">
        <v>100.563</v>
      </c>
    </row>
    <row r="29" spans="1:133" x14ac:dyDescent="0.35">
      <c r="A29">
        <v>13</v>
      </c>
      <c r="B29">
        <v>1582129758.0999999</v>
      </c>
      <c r="C29">
        <v>60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1582129749.4709699</v>
      </c>
      <c r="O29">
        <f t="shared" si="0"/>
        <v>3.9803230611958399E-4</v>
      </c>
      <c r="P29">
        <f t="shared" si="1"/>
        <v>-0.40448185174553092</v>
      </c>
      <c r="Q29">
        <f t="shared" si="2"/>
        <v>400.37070967741897</v>
      </c>
      <c r="R29">
        <f t="shared" si="3"/>
        <v>410.33762086084965</v>
      </c>
      <c r="S29">
        <f t="shared" si="4"/>
        <v>40.905058989756981</v>
      </c>
      <c r="T29">
        <f t="shared" si="5"/>
        <v>39.911494010146797</v>
      </c>
      <c r="U29">
        <f t="shared" si="6"/>
        <v>3.9355367317975301E-2</v>
      </c>
      <c r="V29">
        <f t="shared" si="7"/>
        <v>2.2526008807536995</v>
      </c>
      <c r="W29">
        <f t="shared" si="8"/>
        <v>3.8977338731962012E-2</v>
      </c>
      <c r="X29">
        <f t="shared" si="9"/>
        <v>2.4394498362991374E-2</v>
      </c>
      <c r="Y29">
        <f t="shared" si="10"/>
        <v>0</v>
      </c>
      <c r="Z29">
        <f t="shared" si="11"/>
        <v>29.360334811114338</v>
      </c>
      <c r="AA29">
        <f t="shared" si="12"/>
        <v>28.9867064516129</v>
      </c>
      <c r="AB29">
        <f t="shared" si="13"/>
        <v>4.0186801094432383</v>
      </c>
      <c r="AC29">
        <f t="shared" si="14"/>
        <v>73.391625896824536</v>
      </c>
      <c r="AD29">
        <f t="shared" si="15"/>
        <v>3.0367185377522614</v>
      </c>
      <c r="AE29">
        <f t="shared" si="16"/>
        <v>4.1376907796283771</v>
      </c>
      <c r="AF29">
        <f t="shared" si="17"/>
        <v>0.98196157169097686</v>
      </c>
      <c r="AG29">
        <f t="shared" si="18"/>
        <v>-17.553224699873653</v>
      </c>
      <c r="AH29">
        <f t="shared" si="19"/>
        <v>61.357701616955907</v>
      </c>
      <c r="AI29">
        <f t="shared" si="20"/>
        <v>6.0110351444093277</v>
      </c>
      <c r="AJ29">
        <f t="shared" si="21"/>
        <v>49.815512061491582</v>
      </c>
      <c r="AK29">
        <v>-4.12538034137769E-2</v>
      </c>
      <c r="AL29">
        <v>4.6311008363636302E-2</v>
      </c>
      <c r="AM29">
        <v>3.45987175346785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52171.799251812256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-0.40448185174553092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1582129749.4709699</v>
      </c>
      <c r="BY29">
        <v>400.37070967741897</v>
      </c>
      <c r="BZ29">
        <v>399.950516129032</v>
      </c>
      <c r="CA29">
        <v>30.462732258064499</v>
      </c>
      <c r="CB29">
        <v>29.801200000000001</v>
      </c>
      <c r="CC29">
        <v>350.01209677419399</v>
      </c>
      <c r="CD29">
        <v>99.486377419354795</v>
      </c>
      <c r="CE29">
        <v>0.19997087096774199</v>
      </c>
      <c r="CF29">
        <v>29.491948387096802</v>
      </c>
      <c r="CG29">
        <v>28.9867064516129</v>
      </c>
      <c r="CH29">
        <v>999.9</v>
      </c>
      <c r="CI29">
        <v>0</v>
      </c>
      <c r="CJ29">
        <v>0</v>
      </c>
      <c r="CK29">
        <v>9999.9170967741902</v>
      </c>
      <c r="CL29">
        <v>0</v>
      </c>
      <c r="CM29">
        <v>6.8997270967741899</v>
      </c>
      <c r="CN29">
        <v>0</v>
      </c>
      <c r="CO29">
        <v>0</v>
      </c>
      <c r="CP29">
        <v>0</v>
      </c>
      <c r="CQ29">
        <v>0</v>
      </c>
      <c r="CR29">
        <v>1.49677419354839</v>
      </c>
      <c r="CS29">
        <v>0</v>
      </c>
      <c r="CT29">
        <v>716.90967741935503</v>
      </c>
      <c r="CU29">
        <v>-0.66129032258064502</v>
      </c>
      <c r="CV29">
        <v>40.042000000000002</v>
      </c>
      <c r="CW29">
        <v>44.691064516129003</v>
      </c>
      <c r="CX29">
        <v>42.777999999999999</v>
      </c>
      <c r="CY29">
        <v>43.116870967741903</v>
      </c>
      <c r="CZ29">
        <v>40.862774193548397</v>
      </c>
      <c r="DA29">
        <v>0</v>
      </c>
      <c r="DB29">
        <v>0</v>
      </c>
      <c r="DC29">
        <v>0</v>
      </c>
      <c r="DD29">
        <v>1582129761</v>
      </c>
      <c r="DE29">
        <v>1.8961538461538501</v>
      </c>
      <c r="DF29">
        <v>22.4034184827944</v>
      </c>
      <c r="DG29">
        <v>-1071.6923061278701</v>
      </c>
      <c r="DH29">
        <v>707.76153846153795</v>
      </c>
      <c r="DI29">
        <v>15</v>
      </c>
      <c r="DJ29">
        <v>100</v>
      </c>
      <c r="DK29">
        <v>100</v>
      </c>
      <c r="DL29">
        <v>2.5880000000000001</v>
      </c>
      <c r="DM29">
        <v>0.35299999999999998</v>
      </c>
      <c r="DN29">
        <v>2</v>
      </c>
      <c r="DO29">
        <v>343.46600000000001</v>
      </c>
      <c r="DP29">
        <v>673.66600000000005</v>
      </c>
      <c r="DQ29">
        <v>28.635300000000001</v>
      </c>
      <c r="DR29">
        <v>31.170400000000001</v>
      </c>
      <c r="DS29">
        <v>30.000399999999999</v>
      </c>
      <c r="DT29">
        <v>31.1081</v>
      </c>
      <c r="DU29">
        <v>31.124099999999999</v>
      </c>
      <c r="DV29">
        <v>20.899100000000001</v>
      </c>
      <c r="DW29">
        <v>22.997399999999999</v>
      </c>
      <c r="DX29">
        <v>57.021900000000002</v>
      </c>
      <c r="DY29">
        <v>28.638100000000001</v>
      </c>
      <c r="DZ29">
        <v>400</v>
      </c>
      <c r="EA29">
        <v>29.7193</v>
      </c>
      <c r="EB29">
        <v>100.122</v>
      </c>
      <c r="EC29">
        <v>100.563</v>
      </c>
    </row>
    <row r="30" spans="1:133" x14ac:dyDescent="0.35">
      <c r="A30">
        <v>14</v>
      </c>
      <c r="B30">
        <v>1582129763.0999999</v>
      </c>
      <c r="C30">
        <v>65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1582129754.4709699</v>
      </c>
      <c r="O30">
        <f t="shared" si="0"/>
        <v>4.0369048560868565E-4</v>
      </c>
      <c r="P30">
        <f t="shared" si="1"/>
        <v>-0.39920642015282853</v>
      </c>
      <c r="Q30">
        <f t="shared" si="2"/>
        <v>400.36206451612901</v>
      </c>
      <c r="R30">
        <f t="shared" si="3"/>
        <v>409.90290268780643</v>
      </c>
      <c r="S30">
        <f t="shared" si="4"/>
        <v>40.861807089852313</v>
      </c>
      <c r="T30">
        <f t="shared" si="5"/>
        <v>39.910713827788967</v>
      </c>
      <c r="U30">
        <f t="shared" si="6"/>
        <v>3.9852266863052321E-2</v>
      </c>
      <c r="V30">
        <f t="shared" si="7"/>
        <v>2.2528356400799217</v>
      </c>
      <c r="W30">
        <f t="shared" si="8"/>
        <v>3.9464722739963036E-2</v>
      </c>
      <c r="X30">
        <f t="shared" si="9"/>
        <v>2.4699956845643228E-2</v>
      </c>
      <c r="Y30">
        <f t="shared" si="10"/>
        <v>0</v>
      </c>
      <c r="Z30">
        <f t="shared" si="11"/>
        <v>29.360218682189132</v>
      </c>
      <c r="AA30">
        <f t="shared" si="12"/>
        <v>28.993141935483902</v>
      </c>
      <c r="AB30">
        <f t="shared" si="13"/>
        <v>4.0201770259527487</v>
      </c>
      <c r="AC30">
        <f t="shared" si="14"/>
        <v>73.380442379511919</v>
      </c>
      <c r="AD30">
        <f t="shared" si="15"/>
        <v>3.0365607477621879</v>
      </c>
      <c r="AE30">
        <f t="shared" si="16"/>
        <v>4.1381063527221338</v>
      </c>
      <c r="AF30">
        <f t="shared" si="17"/>
        <v>0.98361627819056086</v>
      </c>
      <c r="AG30">
        <f t="shared" si="18"/>
        <v>-17.802750415343038</v>
      </c>
      <c r="AH30">
        <f t="shared" si="19"/>
        <v>60.794041800291012</v>
      </c>
      <c r="AI30">
        <f t="shared" si="20"/>
        <v>5.9554360156999744</v>
      </c>
      <c r="AJ30">
        <f t="shared" si="21"/>
        <v>48.946727400647944</v>
      </c>
      <c r="AK30">
        <v>-4.1260130388546701E-2</v>
      </c>
      <c r="AL30">
        <v>4.6318110947088799E-2</v>
      </c>
      <c r="AM30">
        <v>3.4602916683850702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52179.177440896245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-0.39920642015282853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1582129754.4709699</v>
      </c>
      <c r="BY30">
        <v>400.36206451612901</v>
      </c>
      <c r="BZ30">
        <v>399.95480645161302</v>
      </c>
      <c r="CA30">
        <v>30.4610870967742</v>
      </c>
      <c r="CB30">
        <v>29.790174193548399</v>
      </c>
      <c r="CC30">
        <v>350.024838709677</v>
      </c>
      <c r="CD30">
        <v>99.486583870967706</v>
      </c>
      <c r="CE30">
        <v>0.19996829032258101</v>
      </c>
      <c r="CF30">
        <v>29.493690322580601</v>
      </c>
      <c r="CG30">
        <v>28.993141935483902</v>
      </c>
      <c r="CH30">
        <v>999.9</v>
      </c>
      <c r="CI30">
        <v>0</v>
      </c>
      <c r="CJ30">
        <v>0</v>
      </c>
      <c r="CK30">
        <v>10001.43</v>
      </c>
      <c r="CL30">
        <v>0</v>
      </c>
      <c r="CM30">
        <v>6.6372551612903203</v>
      </c>
      <c r="CN30">
        <v>0</v>
      </c>
      <c r="CO30">
        <v>0</v>
      </c>
      <c r="CP30">
        <v>0</v>
      </c>
      <c r="CQ30">
        <v>0</v>
      </c>
      <c r="CR30">
        <v>1.28064516129032</v>
      </c>
      <c r="CS30">
        <v>0</v>
      </c>
      <c r="CT30">
        <v>647.31935483870996</v>
      </c>
      <c r="CU30">
        <v>-0.54193548387096802</v>
      </c>
      <c r="CV30">
        <v>40.024000000000001</v>
      </c>
      <c r="CW30">
        <v>44.689032258064501</v>
      </c>
      <c r="CX30">
        <v>42.755935483870999</v>
      </c>
      <c r="CY30">
        <v>43.108741935483899</v>
      </c>
      <c r="CZ30">
        <v>40.842483870967698</v>
      </c>
      <c r="DA30">
        <v>0</v>
      </c>
      <c r="DB30">
        <v>0</v>
      </c>
      <c r="DC30">
        <v>0</v>
      </c>
      <c r="DD30">
        <v>1582129765.8</v>
      </c>
      <c r="DE30">
        <v>1.2269230769230799</v>
      </c>
      <c r="DF30">
        <v>3.55213668048061</v>
      </c>
      <c r="DG30">
        <v>-1156.7418818306501</v>
      </c>
      <c r="DH30">
        <v>631.04230769230799</v>
      </c>
      <c r="DI30">
        <v>15</v>
      </c>
      <c r="DJ30">
        <v>100</v>
      </c>
      <c r="DK30">
        <v>100</v>
      </c>
      <c r="DL30">
        <v>2.5880000000000001</v>
      </c>
      <c r="DM30">
        <v>0.35299999999999998</v>
      </c>
      <c r="DN30">
        <v>2</v>
      </c>
      <c r="DO30">
        <v>343.51100000000002</v>
      </c>
      <c r="DP30">
        <v>673.50599999999997</v>
      </c>
      <c r="DQ30">
        <v>28.641300000000001</v>
      </c>
      <c r="DR30">
        <v>31.172999999999998</v>
      </c>
      <c r="DS30">
        <v>30.0002</v>
      </c>
      <c r="DT30">
        <v>31.110099999999999</v>
      </c>
      <c r="DU30">
        <v>31.126200000000001</v>
      </c>
      <c r="DV30">
        <v>20.897099999999998</v>
      </c>
      <c r="DW30">
        <v>22.997399999999999</v>
      </c>
      <c r="DX30">
        <v>57.021900000000002</v>
      </c>
      <c r="DY30">
        <v>28.5732</v>
      </c>
      <c r="DZ30">
        <v>400</v>
      </c>
      <c r="EA30">
        <v>29.715800000000002</v>
      </c>
      <c r="EB30">
        <v>100.12</v>
      </c>
      <c r="EC30">
        <v>100.56100000000001</v>
      </c>
    </row>
    <row r="31" spans="1:133" x14ac:dyDescent="0.35">
      <c r="A31">
        <v>15</v>
      </c>
      <c r="B31">
        <v>1582129768.0999999</v>
      </c>
      <c r="C31">
        <v>70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1582129759.4709699</v>
      </c>
      <c r="O31">
        <f t="shared" si="0"/>
        <v>4.0465866686999457E-4</v>
      </c>
      <c r="P31">
        <f t="shared" si="1"/>
        <v>-0.38689016891905498</v>
      </c>
      <c r="Q31">
        <f t="shared" si="2"/>
        <v>400.35793548387102</v>
      </c>
      <c r="R31">
        <f t="shared" si="3"/>
        <v>409.38938693536591</v>
      </c>
      <c r="S31">
        <f t="shared" si="4"/>
        <v>40.810631186616746</v>
      </c>
      <c r="T31">
        <f t="shared" si="5"/>
        <v>39.910316605855563</v>
      </c>
      <c r="U31">
        <f t="shared" si="6"/>
        <v>3.9848285257522563E-2</v>
      </c>
      <c r="V31">
        <f t="shared" si="7"/>
        <v>2.2530459253869122</v>
      </c>
      <c r="W31">
        <f t="shared" si="8"/>
        <v>3.9460853947244572E-2</v>
      </c>
      <c r="X31">
        <f t="shared" si="9"/>
        <v>2.4697528865781297E-2</v>
      </c>
      <c r="Y31">
        <f t="shared" si="10"/>
        <v>0</v>
      </c>
      <c r="Z31">
        <f t="shared" si="11"/>
        <v>29.36432659740381</v>
      </c>
      <c r="AA31">
        <f t="shared" si="12"/>
        <v>29.002706451612902</v>
      </c>
      <c r="AB31">
        <f t="shared" si="13"/>
        <v>4.0224026647986824</v>
      </c>
      <c r="AC31">
        <f t="shared" si="14"/>
        <v>73.356443112847444</v>
      </c>
      <c r="AD31">
        <f t="shared" si="15"/>
        <v>3.0363406024844481</v>
      </c>
      <c r="AE31">
        <f t="shared" si="16"/>
        <v>4.1391600705251097</v>
      </c>
      <c r="AF31">
        <f t="shared" si="17"/>
        <v>0.98606206231423421</v>
      </c>
      <c r="AG31">
        <f t="shared" si="18"/>
        <v>-17.84544720896676</v>
      </c>
      <c r="AH31">
        <f t="shared" si="19"/>
        <v>60.174361389854099</v>
      </c>
      <c r="AI31">
        <f t="shared" si="20"/>
        <v>5.8945903088837772</v>
      </c>
      <c r="AJ31">
        <f t="shared" si="21"/>
        <v>48.223504489771116</v>
      </c>
      <c r="AK31">
        <v>-4.1265798274484997E-2</v>
      </c>
      <c r="AL31">
        <v>4.6324473645588699E-2</v>
      </c>
      <c r="AM31">
        <v>3.4606678213948401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52185.290892329816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-0.38689016891905498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1582129759.4709699</v>
      </c>
      <c r="BY31">
        <v>400.35793548387102</v>
      </c>
      <c r="BZ31">
        <v>399.972451612903</v>
      </c>
      <c r="CA31">
        <v>30.458867741935499</v>
      </c>
      <c r="CB31">
        <v>29.786345161290299</v>
      </c>
      <c r="CC31">
        <v>350.02532258064502</v>
      </c>
      <c r="CD31">
        <v>99.486622580645204</v>
      </c>
      <c r="CE31">
        <v>0.19996551612903199</v>
      </c>
      <c r="CF31">
        <v>29.498106451612902</v>
      </c>
      <c r="CG31">
        <v>29.002706451612902</v>
      </c>
      <c r="CH31">
        <v>999.9</v>
      </c>
      <c r="CI31">
        <v>0</v>
      </c>
      <c r="CJ31">
        <v>0</v>
      </c>
      <c r="CK31">
        <v>10002.799999999999</v>
      </c>
      <c r="CL31">
        <v>0</v>
      </c>
      <c r="CM31">
        <v>6.2672077419354899</v>
      </c>
      <c r="CN31">
        <v>0</v>
      </c>
      <c r="CO31">
        <v>0</v>
      </c>
      <c r="CP31">
        <v>0</v>
      </c>
      <c r="CQ31">
        <v>0</v>
      </c>
      <c r="CR31">
        <v>1.2548387096774201</v>
      </c>
      <c r="CS31">
        <v>0</v>
      </c>
      <c r="CT31">
        <v>578.77741935483903</v>
      </c>
      <c r="CU31">
        <v>-0.78064516129032202</v>
      </c>
      <c r="CV31">
        <v>39.9958387096774</v>
      </c>
      <c r="CW31">
        <v>44.680999999999997</v>
      </c>
      <c r="CX31">
        <v>42.727645161290297</v>
      </c>
      <c r="CY31">
        <v>43.090451612903202</v>
      </c>
      <c r="CZ31">
        <v>40.8241935483871</v>
      </c>
      <c r="DA31">
        <v>0</v>
      </c>
      <c r="DB31">
        <v>0</v>
      </c>
      <c r="DC31">
        <v>0</v>
      </c>
      <c r="DD31">
        <v>1582129771.2</v>
      </c>
      <c r="DE31">
        <v>1.9615384615384599</v>
      </c>
      <c r="DF31">
        <v>-22.769230601612801</v>
      </c>
      <c r="DG31">
        <v>-457.66495801847401</v>
      </c>
      <c r="DH31">
        <v>559.04230769230799</v>
      </c>
      <c r="DI31">
        <v>15</v>
      </c>
      <c r="DJ31">
        <v>100</v>
      </c>
      <c r="DK31">
        <v>100</v>
      </c>
      <c r="DL31">
        <v>2.5880000000000001</v>
      </c>
      <c r="DM31">
        <v>0.35299999999999998</v>
      </c>
      <c r="DN31">
        <v>2</v>
      </c>
      <c r="DO31">
        <v>343.46499999999997</v>
      </c>
      <c r="DP31">
        <v>673.64700000000005</v>
      </c>
      <c r="DQ31">
        <v>28.6005</v>
      </c>
      <c r="DR31">
        <v>31.175799999999999</v>
      </c>
      <c r="DS31">
        <v>30.000699999999998</v>
      </c>
      <c r="DT31">
        <v>31.1128</v>
      </c>
      <c r="DU31">
        <v>31.128299999999999</v>
      </c>
      <c r="DV31">
        <v>20.897500000000001</v>
      </c>
      <c r="DW31">
        <v>22.997399999999999</v>
      </c>
      <c r="DX31">
        <v>57.021900000000002</v>
      </c>
      <c r="DY31">
        <v>28.5563</v>
      </c>
      <c r="DZ31">
        <v>400</v>
      </c>
      <c r="EA31">
        <v>29.706199999999999</v>
      </c>
      <c r="EB31">
        <v>100.119</v>
      </c>
      <c r="EC31">
        <v>100.55800000000001</v>
      </c>
    </row>
    <row r="32" spans="1:133" x14ac:dyDescent="0.35">
      <c r="A32">
        <v>16</v>
      </c>
      <c r="B32">
        <v>1582129773.0999999</v>
      </c>
      <c r="C32">
        <v>75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1582129764.4709699</v>
      </c>
      <c r="O32">
        <f t="shared" si="0"/>
        <v>4.0269606021275174E-4</v>
      </c>
      <c r="P32">
        <f t="shared" si="1"/>
        <v>-0.37873245459657395</v>
      </c>
      <c r="Q32">
        <f t="shared" si="2"/>
        <v>400.36161290322599</v>
      </c>
      <c r="R32">
        <f t="shared" si="3"/>
        <v>409.16598009385888</v>
      </c>
      <c r="S32">
        <f t="shared" si="4"/>
        <v>40.788323695891187</v>
      </c>
      <c r="T32">
        <f t="shared" si="5"/>
        <v>39.910647162698865</v>
      </c>
      <c r="U32">
        <f t="shared" si="6"/>
        <v>3.9532272877302335E-2</v>
      </c>
      <c r="V32">
        <f t="shared" si="7"/>
        <v>2.2527081428905462</v>
      </c>
      <c r="W32">
        <f t="shared" si="8"/>
        <v>3.915087385472163E-2</v>
      </c>
      <c r="X32">
        <f t="shared" si="9"/>
        <v>2.4503256595133735E-2</v>
      </c>
      <c r="Y32">
        <f t="shared" si="10"/>
        <v>0</v>
      </c>
      <c r="Z32">
        <f t="shared" si="11"/>
        <v>29.369351323852428</v>
      </c>
      <c r="AA32">
        <f t="shared" si="12"/>
        <v>29.014635483871</v>
      </c>
      <c r="AB32">
        <f t="shared" si="13"/>
        <v>4.0251800261973116</v>
      </c>
      <c r="AC32">
        <f t="shared" si="14"/>
        <v>73.3331459986033</v>
      </c>
      <c r="AD32">
        <f t="shared" si="15"/>
        <v>3.0361452411464791</v>
      </c>
      <c r="AE32">
        <f t="shared" si="16"/>
        <v>4.1402086325388323</v>
      </c>
      <c r="AF32">
        <f t="shared" si="17"/>
        <v>0.98903478505083253</v>
      </c>
      <c r="AG32">
        <f t="shared" si="18"/>
        <v>-17.758896255382354</v>
      </c>
      <c r="AH32">
        <f t="shared" si="19"/>
        <v>59.250170437608688</v>
      </c>
      <c r="AI32">
        <f t="shared" si="20"/>
        <v>5.8053983618965841</v>
      </c>
      <c r="AJ32">
        <f t="shared" si="21"/>
        <v>47.29667254412292</v>
      </c>
      <c r="AK32">
        <v>-4.1256694150518997E-2</v>
      </c>
      <c r="AL32">
        <v>4.6314253468871698E-2</v>
      </c>
      <c r="AM32">
        <v>3.4600636114959999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52173.488489192838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-0.37873245459657395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1582129764.4709699</v>
      </c>
      <c r="BY32">
        <v>400.36161290322599</v>
      </c>
      <c r="BZ32">
        <v>399.98877419354801</v>
      </c>
      <c r="CA32">
        <v>30.456935483871</v>
      </c>
      <c r="CB32">
        <v>29.787683870967701</v>
      </c>
      <c r="CC32">
        <v>350.03083870967703</v>
      </c>
      <c r="CD32">
        <v>99.486509677419306</v>
      </c>
      <c r="CE32">
        <v>0.19998841935483899</v>
      </c>
      <c r="CF32">
        <v>29.502500000000001</v>
      </c>
      <c r="CG32">
        <v>29.014635483871</v>
      </c>
      <c r="CH32">
        <v>999.9</v>
      </c>
      <c r="CI32">
        <v>0</v>
      </c>
      <c r="CJ32">
        <v>0</v>
      </c>
      <c r="CK32">
        <v>10000.604516129</v>
      </c>
      <c r="CL32">
        <v>0</v>
      </c>
      <c r="CM32">
        <v>5.9201177419354796</v>
      </c>
      <c r="CN32">
        <v>0</v>
      </c>
      <c r="CO32">
        <v>0</v>
      </c>
      <c r="CP32">
        <v>0</v>
      </c>
      <c r="CQ32">
        <v>0</v>
      </c>
      <c r="CR32">
        <v>0.75806451612903203</v>
      </c>
      <c r="CS32">
        <v>0</v>
      </c>
      <c r="CT32">
        <v>510.74193548387098</v>
      </c>
      <c r="CU32">
        <v>-0.81935483870967696</v>
      </c>
      <c r="CV32">
        <v>39.971548387096803</v>
      </c>
      <c r="CW32">
        <v>44.670999999999999</v>
      </c>
      <c r="CX32">
        <v>42.7093548387097</v>
      </c>
      <c r="CY32">
        <v>43.080290322580602</v>
      </c>
      <c r="CZ32">
        <v>40.806064516128998</v>
      </c>
      <c r="DA32">
        <v>0</v>
      </c>
      <c r="DB32">
        <v>0</v>
      </c>
      <c r="DC32">
        <v>0</v>
      </c>
      <c r="DD32">
        <v>1582129776</v>
      </c>
      <c r="DE32">
        <v>0.83461538461538398</v>
      </c>
      <c r="DF32">
        <v>-4.5641023397775102</v>
      </c>
      <c r="DG32">
        <v>-609.03589612738494</v>
      </c>
      <c r="DH32">
        <v>501.45</v>
      </c>
      <c r="DI32">
        <v>15</v>
      </c>
      <c r="DJ32">
        <v>100</v>
      </c>
      <c r="DK32">
        <v>100</v>
      </c>
      <c r="DL32">
        <v>2.5880000000000001</v>
      </c>
      <c r="DM32">
        <v>0.35299999999999998</v>
      </c>
      <c r="DN32">
        <v>2</v>
      </c>
      <c r="DO32">
        <v>343.50400000000002</v>
      </c>
      <c r="DP32">
        <v>673.45</v>
      </c>
      <c r="DQ32">
        <v>28.561</v>
      </c>
      <c r="DR32">
        <v>31.1785</v>
      </c>
      <c r="DS32">
        <v>30.000499999999999</v>
      </c>
      <c r="DT32">
        <v>31.115600000000001</v>
      </c>
      <c r="DU32">
        <v>31.1311</v>
      </c>
      <c r="DV32">
        <v>20.898700000000002</v>
      </c>
      <c r="DW32">
        <v>23.276299999999999</v>
      </c>
      <c r="DX32">
        <v>57.021900000000002</v>
      </c>
      <c r="DY32">
        <v>28.525700000000001</v>
      </c>
      <c r="DZ32">
        <v>400</v>
      </c>
      <c r="EA32">
        <v>29.709499999999998</v>
      </c>
      <c r="EB32">
        <v>100.12</v>
      </c>
      <c r="EC32">
        <v>100.559</v>
      </c>
    </row>
    <row r="33" spans="1:133" x14ac:dyDescent="0.35">
      <c r="A33">
        <v>17</v>
      </c>
      <c r="B33">
        <v>1582129778.0999999</v>
      </c>
      <c r="C33">
        <v>80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1582129769.4709699</v>
      </c>
      <c r="O33">
        <f t="shared" si="0"/>
        <v>4.0362789807738383E-4</v>
      </c>
      <c r="P33">
        <f t="shared" si="1"/>
        <v>-0.36958190703738053</v>
      </c>
      <c r="Q33">
        <f t="shared" si="2"/>
        <v>400.36961290322603</v>
      </c>
      <c r="R33">
        <f t="shared" si="3"/>
        <v>408.78436711307523</v>
      </c>
      <c r="S33">
        <f t="shared" si="4"/>
        <v>40.75017186022837</v>
      </c>
      <c r="T33">
        <f t="shared" si="5"/>
        <v>39.911336748615405</v>
      </c>
      <c r="U33">
        <f t="shared" si="6"/>
        <v>3.9550734369057754E-2</v>
      </c>
      <c r="V33">
        <f t="shared" si="7"/>
        <v>2.2513518300956288</v>
      </c>
      <c r="W33">
        <f t="shared" si="8"/>
        <v>3.9168753305258631E-2</v>
      </c>
      <c r="X33">
        <f t="shared" si="9"/>
        <v>2.4514482753217826E-2</v>
      </c>
      <c r="Y33">
        <f t="shared" si="10"/>
        <v>0</v>
      </c>
      <c r="Z33">
        <f t="shared" si="11"/>
        <v>29.372593022290552</v>
      </c>
      <c r="AA33">
        <f t="shared" si="12"/>
        <v>29.021609677419399</v>
      </c>
      <c r="AB33">
        <f t="shared" si="13"/>
        <v>4.0268045581893155</v>
      </c>
      <c r="AC33">
        <f t="shared" si="14"/>
        <v>73.312967403197575</v>
      </c>
      <c r="AD33">
        <f t="shared" si="15"/>
        <v>3.0359437698550638</v>
      </c>
      <c r="AE33">
        <f t="shared" si="16"/>
        <v>4.1410733699515347</v>
      </c>
      <c r="AF33">
        <f t="shared" si="17"/>
        <v>0.99086078833425173</v>
      </c>
      <c r="AG33">
        <f t="shared" si="18"/>
        <v>-17.799990305212628</v>
      </c>
      <c r="AH33">
        <f t="shared" si="19"/>
        <v>58.80769542164559</v>
      </c>
      <c r="AI33">
        <f t="shared" si="20"/>
        <v>5.7658186198412773</v>
      </c>
      <c r="AJ33">
        <f t="shared" si="21"/>
        <v>46.773523736274242</v>
      </c>
      <c r="AK33">
        <v>-4.1220150429229503E-2</v>
      </c>
      <c r="AL33">
        <v>4.6273229940318503E-2</v>
      </c>
      <c r="AM33">
        <v>3.4576378659059799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52128.528833586512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-0.36958190703738053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1582129769.4709699</v>
      </c>
      <c r="BY33">
        <v>400.36961290322603</v>
      </c>
      <c r="BZ33">
        <v>400.01309677419403</v>
      </c>
      <c r="CA33">
        <v>30.4549967741935</v>
      </c>
      <c r="CB33">
        <v>29.7841806451613</v>
      </c>
      <c r="CC33">
        <v>350.02325806451603</v>
      </c>
      <c r="CD33">
        <v>99.486238709677394</v>
      </c>
      <c r="CE33">
        <v>0.19998987096774201</v>
      </c>
      <c r="CF33">
        <v>29.506122580645201</v>
      </c>
      <c r="CG33">
        <v>29.021609677419399</v>
      </c>
      <c r="CH33">
        <v>999.9</v>
      </c>
      <c r="CI33">
        <v>0</v>
      </c>
      <c r="CJ33">
        <v>0</v>
      </c>
      <c r="CK33">
        <v>9991.7735483871002</v>
      </c>
      <c r="CL33">
        <v>0</v>
      </c>
      <c r="CM33">
        <v>5.7781493548387104</v>
      </c>
      <c r="CN33">
        <v>0</v>
      </c>
      <c r="CO33">
        <v>0</v>
      </c>
      <c r="CP33">
        <v>0</v>
      </c>
      <c r="CQ33">
        <v>0</v>
      </c>
      <c r="CR33">
        <v>1.7935483870967699</v>
      </c>
      <c r="CS33">
        <v>0</v>
      </c>
      <c r="CT33">
        <v>544.56451612903197</v>
      </c>
      <c r="CU33">
        <v>-0.738709677419355</v>
      </c>
      <c r="CV33">
        <v>39.947258064516099</v>
      </c>
      <c r="CW33">
        <v>44.652999999999999</v>
      </c>
      <c r="CX33">
        <v>42.693129032258</v>
      </c>
      <c r="CY33">
        <v>43.064032258064501</v>
      </c>
      <c r="CZ33">
        <v>40.783999999999999</v>
      </c>
      <c r="DA33">
        <v>0</v>
      </c>
      <c r="DB33">
        <v>0</v>
      </c>
      <c r="DC33">
        <v>0</v>
      </c>
      <c r="DD33">
        <v>1582129780.8</v>
      </c>
      <c r="DE33">
        <v>1.5115384615384599</v>
      </c>
      <c r="DF33">
        <v>23.4700856090566</v>
      </c>
      <c r="DG33">
        <v>830.77264971405896</v>
      </c>
      <c r="DH33">
        <v>546.30384615384605</v>
      </c>
      <c r="DI33">
        <v>15</v>
      </c>
      <c r="DJ33">
        <v>100</v>
      </c>
      <c r="DK33">
        <v>100</v>
      </c>
      <c r="DL33">
        <v>2.5880000000000001</v>
      </c>
      <c r="DM33">
        <v>0.35299999999999998</v>
      </c>
      <c r="DN33">
        <v>2</v>
      </c>
      <c r="DO33">
        <v>343.45800000000003</v>
      </c>
      <c r="DP33">
        <v>673.64300000000003</v>
      </c>
      <c r="DQ33">
        <v>28.531300000000002</v>
      </c>
      <c r="DR33">
        <v>31.1812</v>
      </c>
      <c r="DS33">
        <v>30.000399999999999</v>
      </c>
      <c r="DT33">
        <v>31.118300000000001</v>
      </c>
      <c r="DU33">
        <v>31.133800000000001</v>
      </c>
      <c r="DV33">
        <v>20.895700000000001</v>
      </c>
      <c r="DW33">
        <v>23.276299999999999</v>
      </c>
      <c r="DX33">
        <v>56.648400000000002</v>
      </c>
      <c r="DY33">
        <v>28.502199999999998</v>
      </c>
      <c r="DZ33">
        <v>400</v>
      </c>
      <c r="EA33">
        <v>29.702300000000001</v>
      </c>
      <c r="EB33">
        <v>100.117</v>
      </c>
      <c r="EC33">
        <v>100.55800000000001</v>
      </c>
    </row>
    <row r="34" spans="1:133" x14ac:dyDescent="0.35">
      <c r="A34">
        <v>18</v>
      </c>
      <c r="B34">
        <v>1582129783.0999999</v>
      </c>
      <c r="C34">
        <v>85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1582129774.4709699</v>
      </c>
      <c r="O34">
        <f t="shared" si="0"/>
        <v>4.0807546432344708E-4</v>
      </c>
      <c r="P34">
        <f t="shared" si="1"/>
        <v>-0.3719058049889904</v>
      </c>
      <c r="Q34">
        <f t="shared" si="2"/>
        <v>400.38696774193602</v>
      </c>
      <c r="R34">
        <f t="shared" si="3"/>
        <v>408.74170298349509</v>
      </c>
      <c r="S34">
        <f t="shared" si="4"/>
        <v>40.746047614061744</v>
      </c>
      <c r="T34">
        <f t="shared" si="5"/>
        <v>39.913192934760303</v>
      </c>
      <c r="U34">
        <f t="shared" si="6"/>
        <v>3.9940191314439107E-2</v>
      </c>
      <c r="V34">
        <f t="shared" si="7"/>
        <v>2.25275905489588</v>
      </c>
      <c r="W34">
        <f t="shared" si="8"/>
        <v>3.9550931175152619E-2</v>
      </c>
      <c r="X34">
        <f t="shared" si="9"/>
        <v>2.4753989205832674E-2</v>
      </c>
      <c r="Y34">
        <f t="shared" si="10"/>
        <v>0</v>
      </c>
      <c r="Z34">
        <f t="shared" si="11"/>
        <v>29.373240631596349</v>
      </c>
      <c r="AA34">
        <f t="shared" si="12"/>
        <v>29.025190322580599</v>
      </c>
      <c r="AB34">
        <f t="shared" si="13"/>
        <v>4.0276388369412164</v>
      </c>
      <c r="AC34">
        <f t="shared" si="14"/>
        <v>73.29456118523828</v>
      </c>
      <c r="AD34">
        <f t="shared" si="15"/>
        <v>3.0355388620640231</v>
      </c>
      <c r="AE34">
        <f t="shared" si="16"/>
        <v>4.1415608647854061</v>
      </c>
      <c r="AF34">
        <f t="shared" si="17"/>
        <v>0.99209997487719326</v>
      </c>
      <c r="AG34">
        <f t="shared" si="18"/>
        <v>-17.996127976664017</v>
      </c>
      <c r="AH34">
        <f t="shared" si="19"/>
        <v>58.657576186122398</v>
      </c>
      <c r="AI34">
        <f t="shared" si="20"/>
        <v>5.747667956194082</v>
      </c>
      <c r="AJ34">
        <f t="shared" si="21"/>
        <v>46.409116165652463</v>
      </c>
      <c r="AK34">
        <v>-4.1258066283281297E-2</v>
      </c>
      <c r="AL34">
        <v>4.6315793808102801E-2</v>
      </c>
      <c r="AM34">
        <v>3.4601546782453898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52174.176721436306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-0.3719058049889904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1582129774.4709699</v>
      </c>
      <c r="BY34">
        <v>400.38696774193602</v>
      </c>
      <c r="BZ34">
        <v>400.029516129032</v>
      </c>
      <c r="CA34">
        <v>30.450838709677399</v>
      </c>
      <c r="CB34">
        <v>29.772596774193499</v>
      </c>
      <c r="CC34">
        <v>350.00716129032298</v>
      </c>
      <c r="CD34">
        <v>99.486554838709694</v>
      </c>
      <c r="CE34">
        <v>0.19998880645161299</v>
      </c>
      <c r="CF34">
        <v>29.508164516129</v>
      </c>
      <c r="CG34">
        <v>29.025190322580599</v>
      </c>
      <c r="CH34">
        <v>999.9</v>
      </c>
      <c r="CI34">
        <v>0</v>
      </c>
      <c r="CJ34">
        <v>0</v>
      </c>
      <c r="CK34">
        <v>10000.9325806452</v>
      </c>
      <c r="CL34">
        <v>0</v>
      </c>
      <c r="CM34">
        <v>6.21147903225806</v>
      </c>
      <c r="CN34">
        <v>0</v>
      </c>
      <c r="CO34">
        <v>0</v>
      </c>
      <c r="CP34">
        <v>0</v>
      </c>
      <c r="CQ34">
        <v>0</v>
      </c>
      <c r="CR34">
        <v>1.41290322580645</v>
      </c>
      <c r="CS34">
        <v>0</v>
      </c>
      <c r="CT34">
        <v>622.53548387096805</v>
      </c>
      <c r="CU34">
        <v>-0.54838709677419295</v>
      </c>
      <c r="CV34">
        <v>39.912999999999997</v>
      </c>
      <c r="CW34">
        <v>44.634999999999998</v>
      </c>
      <c r="CX34">
        <v>42.670999999999999</v>
      </c>
      <c r="CY34">
        <v>43.061999999999998</v>
      </c>
      <c r="CZ34">
        <v>40.765999999999998</v>
      </c>
      <c r="DA34">
        <v>0</v>
      </c>
      <c r="DB34">
        <v>0</v>
      </c>
      <c r="DC34">
        <v>0</v>
      </c>
      <c r="DD34">
        <v>1582129786.2</v>
      </c>
      <c r="DE34">
        <v>1.59230769230769</v>
      </c>
      <c r="DF34">
        <v>-20.314529977416001</v>
      </c>
      <c r="DG34">
        <v>2097.53162583927</v>
      </c>
      <c r="DH34">
        <v>637.01538461538496</v>
      </c>
      <c r="DI34">
        <v>15</v>
      </c>
      <c r="DJ34">
        <v>100</v>
      </c>
      <c r="DK34">
        <v>100</v>
      </c>
      <c r="DL34">
        <v>2.5880000000000001</v>
      </c>
      <c r="DM34">
        <v>0.35299999999999998</v>
      </c>
      <c r="DN34">
        <v>2</v>
      </c>
      <c r="DO34">
        <v>343.63600000000002</v>
      </c>
      <c r="DP34">
        <v>673.33100000000002</v>
      </c>
      <c r="DQ34">
        <v>28.5044</v>
      </c>
      <c r="DR34">
        <v>31.183900000000001</v>
      </c>
      <c r="DS34">
        <v>30.000399999999999</v>
      </c>
      <c r="DT34">
        <v>31.1204</v>
      </c>
      <c r="DU34">
        <v>31.136500000000002</v>
      </c>
      <c r="DV34">
        <v>20.890999999999998</v>
      </c>
      <c r="DW34">
        <v>23.276299999999999</v>
      </c>
      <c r="DX34">
        <v>56.648400000000002</v>
      </c>
      <c r="DY34">
        <v>28.479099999999999</v>
      </c>
      <c r="DZ34">
        <v>400</v>
      </c>
      <c r="EA34">
        <v>29.704699999999999</v>
      </c>
      <c r="EB34">
        <v>100.117</v>
      </c>
      <c r="EC34">
        <v>100.556</v>
      </c>
    </row>
    <row r="35" spans="1:133" x14ac:dyDescent="0.35">
      <c r="A35">
        <v>19</v>
      </c>
      <c r="B35">
        <v>1582129788.0999999</v>
      </c>
      <c r="C35">
        <v>90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1582129779.4709699</v>
      </c>
      <c r="O35">
        <f t="shared" si="0"/>
        <v>4.1382961523880039E-4</v>
      </c>
      <c r="P35">
        <f t="shared" si="1"/>
        <v>-0.37016177037046966</v>
      </c>
      <c r="Q35">
        <f t="shared" si="2"/>
        <v>400.37674193548401</v>
      </c>
      <c r="R35">
        <f t="shared" si="3"/>
        <v>408.46092136856055</v>
      </c>
      <c r="S35">
        <f t="shared" si="4"/>
        <v>40.71831870904942</v>
      </c>
      <c r="T35">
        <f t="shared" si="5"/>
        <v>39.912429632674019</v>
      </c>
      <c r="U35">
        <f t="shared" si="6"/>
        <v>4.0480862671346596E-2</v>
      </c>
      <c r="V35">
        <f t="shared" si="7"/>
        <v>2.2521668023542278</v>
      </c>
      <c r="W35">
        <f t="shared" si="8"/>
        <v>4.008094524190324E-2</v>
      </c>
      <c r="X35">
        <f t="shared" si="9"/>
        <v>2.5086192427004148E-2</v>
      </c>
      <c r="Y35">
        <f t="shared" si="10"/>
        <v>0</v>
      </c>
      <c r="Z35">
        <f t="shared" si="11"/>
        <v>29.371876384618329</v>
      </c>
      <c r="AA35">
        <f t="shared" si="12"/>
        <v>29.025458064516101</v>
      </c>
      <c r="AB35">
        <f t="shared" si="13"/>
        <v>4.0277012260027814</v>
      </c>
      <c r="AC35">
        <f t="shared" si="14"/>
        <v>73.276880827329066</v>
      </c>
      <c r="AD35">
        <f t="shared" si="15"/>
        <v>3.0349065122814189</v>
      </c>
      <c r="AE35">
        <f t="shared" si="16"/>
        <v>4.1416971874566091</v>
      </c>
      <c r="AF35">
        <f t="shared" si="17"/>
        <v>0.99279471372136241</v>
      </c>
      <c r="AG35">
        <f t="shared" si="18"/>
        <v>-18.249886032031096</v>
      </c>
      <c r="AH35">
        <f t="shared" si="19"/>
        <v>58.67897237102288</v>
      </c>
      <c r="AI35">
        <f t="shared" si="20"/>
        <v>5.7513004580074769</v>
      </c>
      <c r="AJ35">
        <f t="shared" si="21"/>
        <v>46.180386796999258</v>
      </c>
      <c r="AK35">
        <v>-4.1242106186208501E-2</v>
      </c>
      <c r="AL35">
        <v>4.6297877200957301E-2</v>
      </c>
      <c r="AM35">
        <v>3.4590953618519902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52154.733530134683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-0.37016177037046966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1582129779.4709699</v>
      </c>
      <c r="BY35">
        <v>400.37674193548401</v>
      </c>
      <c r="BZ35">
        <v>400.02622580645198</v>
      </c>
      <c r="CA35">
        <v>30.444299999999998</v>
      </c>
      <c r="CB35">
        <v>29.756496774193501</v>
      </c>
      <c r="CC35">
        <v>350.01074193548402</v>
      </c>
      <c r="CD35">
        <v>99.487200000000001</v>
      </c>
      <c r="CE35">
        <v>0.199983225806452</v>
      </c>
      <c r="CF35">
        <v>29.508735483871</v>
      </c>
      <c r="CG35">
        <v>29.025458064516101</v>
      </c>
      <c r="CH35">
        <v>999.9</v>
      </c>
      <c r="CI35">
        <v>0</v>
      </c>
      <c r="CJ35">
        <v>0</v>
      </c>
      <c r="CK35">
        <v>9996.9990322580597</v>
      </c>
      <c r="CL35">
        <v>0</v>
      </c>
      <c r="CM35">
        <v>6.6477522580645196</v>
      </c>
      <c r="CN35">
        <v>0</v>
      </c>
      <c r="CO35">
        <v>0</v>
      </c>
      <c r="CP35">
        <v>0</v>
      </c>
      <c r="CQ35">
        <v>0</v>
      </c>
      <c r="CR35">
        <v>1.60967741935484</v>
      </c>
      <c r="CS35">
        <v>0</v>
      </c>
      <c r="CT35">
        <v>714.77741935483903</v>
      </c>
      <c r="CU35">
        <v>-0.45806451612903198</v>
      </c>
      <c r="CV35">
        <v>39.895000000000003</v>
      </c>
      <c r="CW35">
        <v>44.631</v>
      </c>
      <c r="CX35">
        <v>42.652999999999999</v>
      </c>
      <c r="CY35">
        <v>43.061999999999998</v>
      </c>
      <c r="CZ35">
        <v>40.741838709677403</v>
      </c>
      <c r="DA35">
        <v>0</v>
      </c>
      <c r="DB35">
        <v>0</v>
      </c>
      <c r="DC35">
        <v>0</v>
      </c>
      <c r="DD35">
        <v>1582129791</v>
      </c>
      <c r="DE35">
        <v>1.7615384615384599</v>
      </c>
      <c r="DF35">
        <v>-1.26495729140973</v>
      </c>
      <c r="DG35">
        <v>830.80683708247102</v>
      </c>
      <c r="DH35">
        <v>749.45</v>
      </c>
      <c r="DI35">
        <v>15</v>
      </c>
      <c r="DJ35">
        <v>100</v>
      </c>
      <c r="DK35">
        <v>100</v>
      </c>
      <c r="DL35">
        <v>2.5880000000000001</v>
      </c>
      <c r="DM35">
        <v>0.35299999999999998</v>
      </c>
      <c r="DN35">
        <v>2</v>
      </c>
      <c r="DO35">
        <v>343.44799999999998</v>
      </c>
      <c r="DP35">
        <v>673.54499999999996</v>
      </c>
      <c r="DQ35">
        <v>28.4803</v>
      </c>
      <c r="DR35">
        <v>31.186699999999998</v>
      </c>
      <c r="DS35">
        <v>30.0002</v>
      </c>
      <c r="DT35">
        <v>31.123200000000001</v>
      </c>
      <c r="DU35">
        <v>31.139099999999999</v>
      </c>
      <c r="DV35">
        <v>20.894500000000001</v>
      </c>
      <c r="DW35">
        <v>23.276299999999999</v>
      </c>
      <c r="DX35">
        <v>56.648400000000002</v>
      </c>
      <c r="DY35">
        <v>28.451599999999999</v>
      </c>
      <c r="DZ35">
        <v>400</v>
      </c>
      <c r="EA35">
        <v>29.713000000000001</v>
      </c>
      <c r="EB35">
        <v>100.12</v>
      </c>
      <c r="EC35">
        <v>100.55800000000001</v>
      </c>
    </row>
    <row r="36" spans="1:133" x14ac:dyDescent="0.35">
      <c r="A36">
        <v>20</v>
      </c>
      <c r="B36">
        <v>1582129793.0999999</v>
      </c>
      <c r="C36">
        <v>95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1582129784.4709699</v>
      </c>
      <c r="O36">
        <f t="shared" si="0"/>
        <v>4.1755238871669042E-4</v>
      </c>
      <c r="P36">
        <f t="shared" si="1"/>
        <v>-0.37083328983836827</v>
      </c>
      <c r="Q36">
        <f t="shared" si="2"/>
        <v>400.35990322580602</v>
      </c>
      <c r="R36">
        <f t="shared" si="3"/>
        <v>408.35347078540616</v>
      </c>
      <c r="S36">
        <f t="shared" si="4"/>
        <v>40.708107548771252</v>
      </c>
      <c r="T36">
        <f t="shared" si="5"/>
        <v>39.911241521677844</v>
      </c>
      <c r="U36">
        <f t="shared" si="6"/>
        <v>4.0778888519195075E-2</v>
      </c>
      <c r="V36">
        <f t="shared" si="7"/>
        <v>2.2538527918250519</v>
      </c>
      <c r="W36">
        <f t="shared" si="8"/>
        <v>4.0373393056014548E-2</v>
      </c>
      <c r="X36">
        <f t="shared" si="9"/>
        <v>2.5269466703013974E-2</v>
      </c>
      <c r="Y36">
        <f t="shared" si="10"/>
        <v>0</v>
      </c>
      <c r="Z36">
        <f t="shared" si="11"/>
        <v>29.370439239405286</v>
      </c>
      <c r="AA36">
        <f t="shared" si="12"/>
        <v>29.0291064516129</v>
      </c>
      <c r="AB36">
        <f t="shared" si="13"/>
        <v>4.0285514549066797</v>
      </c>
      <c r="AC36">
        <f t="shared" si="14"/>
        <v>73.257929314892152</v>
      </c>
      <c r="AD36">
        <f t="shared" si="15"/>
        <v>3.0340691250877776</v>
      </c>
      <c r="AE36">
        <f t="shared" si="16"/>
        <v>4.1416255598027121</v>
      </c>
      <c r="AF36">
        <f t="shared" si="17"/>
        <v>0.99448232981890206</v>
      </c>
      <c r="AG36">
        <f t="shared" si="18"/>
        <v>-18.414060342406046</v>
      </c>
      <c r="AH36">
        <f t="shared" si="19"/>
        <v>58.24313252529177</v>
      </c>
      <c r="AI36">
        <f t="shared" si="20"/>
        <v>5.7044069334471086</v>
      </c>
      <c r="AJ36">
        <f t="shared" si="21"/>
        <v>45.533479116332835</v>
      </c>
      <c r="AK36">
        <v>-4.12875504560095E-2</v>
      </c>
      <c r="AL36">
        <v>4.6348892374945702E-2</v>
      </c>
      <c r="AM36">
        <v>3.4621112539917198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52209.927868421088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-0.37083328983836827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1582129784.4709699</v>
      </c>
      <c r="BY36">
        <v>400.35990322580602</v>
      </c>
      <c r="BZ36">
        <v>400.010774193548</v>
      </c>
      <c r="CA36">
        <v>30.435525806451601</v>
      </c>
      <c r="CB36">
        <v>29.741519354838701</v>
      </c>
      <c r="CC36">
        <v>350.00593548387099</v>
      </c>
      <c r="CD36">
        <v>99.488470967741904</v>
      </c>
      <c r="CE36">
        <v>0.199937387096774</v>
      </c>
      <c r="CF36">
        <v>29.508435483871001</v>
      </c>
      <c r="CG36">
        <v>29.0291064516129</v>
      </c>
      <c r="CH36">
        <v>999.9</v>
      </c>
      <c r="CI36">
        <v>0</v>
      </c>
      <c r="CJ36">
        <v>0</v>
      </c>
      <c r="CK36">
        <v>10007.886774193499</v>
      </c>
      <c r="CL36">
        <v>0</v>
      </c>
      <c r="CM36">
        <v>7.2623922580645202</v>
      </c>
      <c r="CN36">
        <v>0</v>
      </c>
      <c r="CO36">
        <v>0</v>
      </c>
      <c r="CP36">
        <v>0</v>
      </c>
      <c r="CQ36">
        <v>0</v>
      </c>
      <c r="CR36">
        <v>2.5516129032258101</v>
      </c>
      <c r="CS36">
        <v>0</v>
      </c>
      <c r="CT36">
        <v>785.91935483870998</v>
      </c>
      <c r="CU36">
        <v>-0.37741935483870998</v>
      </c>
      <c r="CV36">
        <v>39.870903225806401</v>
      </c>
      <c r="CW36">
        <v>44.625</v>
      </c>
      <c r="CX36">
        <v>42.632967741935502</v>
      </c>
      <c r="CY36">
        <v>43.061999999999998</v>
      </c>
      <c r="CZ36">
        <v>40.721548387096803</v>
      </c>
      <c r="DA36">
        <v>0</v>
      </c>
      <c r="DB36">
        <v>0</v>
      </c>
      <c r="DC36">
        <v>0</v>
      </c>
      <c r="DD36">
        <v>1582129795.8</v>
      </c>
      <c r="DE36">
        <v>2.35</v>
      </c>
      <c r="DF36">
        <v>28.4136751525641</v>
      </c>
      <c r="DG36">
        <v>-198.358974328958</v>
      </c>
      <c r="DH36">
        <v>786.815384615384</v>
      </c>
      <c r="DI36">
        <v>15</v>
      </c>
      <c r="DJ36">
        <v>100</v>
      </c>
      <c r="DK36">
        <v>100</v>
      </c>
      <c r="DL36">
        <v>2.5880000000000001</v>
      </c>
      <c r="DM36">
        <v>0.35299999999999998</v>
      </c>
      <c r="DN36">
        <v>2</v>
      </c>
      <c r="DO36">
        <v>343.60500000000002</v>
      </c>
      <c r="DP36">
        <v>673.30899999999997</v>
      </c>
      <c r="DQ36">
        <v>28.4556</v>
      </c>
      <c r="DR36">
        <v>31.190100000000001</v>
      </c>
      <c r="DS36">
        <v>30.0002</v>
      </c>
      <c r="DT36">
        <v>31.125900000000001</v>
      </c>
      <c r="DU36">
        <v>31.142499999999998</v>
      </c>
      <c r="DV36">
        <v>20.898399999999999</v>
      </c>
      <c r="DW36">
        <v>23.276299999999999</v>
      </c>
      <c r="DX36">
        <v>56.648400000000002</v>
      </c>
      <c r="DY36">
        <v>28.411899999999999</v>
      </c>
      <c r="DZ36">
        <v>400</v>
      </c>
      <c r="EA36">
        <v>29.713000000000001</v>
      </c>
      <c r="EB36">
        <v>100.11799999999999</v>
      </c>
      <c r="EC36">
        <v>100.556</v>
      </c>
    </row>
    <row r="37" spans="1:133" x14ac:dyDescent="0.35">
      <c r="A37">
        <v>21</v>
      </c>
      <c r="B37">
        <v>1582129798.0999999</v>
      </c>
      <c r="C37">
        <v>100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1582129789.4709699</v>
      </c>
      <c r="O37">
        <f t="shared" si="0"/>
        <v>4.1543715942647067E-4</v>
      </c>
      <c r="P37">
        <f t="shared" si="1"/>
        <v>-0.36646839235030615</v>
      </c>
      <c r="Q37">
        <f t="shared" si="2"/>
        <v>400.32780645161301</v>
      </c>
      <c r="R37">
        <f t="shared" si="3"/>
        <v>408.23614387278133</v>
      </c>
      <c r="S37">
        <f t="shared" si="4"/>
        <v>40.69668756759247</v>
      </c>
      <c r="T37">
        <f t="shared" si="5"/>
        <v>39.908312647735585</v>
      </c>
      <c r="U37">
        <f t="shared" si="6"/>
        <v>4.0506419571271782E-2</v>
      </c>
      <c r="V37">
        <f t="shared" si="7"/>
        <v>2.2526671648458061</v>
      </c>
      <c r="W37">
        <f t="shared" si="8"/>
        <v>4.0106087707693652E-2</v>
      </c>
      <c r="X37">
        <f t="shared" si="9"/>
        <v>2.5101943228956619E-2</v>
      </c>
      <c r="Y37">
        <f t="shared" si="10"/>
        <v>0</v>
      </c>
      <c r="Z37">
        <f t="shared" si="11"/>
        <v>29.370482104513684</v>
      </c>
      <c r="AA37">
        <f t="shared" si="12"/>
        <v>29.032009677419399</v>
      </c>
      <c r="AB37">
        <f t="shared" si="13"/>
        <v>4.0292281414443334</v>
      </c>
      <c r="AC37">
        <f t="shared" si="14"/>
        <v>73.238976219924581</v>
      </c>
      <c r="AD37">
        <f t="shared" si="15"/>
        <v>3.0331809346881013</v>
      </c>
      <c r="AE37">
        <f t="shared" si="16"/>
        <v>4.1414846182174347</v>
      </c>
      <c r="AF37">
        <f t="shared" si="17"/>
        <v>0.99604720675623204</v>
      </c>
      <c r="AG37">
        <f t="shared" si="18"/>
        <v>-18.320778730707357</v>
      </c>
      <c r="AH37">
        <f t="shared" si="19"/>
        <v>57.788217291369065</v>
      </c>
      <c r="AI37">
        <f t="shared" si="20"/>
        <v>5.6628957994683065</v>
      </c>
      <c r="AJ37">
        <f t="shared" si="21"/>
        <v>45.130334360130014</v>
      </c>
      <c r="AK37">
        <v>-4.1255589769009199E-2</v>
      </c>
      <c r="AL37">
        <v>4.6313013703877901E-2</v>
      </c>
      <c r="AM37">
        <v>3.4599903143068702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52171.282304653054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-0.36646839235030615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1582129789.4709699</v>
      </c>
      <c r="BY37">
        <v>400.32780645161301</v>
      </c>
      <c r="BZ37">
        <v>399.984709677419</v>
      </c>
      <c r="CA37">
        <v>30.4264096774194</v>
      </c>
      <c r="CB37">
        <v>29.735961290322599</v>
      </c>
      <c r="CC37">
        <v>350.030709677419</v>
      </c>
      <c r="CD37">
        <v>99.489083870967704</v>
      </c>
      <c r="CE37">
        <v>0.20000093548387099</v>
      </c>
      <c r="CF37">
        <v>29.507845161290302</v>
      </c>
      <c r="CG37">
        <v>29.032009677419399</v>
      </c>
      <c r="CH37">
        <v>999.9</v>
      </c>
      <c r="CI37">
        <v>0</v>
      </c>
      <c r="CJ37">
        <v>0</v>
      </c>
      <c r="CK37">
        <v>10000.078064516099</v>
      </c>
      <c r="CL37">
        <v>0</v>
      </c>
      <c r="CM37">
        <v>7.3324161290322598</v>
      </c>
      <c r="CN37">
        <v>0</v>
      </c>
      <c r="CO37">
        <v>0</v>
      </c>
      <c r="CP37">
        <v>0</v>
      </c>
      <c r="CQ37">
        <v>0</v>
      </c>
      <c r="CR37">
        <v>2.9387096774193502</v>
      </c>
      <c r="CS37">
        <v>0</v>
      </c>
      <c r="CT37">
        <v>756.32580645161295</v>
      </c>
      <c r="CU37">
        <v>-0.43548387096774199</v>
      </c>
      <c r="CV37">
        <v>39.850612903225802</v>
      </c>
      <c r="CW37">
        <v>44.625</v>
      </c>
      <c r="CX37">
        <v>42.606709677419303</v>
      </c>
      <c r="CY37">
        <v>43.061999999999998</v>
      </c>
      <c r="CZ37">
        <v>40.703258064516099</v>
      </c>
      <c r="DA37">
        <v>0</v>
      </c>
      <c r="DB37">
        <v>0</v>
      </c>
      <c r="DC37">
        <v>0</v>
      </c>
      <c r="DD37">
        <v>1582129801.2</v>
      </c>
      <c r="DE37">
        <v>4.0461538461538504</v>
      </c>
      <c r="DF37">
        <v>0.85470106316227001</v>
      </c>
      <c r="DG37">
        <v>-470.71453065808203</v>
      </c>
      <c r="DH37">
        <v>751.038461538462</v>
      </c>
      <c r="DI37">
        <v>15</v>
      </c>
      <c r="DJ37">
        <v>100</v>
      </c>
      <c r="DK37">
        <v>100</v>
      </c>
      <c r="DL37">
        <v>2.5880000000000001</v>
      </c>
      <c r="DM37">
        <v>0.35299999999999998</v>
      </c>
      <c r="DN37">
        <v>2</v>
      </c>
      <c r="DO37">
        <v>343.44</v>
      </c>
      <c r="DP37">
        <v>673.52499999999998</v>
      </c>
      <c r="DQ37">
        <v>28.420100000000001</v>
      </c>
      <c r="DR37">
        <v>31.1935</v>
      </c>
      <c r="DS37">
        <v>30.000299999999999</v>
      </c>
      <c r="DT37">
        <v>31.128599999999999</v>
      </c>
      <c r="DU37">
        <v>31.145299999999999</v>
      </c>
      <c r="DV37">
        <v>20.8979</v>
      </c>
      <c r="DW37">
        <v>23.276299999999999</v>
      </c>
      <c r="DX37">
        <v>56.648400000000002</v>
      </c>
      <c r="DY37">
        <v>28.379899999999999</v>
      </c>
      <c r="DZ37">
        <v>400</v>
      </c>
      <c r="EA37">
        <v>29.713000000000001</v>
      </c>
      <c r="EB37">
        <v>100.11799999999999</v>
      </c>
      <c r="EC37">
        <v>100.557</v>
      </c>
    </row>
    <row r="38" spans="1:133" x14ac:dyDescent="0.35">
      <c r="A38">
        <v>22</v>
      </c>
      <c r="B38">
        <v>1582129803.0999999</v>
      </c>
      <c r="C38">
        <v>105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1582129794.4709699</v>
      </c>
      <c r="O38">
        <f t="shared" si="0"/>
        <v>4.1052411379309458E-4</v>
      </c>
      <c r="P38">
        <f t="shared" si="1"/>
        <v>-0.36652434320211025</v>
      </c>
      <c r="Q38">
        <f t="shared" si="2"/>
        <v>400.30564516128999</v>
      </c>
      <c r="R38">
        <f t="shared" si="3"/>
        <v>408.40423143185456</v>
      </c>
      <c r="S38">
        <f t="shared" si="4"/>
        <v>40.713944660716905</v>
      </c>
      <c r="T38">
        <f t="shared" si="5"/>
        <v>39.906594080401426</v>
      </c>
      <c r="U38">
        <f t="shared" si="6"/>
        <v>3.995122781257969E-2</v>
      </c>
      <c r="V38">
        <f t="shared" si="7"/>
        <v>2.2522757895528791</v>
      </c>
      <c r="W38">
        <f t="shared" si="8"/>
        <v>3.9561670960704433E-2</v>
      </c>
      <c r="X38">
        <f t="shared" si="9"/>
        <v>2.4760727835781808E-2</v>
      </c>
      <c r="Y38">
        <f t="shared" si="10"/>
        <v>0</v>
      </c>
      <c r="Z38">
        <f t="shared" si="11"/>
        <v>29.370359096927135</v>
      </c>
      <c r="AA38">
        <f t="shared" si="12"/>
        <v>29.036487096774199</v>
      </c>
      <c r="AB38">
        <f t="shared" si="13"/>
        <v>4.0302719367514932</v>
      </c>
      <c r="AC38">
        <f t="shared" si="14"/>
        <v>73.228572791896781</v>
      </c>
      <c r="AD38">
        <f t="shared" si="15"/>
        <v>3.0324483631516337</v>
      </c>
      <c r="AE38">
        <f t="shared" si="16"/>
        <v>4.141072599857079</v>
      </c>
      <c r="AF38">
        <f t="shared" si="17"/>
        <v>0.99782357359985951</v>
      </c>
      <c r="AG38">
        <f t="shared" si="18"/>
        <v>-18.104113418275471</v>
      </c>
      <c r="AH38">
        <f t="shared" si="19"/>
        <v>57.024952460807896</v>
      </c>
      <c r="AI38">
        <f t="shared" si="20"/>
        <v>5.5891477277635158</v>
      </c>
      <c r="AJ38">
        <f t="shared" si="21"/>
        <v>44.509986770295939</v>
      </c>
      <c r="AK38">
        <v>-4.1245042901407902E-2</v>
      </c>
      <c r="AL38">
        <v>4.6301173921039003E-2</v>
      </c>
      <c r="AM38">
        <v>3.4592902904773299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52158.813765054263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-0.36652434320211025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1582129794.4709699</v>
      </c>
      <c r="BY38">
        <v>400.30564516128999</v>
      </c>
      <c r="BZ38">
        <v>399.95906451612899</v>
      </c>
      <c r="CA38">
        <v>30.4186870967742</v>
      </c>
      <c r="CB38">
        <v>29.736396774193601</v>
      </c>
      <c r="CC38">
        <v>350.02974193548403</v>
      </c>
      <c r="CD38">
        <v>99.490329032258003</v>
      </c>
      <c r="CE38">
        <v>0.19998151612903201</v>
      </c>
      <c r="CF38">
        <v>29.506119354838699</v>
      </c>
      <c r="CG38">
        <v>29.036487096774199</v>
      </c>
      <c r="CH38">
        <v>999.9</v>
      </c>
      <c r="CI38">
        <v>0</v>
      </c>
      <c r="CJ38">
        <v>0</v>
      </c>
      <c r="CK38">
        <v>9997.3964516128999</v>
      </c>
      <c r="CL38">
        <v>0</v>
      </c>
      <c r="CM38">
        <v>7.2145151612903202</v>
      </c>
      <c r="CN38">
        <v>0</v>
      </c>
      <c r="CO38">
        <v>0</v>
      </c>
      <c r="CP38">
        <v>0</v>
      </c>
      <c r="CQ38">
        <v>0</v>
      </c>
      <c r="CR38">
        <v>4.17741935483871</v>
      </c>
      <c r="CS38">
        <v>0</v>
      </c>
      <c r="CT38">
        <v>679.677419354839</v>
      </c>
      <c r="CU38">
        <v>-0.293548387096774</v>
      </c>
      <c r="CV38">
        <v>39.830322580645202</v>
      </c>
      <c r="CW38">
        <v>44.622967741935497</v>
      </c>
      <c r="CX38">
        <v>42.588419354838699</v>
      </c>
      <c r="CY38">
        <v>43.054000000000002</v>
      </c>
      <c r="CZ38">
        <v>40.683</v>
      </c>
      <c r="DA38">
        <v>0</v>
      </c>
      <c r="DB38">
        <v>0</v>
      </c>
      <c r="DC38">
        <v>0</v>
      </c>
      <c r="DD38">
        <v>1582129806</v>
      </c>
      <c r="DE38">
        <v>3.85769230769231</v>
      </c>
      <c r="DF38">
        <v>-10.6837606058511</v>
      </c>
      <c r="DG38">
        <v>-1557.87350215535</v>
      </c>
      <c r="DH38">
        <v>661.10769230769199</v>
      </c>
      <c r="DI38">
        <v>15</v>
      </c>
      <c r="DJ38">
        <v>100</v>
      </c>
      <c r="DK38">
        <v>100</v>
      </c>
      <c r="DL38">
        <v>2.5880000000000001</v>
      </c>
      <c r="DM38">
        <v>0.35299999999999998</v>
      </c>
      <c r="DN38">
        <v>2</v>
      </c>
      <c r="DO38">
        <v>343.40600000000001</v>
      </c>
      <c r="DP38">
        <v>673.649</v>
      </c>
      <c r="DQ38">
        <v>28.383400000000002</v>
      </c>
      <c r="DR38">
        <v>31.196200000000001</v>
      </c>
      <c r="DS38">
        <v>30.000299999999999</v>
      </c>
      <c r="DT38">
        <v>31.131399999999999</v>
      </c>
      <c r="DU38">
        <v>31.148</v>
      </c>
      <c r="DV38">
        <v>20.896799999999999</v>
      </c>
      <c r="DW38">
        <v>23.276299999999999</v>
      </c>
      <c r="DX38">
        <v>56.648400000000002</v>
      </c>
      <c r="DY38">
        <v>28.3384</v>
      </c>
      <c r="DZ38">
        <v>400</v>
      </c>
      <c r="EA38">
        <v>29.713000000000001</v>
      </c>
      <c r="EB38">
        <v>100.11499999999999</v>
      </c>
      <c r="EC38">
        <v>100.55500000000001</v>
      </c>
    </row>
    <row r="39" spans="1:133" x14ac:dyDescent="0.35">
      <c r="A39">
        <v>23</v>
      </c>
      <c r="B39">
        <v>1582129808.0999999</v>
      </c>
      <c r="C39">
        <v>110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1582129799.4709699</v>
      </c>
      <c r="O39">
        <f t="shared" si="0"/>
        <v>4.0473368013949388E-4</v>
      </c>
      <c r="P39">
        <f t="shared" si="1"/>
        <v>-0.34131575534930764</v>
      </c>
      <c r="Q39">
        <f t="shared" si="2"/>
        <v>400.29648387096802</v>
      </c>
      <c r="R39">
        <f t="shared" si="3"/>
        <v>407.58814188455</v>
      </c>
      <c r="S39">
        <f t="shared" si="4"/>
        <v>40.632756511253376</v>
      </c>
      <c r="T39">
        <f t="shared" si="5"/>
        <v>39.90584585271629</v>
      </c>
      <c r="U39">
        <f t="shared" si="6"/>
        <v>3.9344310659917371E-2</v>
      </c>
      <c r="V39">
        <f t="shared" si="7"/>
        <v>2.252476328016904</v>
      </c>
      <c r="W39">
        <f t="shared" si="8"/>
        <v>3.8966472678549885E-2</v>
      </c>
      <c r="X39">
        <f t="shared" si="9"/>
        <v>2.438769017458076E-2</v>
      </c>
      <c r="Y39">
        <f t="shared" si="10"/>
        <v>0</v>
      </c>
      <c r="Z39">
        <f t="shared" si="11"/>
        <v>29.36914253433677</v>
      </c>
      <c r="AA39">
        <f t="shared" si="12"/>
        <v>29.0375935483871</v>
      </c>
      <c r="AB39">
        <f t="shared" si="13"/>
        <v>4.0305299138514696</v>
      </c>
      <c r="AC39">
        <f t="shared" si="14"/>
        <v>73.224913556596576</v>
      </c>
      <c r="AD39">
        <f t="shared" si="15"/>
        <v>3.0317476354012225</v>
      </c>
      <c r="AE39">
        <f t="shared" si="16"/>
        <v>4.1403225871450724</v>
      </c>
      <c r="AF39">
        <f t="shared" si="17"/>
        <v>0.99878227845024714</v>
      </c>
      <c r="AG39">
        <f t="shared" si="18"/>
        <v>-17.84875529415168</v>
      </c>
      <c r="AH39">
        <f t="shared" si="19"/>
        <v>56.514124829517208</v>
      </c>
      <c r="AI39">
        <f t="shared" si="20"/>
        <v>5.5385311774460346</v>
      </c>
      <c r="AJ39">
        <f t="shared" si="21"/>
        <v>44.20390071281156</v>
      </c>
      <c r="AK39">
        <v>-4.1250446848471498E-2</v>
      </c>
      <c r="AL39">
        <v>4.6307240325029697E-2</v>
      </c>
      <c r="AM39">
        <v>3.4596489726117001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52165.91845082998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-0.34131575534930764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1582129799.4709699</v>
      </c>
      <c r="BY39">
        <v>400.29648387096802</v>
      </c>
      <c r="BZ39">
        <v>399.98912903225801</v>
      </c>
      <c r="CA39">
        <v>30.411532258064501</v>
      </c>
      <c r="CB39">
        <v>29.738848387096802</v>
      </c>
      <c r="CC39">
        <v>350.02335483871002</v>
      </c>
      <c r="CD39">
        <v>99.490703225806499</v>
      </c>
      <c r="CE39">
        <v>0.200019677419355</v>
      </c>
      <c r="CF39">
        <v>29.502977419354799</v>
      </c>
      <c r="CG39">
        <v>29.0375935483871</v>
      </c>
      <c r="CH39">
        <v>999.9</v>
      </c>
      <c r="CI39">
        <v>0</v>
      </c>
      <c r="CJ39">
        <v>0</v>
      </c>
      <c r="CK39">
        <v>9998.6687096774203</v>
      </c>
      <c r="CL39">
        <v>0</v>
      </c>
      <c r="CM39">
        <v>6.4744203225806496</v>
      </c>
      <c r="CN39">
        <v>0</v>
      </c>
      <c r="CO39">
        <v>0</v>
      </c>
      <c r="CP39">
        <v>0</v>
      </c>
      <c r="CQ39">
        <v>0</v>
      </c>
      <c r="CR39">
        <v>3.3870967741935498</v>
      </c>
      <c r="CS39">
        <v>0</v>
      </c>
      <c r="CT39">
        <v>537.21612903225798</v>
      </c>
      <c r="CU39">
        <v>-0.73225806451612896</v>
      </c>
      <c r="CV39">
        <v>39.802096774193501</v>
      </c>
      <c r="CW39">
        <v>44.616870967741903</v>
      </c>
      <c r="CX39">
        <v>42.570129032258102</v>
      </c>
      <c r="CY39">
        <v>43.036000000000001</v>
      </c>
      <c r="CZ39">
        <v>40.664999999999999</v>
      </c>
      <c r="DA39">
        <v>0</v>
      </c>
      <c r="DB39">
        <v>0</v>
      </c>
      <c r="DC39">
        <v>0</v>
      </c>
      <c r="DD39">
        <v>1582129810.8</v>
      </c>
      <c r="DE39">
        <v>4.0076923076923103</v>
      </c>
      <c r="DF39">
        <v>10.577778074235599</v>
      </c>
      <c r="DG39">
        <v>-2287.1931640788398</v>
      </c>
      <c r="DH39">
        <v>512.23076923076906</v>
      </c>
      <c r="DI39">
        <v>15</v>
      </c>
      <c r="DJ39">
        <v>100</v>
      </c>
      <c r="DK39">
        <v>100</v>
      </c>
      <c r="DL39">
        <v>2.5880000000000001</v>
      </c>
      <c r="DM39">
        <v>0.35299999999999998</v>
      </c>
      <c r="DN39">
        <v>2</v>
      </c>
      <c r="DO39">
        <v>343.56700000000001</v>
      </c>
      <c r="DP39">
        <v>673.62099999999998</v>
      </c>
      <c r="DQ39">
        <v>28.344799999999999</v>
      </c>
      <c r="DR39">
        <v>31.200299999999999</v>
      </c>
      <c r="DS39">
        <v>30.000599999999999</v>
      </c>
      <c r="DT39">
        <v>31.134699999999999</v>
      </c>
      <c r="DU39">
        <v>31.151399999999999</v>
      </c>
      <c r="DV39">
        <v>20.897099999999998</v>
      </c>
      <c r="DW39">
        <v>23.276299999999999</v>
      </c>
      <c r="DX39">
        <v>56.648400000000002</v>
      </c>
      <c r="DY39">
        <v>28.3032</v>
      </c>
      <c r="DZ39">
        <v>400</v>
      </c>
      <c r="EA39">
        <v>29.713000000000001</v>
      </c>
      <c r="EB39">
        <v>100.113</v>
      </c>
      <c r="EC39">
        <v>100.554</v>
      </c>
    </row>
    <row r="40" spans="1:133" x14ac:dyDescent="0.35">
      <c r="A40">
        <v>24</v>
      </c>
      <c r="B40">
        <v>1582129813.0999999</v>
      </c>
      <c r="C40">
        <v>115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1582129804.4709699</v>
      </c>
      <c r="O40">
        <f t="shared" si="0"/>
        <v>4.0002473606002182E-4</v>
      </c>
      <c r="P40">
        <f t="shared" si="1"/>
        <v>-0.33779946126581795</v>
      </c>
      <c r="Q40">
        <f t="shared" si="2"/>
        <v>400.31529032258101</v>
      </c>
      <c r="R40">
        <f t="shared" si="3"/>
        <v>407.6204257371117</v>
      </c>
      <c r="S40">
        <f t="shared" si="4"/>
        <v>40.635827077129242</v>
      </c>
      <c r="T40">
        <f t="shared" si="5"/>
        <v>39.907575496156383</v>
      </c>
      <c r="U40">
        <f t="shared" si="6"/>
        <v>3.8909605356020123E-2</v>
      </c>
      <c r="V40">
        <f t="shared" si="7"/>
        <v>2.2514056079480267</v>
      </c>
      <c r="W40">
        <f t="shared" si="8"/>
        <v>3.8539854253162059E-2</v>
      </c>
      <c r="X40">
        <f t="shared" si="9"/>
        <v>2.412033665114666E-2</v>
      </c>
      <c r="Y40">
        <f t="shared" si="10"/>
        <v>0</v>
      </c>
      <c r="Z40">
        <f t="shared" si="11"/>
        <v>29.365622435903962</v>
      </c>
      <c r="AA40">
        <f t="shared" si="12"/>
        <v>29.031980645161301</v>
      </c>
      <c r="AB40">
        <f t="shared" si="13"/>
        <v>4.0292213740883787</v>
      </c>
      <c r="AC40">
        <f t="shared" si="14"/>
        <v>73.231085568463556</v>
      </c>
      <c r="AD40">
        <f t="shared" si="15"/>
        <v>3.0311259219733486</v>
      </c>
      <c r="AE40">
        <f t="shared" si="16"/>
        <v>4.1391246605781316</v>
      </c>
      <c r="AF40">
        <f t="shared" si="17"/>
        <v>0.99809545211503004</v>
      </c>
      <c r="AG40">
        <f t="shared" si="18"/>
        <v>-17.641090860246962</v>
      </c>
      <c r="AH40">
        <f t="shared" si="19"/>
        <v>56.559304288667626</v>
      </c>
      <c r="AI40">
        <f t="shared" si="20"/>
        <v>5.5453024108296001</v>
      </c>
      <c r="AJ40">
        <f t="shared" si="21"/>
        <v>44.463515839250263</v>
      </c>
      <c r="AK40">
        <v>-4.1221599009379099E-2</v>
      </c>
      <c r="AL40">
        <v>4.6274856098439003E-2</v>
      </c>
      <c r="AM40">
        <v>3.4577340356950401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52131.780920350837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-0.33779946126581795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1582129804.4709699</v>
      </c>
      <c r="BY40">
        <v>400.31529032258101</v>
      </c>
      <c r="BZ40">
        <v>400.01074193548402</v>
      </c>
      <c r="CA40">
        <v>30.405406451612901</v>
      </c>
      <c r="CB40">
        <v>29.740538709677399</v>
      </c>
      <c r="CC40">
        <v>350.02012903225801</v>
      </c>
      <c r="CD40">
        <v>99.490351612903197</v>
      </c>
      <c r="CE40">
        <v>0.200008612903226</v>
      </c>
      <c r="CF40">
        <v>29.497958064516101</v>
      </c>
      <c r="CG40">
        <v>29.031980645161301</v>
      </c>
      <c r="CH40">
        <v>999.9</v>
      </c>
      <c r="CI40">
        <v>0</v>
      </c>
      <c r="CJ40">
        <v>0</v>
      </c>
      <c r="CK40">
        <v>9991.7116129032293</v>
      </c>
      <c r="CL40">
        <v>0</v>
      </c>
      <c r="CM40">
        <v>5.5819883870967804</v>
      </c>
      <c r="CN40">
        <v>0</v>
      </c>
      <c r="CO40">
        <v>0</v>
      </c>
      <c r="CP40">
        <v>0</v>
      </c>
      <c r="CQ40">
        <v>0</v>
      </c>
      <c r="CR40">
        <v>3.9322580645161298</v>
      </c>
      <c r="CS40">
        <v>0</v>
      </c>
      <c r="CT40">
        <v>410.93225806451602</v>
      </c>
      <c r="CU40">
        <v>-0.880645161290323</v>
      </c>
      <c r="CV40">
        <v>39.777999999999999</v>
      </c>
      <c r="CW40">
        <v>44.598580645161299</v>
      </c>
      <c r="CX40">
        <v>42.554032258064503</v>
      </c>
      <c r="CY40">
        <v>43.018000000000001</v>
      </c>
      <c r="CZ40">
        <v>40.646999999999998</v>
      </c>
      <c r="DA40">
        <v>0</v>
      </c>
      <c r="DB40">
        <v>0</v>
      </c>
      <c r="DC40">
        <v>0</v>
      </c>
      <c r="DD40">
        <v>1582129816.2</v>
      </c>
      <c r="DE40">
        <v>3.6307692307692299</v>
      </c>
      <c r="DF40">
        <v>-16.047863412760002</v>
      </c>
      <c r="DG40">
        <v>-1527.29230709748</v>
      </c>
      <c r="DH40">
        <v>370.11923076923102</v>
      </c>
      <c r="DI40">
        <v>15</v>
      </c>
      <c r="DJ40">
        <v>100</v>
      </c>
      <c r="DK40">
        <v>100</v>
      </c>
      <c r="DL40">
        <v>2.5880000000000001</v>
      </c>
      <c r="DM40">
        <v>0.35299999999999998</v>
      </c>
      <c r="DN40">
        <v>2</v>
      </c>
      <c r="DO40">
        <v>343.48599999999999</v>
      </c>
      <c r="DP40">
        <v>673.46900000000005</v>
      </c>
      <c r="DQ40">
        <v>28.3063</v>
      </c>
      <c r="DR40">
        <v>31.203800000000001</v>
      </c>
      <c r="DS40">
        <v>30.000499999999999</v>
      </c>
      <c r="DT40">
        <v>31.1374</v>
      </c>
      <c r="DU40">
        <v>31.154199999999999</v>
      </c>
      <c r="DV40">
        <v>20.897600000000001</v>
      </c>
      <c r="DW40">
        <v>23.276299999999999</v>
      </c>
      <c r="DX40">
        <v>56.648400000000002</v>
      </c>
      <c r="DY40">
        <v>28.283100000000001</v>
      </c>
      <c r="DZ40">
        <v>400</v>
      </c>
      <c r="EA40">
        <v>29.713000000000001</v>
      </c>
      <c r="EB40">
        <v>100.11499999999999</v>
      </c>
      <c r="EC40">
        <v>100.554</v>
      </c>
    </row>
    <row r="41" spans="1:133" x14ac:dyDescent="0.35">
      <c r="A41">
        <v>25</v>
      </c>
      <c r="B41">
        <v>1582129818.0999999</v>
      </c>
      <c r="C41">
        <v>120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1582129809.4709699</v>
      </c>
      <c r="O41">
        <f t="shared" si="0"/>
        <v>3.9561356089007419E-4</v>
      </c>
      <c r="P41">
        <f t="shared" si="1"/>
        <v>-0.34375114923871314</v>
      </c>
      <c r="Q41">
        <f t="shared" si="2"/>
        <v>400.31719354838702</v>
      </c>
      <c r="R41">
        <f t="shared" si="3"/>
        <v>408.01582269501603</v>
      </c>
      <c r="S41">
        <f t="shared" si="4"/>
        <v>40.674925602966574</v>
      </c>
      <c r="T41">
        <f t="shared" si="5"/>
        <v>39.907452504213659</v>
      </c>
      <c r="U41">
        <f t="shared" si="6"/>
        <v>3.8521638081863645E-2</v>
      </c>
      <c r="V41">
        <f t="shared" si="7"/>
        <v>2.2521502831484148</v>
      </c>
      <c r="W41">
        <f t="shared" si="8"/>
        <v>3.8159305362355102E-2</v>
      </c>
      <c r="X41">
        <f t="shared" si="9"/>
        <v>2.3881835878363435E-2</v>
      </c>
      <c r="Y41">
        <f t="shared" si="10"/>
        <v>0</v>
      </c>
      <c r="Z41">
        <f t="shared" si="11"/>
        <v>29.359317006690478</v>
      </c>
      <c r="AA41">
        <f t="shared" si="12"/>
        <v>29.024377419354799</v>
      </c>
      <c r="AB41">
        <f t="shared" si="13"/>
        <v>4.0274494198933581</v>
      </c>
      <c r="AC41">
        <f t="shared" si="14"/>
        <v>73.249201750437294</v>
      </c>
      <c r="AD41">
        <f t="shared" si="15"/>
        <v>3.0305120714739795</v>
      </c>
      <c r="AE41">
        <f t="shared" si="16"/>
        <v>4.1372629312726774</v>
      </c>
      <c r="AF41">
        <f t="shared" si="17"/>
        <v>0.99693734841937864</v>
      </c>
      <c r="AG41">
        <f t="shared" si="18"/>
        <v>-17.446558035252274</v>
      </c>
      <c r="AH41">
        <f t="shared" si="19"/>
        <v>56.553728266025111</v>
      </c>
      <c r="AI41">
        <f t="shared" si="20"/>
        <v>5.542498561230718</v>
      </c>
      <c r="AJ41">
        <f t="shared" si="21"/>
        <v>44.649668792003553</v>
      </c>
      <c r="AK41">
        <v>-4.1241661079096298E-2</v>
      </c>
      <c r="AL41">
        <v>4.6297377529230299E-2</v>
      </c>
      <c r="AM41">
        <v>3.4590658168205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52157.447786679215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-0.34375114923871314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1582129809.4709699</v>
      </c>
      <c r="BY41">
        <v>400.31719354838702</v>
      </c>
      <c r="BZ41">
        <v>399.99941935483901</v>
      </c>
      <c r="CA41">
        <v>30.399487096774202</v>
      </c>
      <c r="CB41">
        <v>29.7419516129032</v>
      </c>
      <c r="CC41">
        <v>350.02258064516099</v>
      </c>
      <c r="CD41">
        <v>99.489564516128993</v>
      </c>
      <c r="CE41">
        <v>0.20001451612903201</v>
      </c>
      <c r="CF41">
        <v>29.490154838709699</v>
      </c>
      <c r="CG41">
        <v>29.024377419354799</v>
      </c>
      <c r="CH41">
        <v>999.9</v>
      </c>
      <c r="CI41">
        <v>0</v>
      </c>
      <c r="CJ41">
        <v>0</v>
      </c>
      <c r="CK41">
        <v>9996.6535483870994</v>
      </c>
      <c r="CL41">
        <v>0</v>
      </c>
      <c r="CM41">
        <v>4.6869535483871001</v>
      </c>
      <c r="CN41">
        <v>0</v>
      </c>
      <c r="CO41">
        <v>0</v>
      </c>
      <c r="CP41">
        <v>0</v>
      </c>
      <c r="CQ41">
        <v>0</v>
      </c>
      <c r="CR41">
        <v>3.56129032258064</v>
      </c>
      <c r="CS41">
        <v>0</v>
      </c>
      <c r="CT41">
        <v>296.34516129032301</v>
      </c>
      <c r="CU41">
        <v>-0.96451612903225803</v>
      </c>
      <c r="CV41">
        <v>39.76</v>
      </c>
      <c r="CW41">
        <v>44.580290322580602</v>
      </c>
      <c r="CX41">
        <v>42.533999999999999</v>
      </c>
      <c r="CY41">
        <v>43.008000000000003</v>
      </c>
      <c r="CZ41">
        <v>40.624935483870999</v>
      </c>
      <c r="DA41">
        <v>0</v>
      </c>
      <c r="DB41">
        <v>0</v>
      </c>
      <c r="DC41">
        <v>0</v>
      </c>
      <c r="DD41">
        <v>1582129821</v>
      </c>
      <c r="DE41">
        <v>3.29615384615385</v>
      </c>
      <c r="DF41">
        <v>-12.7692308894432</v>
      </c>
      <c r="DG41">
        <v>-114.410256286885</v>
      </c>
      <c r="DH41">
        <v>285.85769230769199</v>
      </c>
      <c r="DI41">
        <v>15</v>
      </c>
      <c r="DJ41">
        <v>100</v>
      </c>
      <c r="DK41">
        <v>100</v>
      </c>
      <c r="DL41">
        <v>2.5880000000000001</v>
      </c>
      <c r="DM41">
        <v>0.35299999999999998</v>
      </c>
      <c r="DN41">
        <v>2</v>
      </c>
      <c r="DO41">
        <v>343.5</v>
      </c>
      <c r="DP41">
        <v>673.52499999999998</v>
      </c>
      <c r="DQ41">
        <v>28.28</v>
      </c>
      <c r="DR41">
        <v>31.2072</v>
      </c>
      <c r="DS41">
        <v>30.000299999999999</v>
      </c>
      <c r="DT41">
        <v>31.1402</v>
      </c>
      <c r="DU41">
        <v>31.1569</v>
      </c>
      <c r="DV41">
        <v>20.898900000000001</v>
      </c>
      <c r="DW41">
        <v>23.276299999999999</v>
      </c>
      <c r="DX41">
        <v>56.648400000000002</v>
      </c>
      <c r="DY41">
        <v>28.276900000000001</v>
      </c>
      <c r="DZ41">
        <v>400</v>
      </c>
      <c r="EA41">
        <v>29.713000000000001</v>
      </c>
      <c r="EB41">
        <v>100.114</v>
      </c>
      <c r="EC41">
        <v>100.554</v>
      </c>
    </row>
    <row r="42" spans="1:133" x14ac:dyDescent="0.35">
      <c r="A42">
        <v>26</v>
      </c>
      <c r="B42">
        <v>1582129823.0999999</v>
      </c>
      <c r="C42">
        <v>125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1582129814.4709699</v>
      </c>
      <c r="O42">
        <f t="shared" si="0"/>
        <v>3.9122989795567546E-4</v>
      </c>
      <c r="P42">
        <f t="shared" si="1"/>
        <v>-0.35443502267437355</v>
      </c>
      <c r="Q42">
        <f t="shared" si="2"/>
        <v>400.31745161290303</v>
      </c>
      <c r="R42">
        <f t="shared" si="3"/>
        <v>408.60546155941591</v>
      </c>
      <c r="S42">
        <f t="shared" si="4"/>
        <v>40.732973204048484</v>
      </c>
      <c r="T42">
        <f t="shared" si="5"/>
        <v>39.90675985443297</v>
      </c>
      <c r="U42">
        <f t="shared" si="6"/>
        <v>3.8181251407348259E-2</v>
      </c>
      <c r="V42">
        <f t="shared" si="7"/>
        <v>2.2517548028430747</v>
      </c>
      <c r="W42">
        <f t="shared" si="8"/>
        <v>3.7825199902663233E-2</v>
      </c>
      <c r="X42">
        <f t="shared" si="9"/>
        <v>2.367246293782669E-2</v>
      </c>
      <c r="Y42">
        <f t="shared" si="10"/>
        <v>0</v>
      </c>
      <c r="Z42">
        <f t="shared" si="11"/>
        <v>29.350961091367189</v>
      </c>
      <c r="AA42">
        <f t="shared" si="12"/>
        <v>29.011458064516098</v>
      </c>
      <c r="AB42">
        <f t="shared" si="13"/>
        <v>4.0244400843426291</v>
      </c>
      <c r="AC42">
        <f t="shared" si="14"/>
        <v>73.274299059805415</v>
      </c>
      <c r="AD42">
        <f t="shared" si="15"/>
        <v>3.0298407411340631</v>
      </c>
      <c r="AE42">
        <f t="shared" si="16"/>
        <v>4.1349296820446568</v>
      </c>
      <c r="AF42">
        <f t="shared" si="17"/>
        <v>0.99459934320856602</v>
      </c>
      <c r="AG42">
        <f t="shared" si="18"/>
        <v>-17.253238499845288</v>
      </c>
      <c r="AH42">
        <f t="shared" si="19"/>
        <v>56.924434459892836</v>
      </c>
      <c r="AI42">
        <f t="shared" si="20"/>
        <v>5.579180518503903</v>
      </c>
      <c r="AJ42">
        <f t="shared" si="21"/>
        <v>45.250376478551452</v>
      </c>
      <c r="AK42">
        <v>-4.1231005814972799E-2</v>
      </c>
      <c r="AL42">
        <v>4.6285416061799298E-2</v>
      </c>
      <c r="AM42">
        <v>3.4583585158112999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52146.169856235945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-0.35443502267437355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1582129814.4709699</v>
      </c>
      <c r="BY42">
        <v>400.31745161290303</v>
      </c>
      <c r="BZ42">
        <v>399.97835483871</v>
      </c>
      <c r="CA42">
        <v>30.3933</v>
      </c>
      <c r="CB42">
        <v>29.743045161290301</v>
      </c>
      <c r="CC42">
        <v>350.02196774193499</v>
      </c>
      <c r="CD42">
        <v>99.487770967741895</v>
      </c>
      <c r="CE42">
        <v>0.20001354838709701</v>
      </c>
      <c r="CF42">
        <v>29.480370967741901</v>
      </c>
      <c r="CG42">
        <v>29.011458064516098</v>
      </c>
      <c r="CH42">
        <v>999.9</v>
      </c>
      <c r="CI42">
        <v>0</v>
      </c>
      <c r="CJ42">
        <v>0</v>
      </c>
      <c r="CK42">
        <v>9994.2509677419403</v>
      </c>
      <c r="CL42">
        <v>0</v>
      </c>
      <c r="CM42">
        <v>4.0511906451612898</v>
      </c>
      <c r="CN42">
        <v>0</v>
      </c>
      <c r="CO42">
        <v>0</v>
      </c>
      <c r="CP42">
        <v>0</v>
      </c>
      <c r="CQ42">
        <v>0</v>
      </c>
      <c r="CR42">
        <v>3.7064516129032299</v>
      </c>
      <c r="CS42">
        <v>0</v>
      </c>
      <c r="CT42">
        <v>278.861290322581</v>
      </c>
      <c r="CU42">
        <v>-0.62580645161290305</v>
      </c>
      <c r="CV42">
        <v>39.735774193548401</v>
      </c>
      <c r="CW42">
        <v>44.566064516129003</v>
      </c>
      <c r="CX42">
        <v>42.515999999999998</v>
      </c>
      <c r="CY42">
        <v>43</v>
      </c>
      <c r="CZ42">
        <v>40.612806451612897</v>
      </c>
      <c r="DA42">
        <v>0</v>
      </c>
      <c r="DB42">
        <v>0</v>
      </c>
      <c r="DC42">
        <v>0</v>
      </c>
      <c r="DD42">
        <v>1582129825.8</v>
      </c>
      <c r="DE42">
        <v>2.4692307692307698</v>
      </c>
      <c r="DF42">
        <v>-5.1965814303986804</v>
      </c>
      <c r="DG42">
        <v>-55.630769071822399</v>
      </c>
      <c r="DH42">
        <v>279.16153846153799</v>
      </c>
      <c r="DI42">
        <v>15</v>
      </c>
      <c r="DJ42">
        <v>100</v>
      </c>
      <c r="DK42">
        <v>100</v>
      </c>
      <c r="DL42">
        <v>2.5880000000000001</v>
      </c>
      <c r="DM42">
        <v>0.35299999999999998</v>
      </c>
      <c r="DN42">
        <v>2</v>
      </c>
      <c r="DO42">
        <v>343.45400000000001</v>
      </c>
      <c r="DP42">
        <v>673.53399999999999</v>
      </c>
      <c r="DQ42">
        <v>28.268699999999999</v>
      </c>
      <c r="DR42">
        <v>31.210599999999999</v>
      </c>
      <c r="DS42">
        <v>30.0001</v>
      </c>
      <c r="DT42">
        <v>31.143000000000001</v>
      </c>
      <c r="DU42">
        <v>31.159600000000001</v>
      </c>
      <c r="DV42">
        <v>20.899899999999999</v>
      </c>
      <c r="DW42">
        <v>23.276299999999999</v>
      </c>
      <c r="DX42">
        <v>56.648400000000002</v>
      </c>
      <c r="DY42">
        <v>28.420999999999999</v>
      </c>
      <c r="DZ42">
        <v>400</v>
      </c>
      <c r="EA42">
        <v>29.713000000000001</v>
      </c>
      <c r="EB42">
        <v>100.114</v>
      </c>
      <c r="EC42">
        <v>100.554</v>
      </c>
    </row>
    <row r="43" spans="1:133" x14ac:dyDescent="0.35">
      <c r="A43">
        <v>27</v>
      </c>
      <c r="B43">
        <v>1582129828.0999999</v>
      </c>
      <c r="C43">
        <v>130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1582129819.4709699</v>
      </c>
      <c r="O43">
        <f t="shared" si="0"/>
        <v>3.8726650798246354E-4</v>
      </c>
      <c r="P43">
        <f t="shared" si="1"/>
        <v>-0.34956716193112508</v>
      </c>
      <c r="Q43">
        <f t="shared" si="2"/>
        <v>400.30467741935502</v>
      </c>
      <c r="R43">
        <f t="shared" si="3"/>
        <v>408.52566528704972</v>
      </c>
      <c r="S43">
        <f t="shared" si="4"/>
        <v>40.724399547704259</v>
      </c>
      <c r="T43">
        <f t="shared" si="5"/>
        <v>39.904879935966797</v>
      </c>
      <c r="U43">
        <f t="shared" si="6"/>
        <v>3.7852796394645422E-2</v>
      </c>
      <c r="V43">
        <f t="shared" si="7"/>
        <v>2.2525816671958014</v>
      </c>
      <c r="W43">
        <f t="shared" si="8"/>
        <v>3.7502941318282572E-2</v>
      </c>
      <c r="X43">
        <f t="shared" si="9"/>
        <v>2.3470501824271187E-2</v>
      </c>
      <c r="Y43">
        <f t="shared" si="10"/>
        <v>0</v>
      </c>
      <c r="Z43">
        <f t="shared" si="11"/>
        <v>29.341039432975517</v>
      </c>
      <c r="AA43">
        <f t="shared" si="12"/>
        <v>29.0018903225806</v>
      </c>
      <c r="AB43">
        <f t="shared" si="13"/>
        <v>4.0222127117073372</v>
      </c>
      <c r="AC43">
        <f t="shared" si="14"/>
        <v>73.307178392272405</v>
      </c>
      <c r="AD43">
        <f t="shared" si="15"/>
        <v>3.0292303404111633</v>
      </c>
      <c r="AE43">
        <f t="shared" si="16"/>
        <v>4.1322424445277601</v>
      </c>
      <c r="AF43">
        <f t="shared" si="17"/>
        <v>0.99298237129617384</v>
      </c>
      <c r="AG43">
        <f t="shared" si="18"/>
        <v>-17.078453002026642</v>
      </c>
      <c r="AH43">
        <f t="shared" si="19"/>
        <v>56.738104115218725</v>
      </c>
      <c r="AI43">
        <f t="shared" si="20"/>
        <v>5.5583019693324278</v>
      </c>
      <c r="AJ43">
        <f t="shared" si="21"/>
        <v>45.21795308252451</v>
      </c>
      <c r="AK43">
        <v>-4.1253285617610103E-2</v>
      </c>
      <c r="AL43">
        <v>4.6310427092077597E-2</v>
      </c>
      <c r="AM43">
        <v>3.4598373868772998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52175.111481045875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-0.34956716193112508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1582129819.4709699</v>
      </c>
      <c r="BY43">
        <v>400.30467741935502</v>
      </c>
      <c r="BZ43">
        <v>399.97119354838702</v>
      </c>
      <c r="CA43">
        <v>30.3876387096774</v>
      </c>
      <c r="CB43">
        <v>29.743961290322599</v>
      </c>
      <c r="CC43">
        <v>350.01854838709698</v>
      </c>
      <c r="CD43">
        <v>99.486319354838699</v>
      </c>
      <c r="CE43">
        <v>0.19995009677419401</v>
      </c>
      <c r="CF43">
        <v>29.469096774193499</v>
      </c>
      <c r="CG43">
        <v>29.0018903225806</v>
      </c>
      <c r="CH43">
        <v>999.9</v>
      </c>
      <c r="CI43">
        <v>0</v>
      </c>
      <c r="CJ43">
        <v>0</v>
      </c>
      <c r="CK43">
        <v>9999.7974193548398</v>
      </c>
      <c r="CL43">
        <v>0</v>
      </c>
      <c r="CM43">
        <v>3.79477774193548</v>
      </c>
      <c r="CN43">
        <v>0</v>
      </c>
      <c r="CO43">
        <v>0</v>
      </c>
      <c r="CP43">
        <v>0</v>
      </c>
      <c r="CQ43">
        <v>0</v>
      </c>
      <c r="CR43">
        <v>2.7967741935483899</v>
      </c>
      <c r="CS43">
        <v>0</v>
      </c>
      <c r="CT43">
        <v>276.59677419354801</v>
      </c>
      <c r="CU43">
        <v>-0.64838709677419404</v>
      </c>
      <c r="CV43">
        <v>39.717483870967698</v>
      </c>
      <c r="CW43">
        <v>44.555999999999997</v>
      </c>
      <c r="CX43">
        <v>42.497903225806397</v>
      </c>
      <c r="CY43">
        <v>43</v>
      </c>
      <c r="CZ43">
        <v>40.594516129032201</v>
      </c>
      <c r="DA43">
        <v>0</v>
      </c>
      <c r="DB43">
        <v>0</v>
      </c>
      <c r="DC43">
        <v>0</v>
      </c>
      <c r="DD43">
        <v>1582129831.2</v>
      </c>
      <c r="DE43">
        <v>1.62692307692308</v>
      </c>
      <c r="DF43">
        <v>-6.8136754132641304</v>
      </c>
      <c r="DG43">
        <v>-30.711110979928499</v>
      </c>
      <c r="DH43">
        <v>276.480769230769</v>
      </c>
      <c r="DI43">
        <v>15</v>
      </c>
      <c r="DJ43">
        <v>100</v>
      </c>
      <c r="DK43">
        <v>100</v>
      </c>
      <c r="DL43">
        <v>2.5880000000000001</v>
      </c>
      <c r="DM43">
        <v>0.35299999999999998</v>
      </c>
      <c r="DN43">
        <v>2</v>
      </c>
      <c r="DO43">
        <v>343.38799999999998</v>
      </c>
      <c r="DP43">
        <v>673.55100000000004</v>
      </c>
      <c r="DQ43">
        <v>28.3584</v>
      </c>
      <c r="DR43">
        <v>31.213999999999999</v>
      </c>
      <c r="DS43">
        <v>30.0001</v>
      </c>
      <c r="DT43">
        <v>31.1464</v>
      </c>
      <c r="DU43">
        <v>31.163</v>
      </c>
      <c r="DV43">
        <v>20.8992</v>
      </c>
      <c r="DW43">
        <v>23.276299999999999</v>
      </c>
      <c r="DX43">
        <v>56.648400000000002</v>
      </c>
      <c r="DY43">
        <v>28.426400000000001</v>
      </c>
      <c r="DZ43">
        <v>400</v>
      </c>
      <c r="EA43">
        <v>29.713000000000001</v>
      </c>
      <c r="EB43">
        <v>100.114</v>
      </c>
      <c r="EC43">
        <v>100.55200000000001</v>
      </c>
    </row>
    <row r="44" spans="1:133" x14ac:dyDescent="0.35">
      <c r="A44">
        <v>28</v>
      </c>
      <c r="B44">
        <v>1582129833.0999999</v>
      </c>
      <c r="C44">
        <v>135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1582129824.4709699</v>
      </c>
      <c r="O44">
        <f t="shared" si="0"/>
        <v>3.8604266161983814E-4</v>
      </c>
      <c r="P44">
        <f t="shared" si="1"/>
        <v>-0.33315514681092129</v>
      </c>
      <c r="Q44">
        <f t="shared" si="2"/>
        <v>400.29603225806397</v>
      </c>
      <c r="R44">
        <f t="shared" si="3"/>
        <v>407.85727987733304</v>
      </c>
      <c r="S44">
        <f t="shared" si="4"/>
        <v>40.657456715331641</v>
      </c>
      <c r="T44">
        <f t="shared" si="5"/>
        <v>39.903709968707929</v>
      </c>
      <c r="U44">
        <f t="shared" si="6"/>
        <v>3.7787811003674995E-2</v>
      </c>
      <c r="V44">
        <f t="shared" si="7"/>
        <v>2.2530750119255178</v>
      </c>
      <c r="W44">
        <f t="shared" si="8"/>
        <v>3.7439225768801439E-2</v>
      </c>
      <c r="X44">
        <f t="shared" si="9"/>
        <v>2.3430567007568473E-2</v>
      </c>
      <c r="Y44">
        <f t="shared" si="10"/>
        <v>0</v>
      </c>
      <c r="Z44">
        <f t="shared" si="11"/>
        <v>29.331020005384531</v>
      </c>
      <c r="AA44">
        <f t="shared" si="12"/>
        <v>28.995161290322599</v>
      </c>
      <c r="AB44">
        <f t="shared" si="13"/>
        <v>4.0206468352993747</v>
      </c>
      <c r="AC44">
        <f t="shared" si="14"/>
        <v>73.348622463161789</v>
      </c>
      <c r="AD44">
        <f t="shared" si="15"/>
        <v>3.0291172298809372</v>
      </c>
      <c r="AE44">
        <f t="shared" si="16"/>
        <v>4.12975339980279</v>
      </c>
      <c r="AF44">
        <f t="shared" si="17"/>
        <v>0.99152960541843749</v>
      </c>
      <c r="AG44">
        <f t="shared" si="18"/>
        <v>-17.024481377434864</v>
      </c>
      <c r="AH44">
        <f t="shared" si="19"/>
        <v>56.298748723704264</v>
      </c>
      <c r="AI44">
        <f t="shared" si="20"/>
        <v>5.5135831063954965</v>
      </c>
      <c r="AJ44">
        <f t="shared" si="21"/>
        <v>44.787850452664898</v>
      </c>
      <c r="AK44">
        <v>-4.1266582290896602E-2</v>
      </c>
      <c r="AL44">
        <v>4.63253537726942E-2</v>
      </c>
      <c r="AM44">
        <v>3.4607198517616302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52193.026314007766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-0.33315514681092129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1582129824.4709699</v>
      </c>
      <c r="BY44">
        <v>400.29603225806397</v>
      </c>
      <c r="BZ44">
        <v>399.98983870967697</v>
      </c>
      <c r="CA44">
        <v>30.386738709677399</v>
      </c>
      <c r="CB44">
        <v>29.745100000000001</v>
      </c>
      <c r="CC44">
        <v>350.02135483871001</v>
      </c>
      <c r="CD44">
        <v>99.485525806451605</v>
      </c>
      <c r="CE44">
        <v>0.199973806451613</v>
      </c>
      <c r="CF44">
        <v>29.458648387096801</v>
      </c>
      <c r="CG44">
        <v>28.995161290322599</v>
      </c>
      <c r="CH44">
        <v>999.9</v>
      </c>
      <c r="CI44">
        <v>0</v>
      </c>
      <c r="CJ44">
        <v>0</v>
      </c>
      <c r="CK44">
        <v>10003.1003225806</v>
      </c>
      <c r="CL44">
        <v>0</v>
      </c>
      <c r="CM44">
        <v>3.6123996774193601</v>
      </c>
      <c r="CN44">
        <v>0</v>
      </c>
      <c r="CO44">
        <v>0</v>
      </c>
      <c r="CP44">
        <v>0</v>
      </c>
      <c r="CQ44">
        <v>0</v>
      </c>
      <c r="CR44">
        <v>1.2225806451612899</v>
      </c>
      <c r="CS44">
        <v>0</v>
      </c>
      <c r="CT44">
        <v>273.19677419354798</v>
      </c>
      <c r="CU44">
        <v>-1.0064516129032299</v>
      </c>
      <c r="CV44">
        <v>39.697193548387098</v>
      </c>
      <c r="CW44">
        <v>44.537999999999997</v>
      </c>
      <c r="CX44">
        <v>42.475612903225802</v>
      </c>
      <c r="CY44">
        <v>42.993903225806498</v>
      </c>
      <c r="CZ44">
        <v>40.576225806451603</v>
      </c>
      <c r="DA44">
        <v>0</v>
      </c>
      <c r="DB44">
        <v>0</v>
      </c>
      <c r="DC44">
        <v>0</v>
      </c>
      <c r="DD44">
        <v>1582129836</v>
      </c>
      <c r="DE44">
        <v>0.2</v>
      </c>
      <c r="DF44">
        <v>-25.627350378905401</v>
      </c>
      <c r="DG44">
        <v>-12.871794907462</v>
      </c>
      <c r="DH44">
        <v>274.019230769231</v>
      </c>
      <c r="DI44">
        <v>15</v>
      </c>
      <c r="DJ44">
        <v>100</v>
      </c>
      <c r="DK44">
        <v>100</v>
      </c>
      <c r="DL44">
        <v>2.5880000000000001</v>
      </c>
      <c r="DM44">
        <v>0.35299999999999998</v>
      </c>
      <c r="DN44">
        <v>2</v>
      </c>
      <c r="DO44">
        <v>343.45</v>
      </c>
      <c r="DP44">
        <v>673.39099999999996</v>
      </c>
      <c r="DQ44">
        <v>28.427299999999999</v>
      </c>
      <c r="DR44">
        <v>31.216699999999999</v>
      </c>
      <c r="DS44">
        <v>30</v>
      </c>
      <c r="DT44">
        <v>31.149100000000001</v>
      </c>
      <c r="DU44">
        <v>31.165099999999999</v>
      </c>
      <c r="DV44">
        <v>20.8992</v>
      </c>
      <c r="DW44">
        <v>23.276299999999999</v>
      </c>
      <c r="DX44">
        <v>56.648400000000002</v>
      </c>
      <c r="DY44">
        <v>28.434000000000001</v>
      </c>
      <c r="DZ44">
        <v>400</v>
      </c>
      <c r="EA44">
        <v>29.713000000000001</v>
      </c>
      <c r="EB44">
        <v>100.114</v>
      </c>
      <c r="EC44">
        <v>100.55</v>
      </c>
    </row>
    <row r="45" spans="1:133" x14ac:dyDescent="0.35">
      <c r="A45">
        <v>29</v>
      </c>
      <c r="B45">
        <v>1582129838.0999999</v>
      </c>
      <c r="C45">
        <v>140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1582129829.4709699</v>
      </c>
      <c r="O45">
        <f t="shared" si="0"/>
        <v>3.8791507131651445E-4</v>
      </c>
      <c r="P45">
        <f t="shared" si="1"/>
        <v>-0.33095296261132789</v>
      </c>
      <c r="Q45">
        <f t="shared" si="2"/>
        <v>400.30574193548398</v>
      </c>
      <c r="R45">
        <f t="shared" si="3"/>
        <v>407.69304568154843</v>
      </c>
      <c r="S45">
        <f t="shared" si="4"/>
        <v>40.641132042593789</v>
      </c>
      <c r="T45">
        <f t="shared" si="5"/>
        <v>39.904724124522346</v>
      </c>
      <c r="U45">
        <f t="shared" si="6"/>
        <v>3.8039994716139162E-2</v>
      </c>
      <c r="V45">
        <f t="shared" si="7"/>
        <v>2.2544521270543703</v>
      </c>
      <c r="W45">
        <f t="shared" si="8"/>
        <v>3.7686978334224394E-2</v>
      </c>
      <c r="X45">
        <f t="shared" si="9"/>
        <v>2.3585805449395446E-2</v>
      </c>
      <c r="Y45">
        <f t="shared" si="10"/>
        <v>0</v>
      </c>
      <c r="Z45">
        <f t="shared" si="11"/>
        <v>29.322806927608561</v>
      </c>
      <c r="AA45">
        <f t="shared" si="12"/>
        <v>28.9895483870968</v>
      </c>
      <c r="AB45">
        <f t="shared" si="13"/>
        <v>4.0193410938415521</v>
      </c>
      <c r="AC45">
        <f t="shared" si="14"/>
        <v>73.391450239808961</v>
      </c>
      <c r="AD45">
        <f t="shared" si="15"/>
        <v>3.0295464940859236</v>
      </c>
      <c r="AE45">
        <f t="shared" si="16"/>
        <v>4.1279283679322063</v>
      </c>
      <c r="AF45">
        <f t="shared" si="17"/>
        <v>0.98979459975562856</v>
      </c>
      <c r="AG45">
        <f t="shared" si="18"/>
        <v>-17.107054645058287</v>
      </c>
      <c r="AH45">
        <f t="shared" si="19"/>
        <v>56.083802227686398</v>
      </c>
      <c r="AI45">
        <f t="shared" si="20"/>
        <v>5.4888156363390994</v>
      </c>
      <c r="AJ45">
        <f t="shared" si="21"/>
        <v>44.465563218967212</v>
      </c>
      <c r="AK45">
        <v>-4.13037124171554E-2</v>
      </c>
      <c r="AL45">
        <v>4.6367035592197403E-2</v>
      </c>
      <c r="AM45">
        <v>3.4631835605187802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52239.385708454654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-0.33095296261132789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1582129829.4709699</v>
      </c>
      <c r="BY45">
        <v>400.30574193548398</v>
      </c>
      <c r="BZ45">
        <v>400.00461290322602</v>
      </c>
      <c r="CA45">
        <v>30.391009677419401</v>
      </c>
      <c r="CB45">
        <v>29.746258064516098</v>
      </c>
      <c r="CC45">
        <v>350.01938709677398</v>
      </c>
      <c r="CD45">
        <v>99.485670967741896</v>
      </c>
      <c r="CE45">
        <v>0.199944161290323</v>
      </c>
      <c r="CF45">
        <v>29.450983870967701</v>
      </c>
      <c r="CG45">
        <v>28.9895483870968</v>
      </c>
      <c r="CH45">
        <v>999.9</v>
      </c>
      <c r="CI45">
        <v>0</v>
      </c>
      <c r="CJ45">
        <v>0</v>
      </c>
      <c r="CK45">
        <v>10012.086129032299</v>
      </c>
      <c r="CL45">
        <v>0</v>
      </c>
      <c r="CM45">
        <v>3.5352925806451601</v>
      </c>
      <c r="CN45">
        <v>0</v>
      </c>
      <c r="CO45">
        <v>0</v>
      </c>
      <c r="CP45">
        <v>0</v>
      </c>
      <c r="CQ45">
        <v>0</v>
      </c>
      <c r="CR45">
        <v>1.0806451612903201</v>
      </c>
      <c r="CS45">
        <v>0</v>
      </c>
      <c r="CT45">
        <v>272.39354838709698</v>
      </c>
      <c r="CU45">
        <v>-1.11290322580645</v>
      </c>
      <c r="CV45">
        <v>39.670999999999999</v>
      </c>
      <c r="CW45">
        <v>44.52</v>
      </c>
      <c r="CX45">
        <v>42.457322580645098</v>
      </c>
      <c r="CY45">
        <v>42.975612903225802</v>
      </c>
      <c r="CZ45">
        <v>40.564064516129001</v>
      </c>
      <c r="DA45">
        <v>0</v>
      </c>
      <c r="DB45">
        <v>0</v>
      </c>
      <c r="DC45">
        <v>0</v>
      </c>
      <c r="DD45">
        <v>1582129840.8</v>
      </c>
      <c r="DE45">
        <v>0.59230769230769198</v>
      </c>
      <c r="DF45">
        <v>23.425641141630202</v>
      </c>
      <c r="DG45">
        <v>-54.6495729650402</v>
      </c>
      <c r="DH45">
        <v>272.49615384615402</v>
      </c>
      <c r="DI45">
        <v>15</v>
      </c>
      <c r="DJ45">
        <v>100</v>
      </c>
      <c r="DK45">
        <v>100</v>
      </c>
      <c r="DL45">
        <v>2.5880000000000001</v>
      </c>
      <c r="DM45">
        <v>0.35299999999999998</v>
      </c>
      <c r="DN45">
        <v>2</v>
      </c>
      <c r="DO45">
        <v>343.42</v>
      </c>
      <c r="DP45">
        <v>673.38599999999997</v>
      </c>
      <c r="DQ45">
        <v>28.444199999999999</v>
      </c>
      <c r="DR45">
        <v>31.220099999999999</v>
      </c>
      <c r="DS45">
        <v>30.000299999999999</v>
      </c>
      <c r="DT45">
        <v>31.1525</v>
      </c>
      <c r="DU45">
        <v>31.168500000000002</v>
      </c>
      <c r="DV45">
        <v>20.8992</v>
      </c>
      <c r="DW45">
        <v>23.276299999999999</v>
      </c>
      <c r="DX45">
        <v>56.276200000000003</v>
      </c>
      <c r="DY45">
        <v>28.445399999999999</v>
      </c>
      <c r="DZ45">
        <v>400</v>
      </c>
      <c r="EA45">
        <v>29.713000000000001</v>
      </c>
      <c r="EB45">
        <v>100.11199999999999</v>
      </c>
      <c r="EC45">
        <v>100.553</v>
      </c>
    </row>
    <row r="46" spans="1:133" x14ac:dyDescent="0.35">
      <c r="A46">
        <v>30</v>
      </c>
      <c r="B46">
        <v>1582129843.0999999</v>
      </c>
      <c r="C46">
        <v>145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1582129834.4709699</v>
      </c>
      <c r="O46">
        <f t="shared" si="0"/>
        <v>3.9403495917328618E-4</v>
      </c>
      <c r="P46">
        <f t="shared" si="1"/>
        <v>-0.33127434679894435</v>
      </c>
      <c r="Q46">
        <f t="shared" si="2"/>
        <v>400.30335483870999</v>
      </c>
      <c r="R46">
        <f t="shared" si="3"/>
        <v>407.47785742366506</v>
      </c>
      <c r="S46">
        <f t="shared" si="4"/>
        <v>40.620196341372257</v>
      </c>
      <c r="T46">
        <f t="shared" si="5"/>
        <v>39.904992561968974</v>
      </c>
      <c r="U46">
        <f t="shared" si="6"/>
        <v>3.869978381038134E-2</v>
      </c>
      <c r="V46">
        <f t="shared" si="7"/>
        <v>2.2538923824054526</v>
      </c>
      <c r="W46">
        <f t="shared" si="8"/>
        <v>3.8334389003925912E-2</v>
      </c>
      <c r="X46">
        <f t="shared" si="9"/>
        <v>2.3991534780755396E-2</v>
      </c>
      <c r="Y46">
        <f t="shared" si="10"/>
        <v>0</v>
      </c>
      <c r="Z46">
        <f t="shared" si="11"/>
        <v>29.315583752124073</v>
      </c>
      <c r="AA46">
        <f t="shared" si="12"/>
        <v>28.9869387096774</v>
      </c>
      <c r="AB46">
        <f t="shared" si="13"/>
        <v>4.0187341250426893</v>
      </c>
      <c r="AC46">
        <f t="shared" si="14"/>
        <v>73.431400392561045</v>
      </c>
      <c r="AD46">
        <f t="shared" si="15"/>
        <v>3.0302917518309203</v>
      </c>
      <c r="AE46">
        <f t="shared" si="16"/>
        <v>4.1266974831354348</v>
      </c>
      <c r="AF46">
        <f t="shared" si="17"/>
        <v>0.98844237321176909</v>
      </c>
      <c r="AG46">
        <f t="shared" si="18"/>
        <v>-17.37694169954192</v>
      </c>
      <c r="AH46">
        <f t="shared" si="19"/>
        <v>55.758650395003706</v>
      </c>
      <c r="AI46">
        <f t="shared" si="20"/>
        <v>5.4581380430549347</v>
      </c>
      <c r="AJ46">
        <f t="shared" si="21"/>
        <v>43.839846738516719</v>
      </c>
      <c r="AK46">
        <v>-4.1288617954116702E-2</v>
      </c>
      <c r="AL46">
        <v>4.6350090735089E-2</v>
      </c>
      <c r="AM46">
        <v>3.4621820843431199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52221.999626577155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-0.33127434679894435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1582129834.4709699</v>
      </c>
      <c r="BY46">
        <v>400.30335483870999</v>
      </c>
      <c r="BZ46">
        <v>400.005870967742</v>
      </c>
      <c r="CA46">
        <v>30.398099999999999</v>
      </c>
      <c r="CB46">
        <v>29.743177419354801</v>
      </c>
      <c r="CC46">
        <v>350.017290322581</v>
      </c>
      <c r="CD46">
        <v>99.486929032258104</v>
      </c>
      <c r="CE46">
        <v>0.19995112903225801</v>
      </c>
      <c r="CF46">
        <v>29.4458129032258</v>
      </c>
      <c r="CG46">
        <v>28.9869387096774</v>
      </c>
      <c r="CH46">
        <v>999.9</v>
      </c>
      <c r="CI46">
        <v>0</v>
      </c>
      <c r="CJ46">
        <v>0</v>
      </c>
      <c r="CK46">
        <v>10008.3006451613</v>
      </c>
      <c r="CL46">
        <v>0</v>
      </c>
      <c r="CM46">
        <v>3.66932387096774</v>
      </c>
      <c r="CN46">
        <v>0</v>
      </c>
      <c r="CO46">
        <v>0</v>
      </c>
      <c r="CP46">
        <v>0</v>
      </c>
      <c r="CQ46">
        <v>0</v>
      </c>
      <c r="CR46">
        <v>1.7741935483871001</v>
      </c>
      <c r="CS46">
        <v>0</v>
      </c>
      <c r="CT46">
        <v>270.12580645161302</v>
      </c>
      <c r="CU46">
        <v>-1.76129032258064</v>
      </c>
      <c r="CV46">
        <v>39.652999999999999</v>
      </c>
      <c r="CW46">
        <v>44.506</v>
      </c>
      <c r="CX46">
        <v>42.435064516129003</v>
      </c>
      <c r="CY46">
        <v>42.957322580645098</v>
      </c>
      <c r="CZ46">
        <v>40.542000000000002</v>
      </c>
      <c r="DA46">
        <v>0</v>
      </c>
      <c r="DB46">
        <v>0</v>
      </c>
      <c r="DC46">
        <v>0</v>
      </c>
      <c r="DD46">
        <v>1582129846.2</v>
      </c>
      <c r="DE46">
        <v>1.2461538461538499</v>
      </c>
      <c r="DF46">
        <v>25.3333336022522</v>
      </c>
      <c r="DG46">
        <v>12.3931622203175</v>
      </c>
      <c r="DH46">
        <v>271.10384615384601</v>
      </c>
      <c r="DI46">
        <v>15</v>
      </c>
      <c r="DJ46">
        <v>100</v>
      </c>
      <c r="DK46">
        <v>100</v>
      </c>
      <c r="DL46">
        <v>2.5880000000000001</v>
      </c>
      <c r="DM46">
        <v>0.35299999999999998</v>
      </c>
      <c r="DN46">
        <v>2</v>
      </c>
      <c r="DO46">
        <v>343.363</v>
      </c>
      <c r="DP46">
        <v>673.37199999999996</v>
      </c>
      <c r="DQ46">
        <v>28.451599999999999</v>
      </c>
      <c r="DR46">
        <v>31.2242</v>
      </c>
      <c r="DS46">
        <v>30.000399999999999</v>
      </c>
      <c r="DT46">
        <v>31.1553</v>
      </c>
      <c r="DU46">
        <v>31.171199999999999</v>
      </c>
      <c r="DV46">
        <v>20.8992</v>
      </c>
      <c r="DW46">
        <v>23.276299999999999</v>
      </c>
      <c r="DX46">
        <v>56.276200000000003</v>
      </c>
      <c r="DY46">
        <v>28.454799999999999</v>
      </c>
      <c r="DZ46">
        <v>400</v>
      </c>
      <c r="EA46">
        <v>29.713000000000001</v>
      </c>
      <c r="EB46">
        <v>100.11199999999999</v>
      </c>
      <c r="EC46">
        <v>100.551</v>
      </c>
    </row>
    <row r="47" spans="1:133" x14ac:dyDescent="0.35">
      <c r="A47">
        <v>31</v>
      </c>
      <c r="B47">
        <v>1582129848.0999999</v>
      </c>
      <c r="C47">
        <v>150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1582129839.4709699</v>
      </c>
      <c r="O47">
        <f t="shared" si="0"/>
        <v>3.9933487244906964E-4</v>
      </c>
      <c r="P47">
        <f t="shared" si="1"/>
        <v>-0.3294306319404714</v>
      </c>
      <c r="Q47">
        <f t="shared" si="2"/>
        <v>400.30599999999998</v>
      </c>
      <c r="R47">
        <f t="shared" si="3"/>
        <v>407.21594634350981</v>
      </c>
      <c r="S47">
        <f t="shared" si="4"/>
        <v>40.595153202899432</v>
      </c>
      <c r="T47">
        <f t="shared" si="5"/>
        <v>39.906304121822515</v>
      </c>
      <c r="U47">
        <f t="shared" si="6"/>
        <v>3.9268205756819531E-2</v>
      </c>
      <c r="V47">
        <f t="shared" si="7"/>
        <v>2.2532200003138518</v>
      </c>
      <c r="W47">
        <f t="shared" si="8"/>
        <v>3.8891943486683046E-2</v>
      </c>
      <c r="X47">
        <f t="shared" si="9"/>
        <v>2.4340969793056631E-2</v>
      </c>
      <c r="Y47">
        <f t="shared" si="10"/>
        <v>0</v>
      </c>
      <c r="Z47">
        <f t="shared" si="11"/>
        <v>29.309311862519436</v>
      </c>
      <c r="AA47">
        <f t="shared" si="12"/>
        <v>28.9839870967742</v>
      </c>
      <c r="AB47">
        <f t="shared" si="13"/>
        <v>4.0180477238968697</v>
      </c>
      <c r="AC47">
        <f t="shared" si="14"/>
        <v>73.458900437542439</v>
      </c>
      <c r="AD47">
        <f t="shared" si="15"/>
        <v>3.0306427369482258</v>
      </c>
      <c r="AE47">
        <f t="shared" si="16"/>
        <v>4.1256304122398264</v>
      </c>
      <c r="AF47">
        <f t="shared" si="17"/>
        <v>0.98740498694864387</v>
      </c>
      <c r="AG47">
        <f t="shared" si="18"/>
        <v>-17.610667875003973</v>
      </c>
      <c r="AH47">
        <f t="shared" si="19"/>
        <v>55.555884489137505</v>
      </c>
      <c r="AI47">
        <f t="shared" si="20"/>
        <v>5.4397116255981874</v>
      </c>
      <c r="AJ47">
        <f t="shared" si="21"/>
        <v>43.384928239731721</v>
      </c>
      <c r="AK47">
        <v>-4.1270490533932003E-2</v>
      </c>
      <c r="AL47">
        <v>4.6329741117882399E-2</v>
      </c>
      <c r="AM47">
        <v>3.4609792128281098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52200.841575154409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-0.3294306319404714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1582129839.4709699</v>
      </c>
      <c r="BY47">
        <v>400.30599999999998</v>
      </c>
      <c r="BZ47">
        <v>400.01532258064498</v>
      </c>
      <c r="CA47">
        <v>30.400822580645201</v>
      </c>
      <c r="CB47">
        <v>29.737109677419401</v>
      </c>
      <c r="CC47">
        <v>350.02612903225798</v>
      </c>
      <c r="CD47">
        <v>99.489506451612897</v>
      </c>
      <c r="CE47">
        <v>0.199991387096774</v>
      </c>
      <c r="CF47">
        <v>29.4413290322581</v>
      </c>
      <c r="CG47">
        <v>28.9839870967742</v>
      </c>
      <c r="CH47">
        <v>999.9</v>
      </c>
      <c r="CI47">
        <v>0</v>
      </c>
      <c r="CJ47">
        <v>0</v>
      </c>
      <c r="CK47">
        <v>10003.6474193548</v>
      </c>
      <c r="CL47">
        <v>0</v>
      </c>
      <c r="CM47">
        <v>3.92727322580645</v>
      </c>
      <c r="CN47">
        <v>0</v>
      </c>
      <c r="CO47">
        <v>0</v>
      </c>
      <c r="CP47">
        <v>0</v>
      </c>
      <c r="CQ47">
        <v>0</v>
      </c>
      <c r="CR47">
        <v>2.3967741935483899</v>
      </c>
      <c r="CS47">
        <v>0</v>
      </c>
      <c r="CT47">
        <v>273.03870967741898</v>
      </c>
      <c r="CU47">
        <v>-1.5580645161290301</v>
      </c>
      <c r="CV47">
        <v>39.632967741935502</v>
      </c>
      <c r="CW47">
        <v>44.5</v>
      </c>
      <c r="CX47">
        <v>42.412999999999997</v>
      </c>
      <c r="CY47">
        <v>42.941064516129003</v>
      </c>
      <c r="CZ47">
        <v>40.524000000000001</v>
      </c>
      <c r="DA47">
        <v>0</v>
      </c>
      <c r="DB47">
        <v>0</v>
      </c>
      <c r="DC47">
        <v>0</v>
      </c>
      <c r="DD47">
        <v>1582129851</v>
      </c>
      <c r="DE47">
        <v>2.0846153846153799</v>
      </c>
      <c r="DF47">
        <v>-13.921367218899</v>
      </c>
      <c r="DG47">
        <v>92.051281605509701</v>
      </c>
      <c r="DH47">
        <v>274.18076923076899</v>
      </c>
      <c r="DI47">
        <v>15</v>
      </c>
      <c r="DJ47">
        <v>100</v>
      </c>
      <c r="DK47">
        <v>100</v>
      </c>
      <c r="DL47">
        <v>2.5880000000000001</v>
      </c>
      <c r="DM47">
        <v>0.35299999999999998</v>
      </c>
      <c r="DN47">
        <v>2</v>
      </c>
      <c r="DO47">
        <v>343.46100000000001</v>
      </c>
      <c r="DP47">
        <v>673.47299999999996</v>
      </c>
      <c r="DQ47">
        <v>28.457599999999999</v>
      </c>
      <c r="DR47">
        <v>31.227599999999999</v>
      </c>
      <c r="DS47">
        <v>30.000399999999999</v>
      </c>
      <c r="DT47">
        <v>31.158000000000001</v>
      </c>
      <c r="DU47">
        <v>31.1739</v>
      </c>
      <c r="DV47">
        <v>20.8962</v>
      </c>
      <c r="DW47">
        <v>23.276299999999999</v>
      </c>
      <c r="DX47">
        <v>56.276200000000003</v>
      </c>
      <c r="DY47">
        <v>28.469899999999999</v>
      </c>
      <c r="DZ47">
        <v>400</v>
      </c>
      <c r="EA47">
        <v>29.713000000000001</v>
      </c>
      <c r="EB47">
        <v>100.11</v>
      </c>
      <c r="EC47">
        <v>100.551</v>
      </c>
    </row>
    <row r="48" spans="1:133" x14ac:dyDescent="0.35">
      <c r="A48">
        <v>32</v>
      </c>
      <c r="B48">
        <v>1582129853.0999999</v>
      </c>
      <c r="C48">
        <v>155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1582129844.4709699</v>
      </c>
      <c r="O48">
        <f t="shared" si="0"/>
        <v>4.0210910251288381E-4</v>
      </c>
      <c r="P48">
        <f t="shared" si="1"/>
        <v>-0.32701209891820537</v>
      </c>
      <c r="Q48">
        <f t="shared" si="2"/>
        <v>400.289290322581</v>
      </c>
      <c r="R48">
        <f t="shared" si="3"/>
        <v>407.00237383133236</v>
      </c>
      <c r="S48">
        <f t="shared" si="4"/>
        <v>40.574454835606382</v>
      </c>
      <c r="T48">
        <f t="shared" si="5"/>
        <v>39.905221137853147</v>
      </c>
      <c r="U48">
        <f t="shared" si="6"/>
        <v>3.9583232857670632E-2</v>
      </c>
      <c r="V48">
        <f t="shared" si="7"/>
        <v>2.2522795898678329</v>
      </c>
      <c r="W48">
        <f t="shared" si="8"/>
        <v>3.920078303112199E-2</v>
      </c>
      <c r="X48">
        <f t="shared" si="9"/>
        <v>2.4534542946466179E-2</v>
      </c>
      <c r="Y48">
        <f t="shared" si="10"/>
        <v>0</v>
      </c>
      <c r="Z48">
        <f t="shared" si="11"/>
        <v>29.303124209290694</v>
      </c>
      <c r="AA48">
        <f t="shared" si="12"/>
        <v>28.979009677419398</v>
      </c>
      <c r="AB48">
        <f t="shared" si="13"/>
        <v>4.0168904505650866</v>
      </c>
      <c r="AC48">
        <f t="shared" si="14"/>
        <v>73.476032732834781</v>
      </c>
      <c r="AD48">
        <f t="shared" si="15"/>
        <v>3.0304371280326801</v>
      </c>
      <c r="AE48">
        <f t="shared" si="16"/>
        <v>4.1243886139737729</v>
      </c>
      <c r="AF48">
        <f t="shared" si="17"/>
        <v>0.98645332253240658</v>
      </c>
      <c r="AG48">
        <f t="shared" si="18"/>
        <v>-17.733011420818176</v>
      </c>
      <c r="AH48">
        <f t="shared" si="19"/>
        <v>55.50332053249722</v>
      </c>
      <c r="AI48">
        <f t="shared" si="20"/>
        <v>5.4365588391879678</v>
      </c>
      <c r="AJ48">
        <f t="shared" si="21"/>
        <v>43.206867950867007</v>
      </c>
      <c r="AK48">
        <v>-4.1245145305141798E-2</v>
      </c>
      <c r="AL48">
        <v>4.6301288878201299E-2</v>
      </c>
      <c r="AM48">
        <v>3.4592970875837299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52171.025497577561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-0.32701209891820537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1582129844.4709699</v>
      </c>
      <c r="BY48">
        <v>400.289290322581</v>
      </c>
      <c r="BZ48">
        <v>400.00464516129</v>
      </c>
      <c r="CA48">
        <v>30.398316129032299</v>
      </c>
      <c r="CB48">
        <v>29.7299774193548</v>
      </c>
      <c r="CC48">
        <v>350.01922580645203</v>
      </c>
      <c r="CD48">
        <v>99.490958064516093</v>
      </c>
      <c r="CE48">
        <v>0.199995709677419</v>
      </c>
      <c r="CF48">
        <v>29.436109677419399</v>
      </c>
      <c r="CG48">
        <v>28.979009677419398</v>
      </c>
      <c r="CH48">
        <v>999.9</v>
      </c>
      <c r="CI48">
        <v>0</v>
      </c>
      <c r="CJ48">
        <v>0</v>
      </c>
      <c r="CK48">
        <v>9997.3580645161292</v>
      </c>
      <c r="CL48">
        <v>0</v>
      </c>
      <c r="CM48">
        <v>4.0787567741935504</v>
      </c>
      <c r="CN48">
        <v>0</v>
      </c>
      <c r="CO48">
        <v>0</v>
      </c>
      <c r="CP48">
        <v>0</v>
      </c>
      <c r="CQ48">
        <v>0</v>
      </c>
      <c r="CR48">
        <v>2.5967741935483901</v>
      </c>
      <c r="CS48">
        <v>0</v>
      </c>
      <c r="CT48">
        <v>271.35806451612899</v>
      </c>
      <c r="CU48">
        <v>-1.49677419354839</v>
      </c>
      <c r="CV48">
        <v>39.6046774193548</v>
      </c>
      <c r="CW48">
        <v>44.495935483871001</v>
      </c>
      <c r="CX48">
        <v>42.395000000000003</v>
      </c>
      <c r="CY48">
        <v>42.936999999999998</v>
      </c>
      <c r="CZ48">
        <v>40.506</v>
      </c>
      <c r="DA48">
        <v>0</v>
      </c>
      <c r="DB48">
        <v>0</v>
      </c>
      <c r="DC48">
        <v>0</v>
      </c>
      <c r="DD48">
        <v>1582129855.8</v>
      </c>
      <c r="DE48">
        <v>2.2384615384615398</v>
      </c>
      <c r="DF48">
        <v>4.9846155611451399</v>
      </c>
      <c r="DG48">
        <v>-40.396581590543697</v>
      </c>
      <c r="DH48">
        <v>273.39999999999998</v>
      </c>
      <c r="DI48">
        <v>15</v>
      </c>
      <c r="DJ48">
        <v>100</v>
      </c>
      <c r="DK48">
        <v>100</v>
      </c>
      <c r="DL48">
        <v>2.5880000000000001</v>
      </c>
      <c r="DM48">
        <v>0.35299999999999998</v>
      </c>
      <c r="DN48">
        <v>2</v>
      </c>
      <c r="DO48">
        <v>343.27199999999999</v>
      </c>
      <c r="DP48">
        <v>673.42899999999997</v>
      </c>
      <c r="DQ48">
        <v>28.466999999999999</v>
      </c>
      <c r="DR48">
        <v>31.230399999999999</v>
      </c>
      <c r="DS48">
        <v>30.0001</v>
      </c>
      <c r="DT48">
        <v>31.160799999999998</v>
      </c>
      <c r="DU48">
        <v>31.175999999999998</v>
      </c>
      <c r="DV48">
        <v>20.899100000000001</v>
      </c>
      <c r="DW48">
        <v>23.276299999999999</v>
      </c>
      <c r="DX48">
        <v>56.276200000000003</v>
      </c>
      <c r="DY48">
        <v>28.491700000000002</v>
      </c>
      <c r="DZ48">
        <v>400</v>
      </c>
      <c r="EA48">
        <v>29.6248</v>
      </c>
      <c r="EB48">
        <v>100.11</v>
      </c>
      <c r="EC48">
        <v>100.55</v>
      </c>
    </row>
    <row r="49" spans="1:133" x14ac:dyDescent="0.35">
      <c r="A49">
        <v>33</v>
      </c>
      <c r="B49">
        <v>1582129858.0999999</v>
      </c>
      <c r="C49">
        <v>160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1582129849.4709699</v>
      </c>
      <c r="O49">
        <f t="shared" si="0"/>
        <v>4.0101041587289372E-4</v>
      </c>
      <c r="P49">
        <f t="shared" si="1"/>
        <v>-0.32124426854333021</v>
      </c>
      <c r="Q49">
        <f t="shared" si="2"/>
        <v>400.27635483871001</v>
      </c>
      <c r="R49">
        <f t="shared" si="3"/>
        <v>406.79041287744622</v>
      </c>
      <c r="S49">
        <f t="shared" si="4"/>
        <v>40.553681827845793</v>
      </c>
      <c r="T49">
        <f t="shared" si="5"/>
        <v>39.904283442956583</v>
      </c>
      <c r="U49">
        <f t="shared" si="6"/>
        <v>3.9484041571898436E-2</v>
      </c>
      <c r="V49">
        <f t="shared" si="7"/>
        <v>2.2538613917692727</v>
      </c>
      <c r="W49">
        <f t="shared" si="8"/>
        <v>3.9103760457448365E-2</v>
      </c>
      <c r="X49">
        <f t="shared" si="9"/>
        <v>2.4473711704100176E-2</v>
      </c>
      <c r="Y49">
        <f t="shared" si="10"/>
        <v>0</v>
      </c>
      <c r="Z49">
        <f t="shared" si="11"/>
        <v>29.297458706869111</v>
      </c>
      <c r="AA49">
        <f t="shared" si="12"/>
        <v>28.9749290322581</v>
      </c>
      <c r="AB49">
        <f t="shared" si="13"/>
        <v>4.0159418982638142</v>
      </c>
      <c r="AC49">
        <f t="shared" si="14"/>
        <v>73.484683952959514</v>
      </c>
      <c r="AD49">
        <f t="shared" si="15"/>
        <v>3.0297254863972674</v>
      </c>
      <c r="AE49">
        <f t="shared" si="16"/>
        <v>4.1229346353815925</v>
      </c>
      <c r="AF49">
        <f t="shared" si="17"/>
        <v>0.98621641186654685</v>
      </c>
      <c r="AG49">
        <f t="shared" si="18"/>
        <v>-17.684559339994614</v>
      </c>
      <c r="AH49">
        <f t="shared" si="19"/>
        <v>55.295361120106094</v>
      </c>
      <c r="AI49">
        <f t="shared" si="20"/>
        <v>5.412114135247263</v>
      </c>
      <c r="AJ49">
        <f t="shared" si="21"/>
        <v>43.022915915358745</v>
      </c>
      <c r="AK49">
        <v>-4.1287782338612702E-2</v>
      </c>
      <c r="AL49">
        <v>4.6349152683481699E-2</v>
      </c>
      <c r="AM49">
        <v>3.46212663985844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52223.823861821351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-0.32124426854333021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1582129849.4709699</v>
      </c>
      <c r="BY49">
        <v>400.27635483871001</v>
      </c>
      <c r="BZ49">
        <v>400.000838709677</v>
      </c>
      <c r="CA49">
        <v>30.390909677419401</v>
      </c>
      <c r="CB49">
        <v>29.724403225806501</v>
      </c>
      <c r="CC49">
        <v>350.02512903225801</v>
      </c>
      <c r="CD49">
        <v>99.491880645161302</v>
      </c>
      <c r="CE49">
        <v>0.19995216129032301</v>
      </c>
      <c r="CF49">
        <v>29.429996774193601</v>
      </c>
      <c r="CG49">
        <v>28.9749290322581</v>
      </c>
      <c r="CH49">
        <v>999.9</v>
      </c>
      <c r="CI49">
        <v>0</v>
      </c>
      <c r="CJ49">
        <v>0</v>
      </c>
      <c r="CK49">
        <v>10007.6</v>
      </c>
      <c r="CL49">
        <v>0</v>
      </c>
      <c r="CM49">
        <v>4.1322664516129004</v>
      </c>
      <c r="CN49">
        <v>0</v>
      </c>
      <c r="CO49">
        <v>0</v>
      </c>
      <c r="CP49">
        <v>0</v>
      </c>
      <c r="CQ49">
        <v>0</v>
      </c>
      <c r="CR49">
        <v>1.4258064516129001</v>
      </c>
      <c r="CS49">
        <v>0</v>
      </c>
      <c r="CT49">
        <v>273.138709677419</v>
      </c>
      <c r="CU49">
        <v>-1.3838709677419401</v>
      </c>
      <c r="CV49">
        <v>39.586387096774203</v>
      </c>
      <c r="CW49">
        <v>44.477645161290297</v>
      </c>
      <c r="CX49">
        <v>42.3749677419355</v>
      </c>
      <c r="CY49">
        <v>42.936999999999998</v>
      </c>
      <c r="CZ49">
        <v>40.4898387096774</v>
      </c>
      <c r="DA49">
        <v>0</v>
      </c>
      <c r="DB49">
        <v>0</v>
      </c>
      <c r="DC49">
        <v>0</v>
      </c>
      <c r="DD49">
        <v>1582129861.2</v>
      </c>
      <c r="DE49">
        <v>1.78076923076923</v>
      </c>
      <c r="DF49">
        <v>-5.2478631489343996</v>
      </c>
      <c r="DG49">
        <v>-64.981196939957798</v>
      </c>
      <c r="DH49">
        <v>273.88076923076898</v>
      </c>
      <c r="DI49">
        <v>15</v>
      </c>
      <c r="DJ49">
        <v>100</v>
      </c>
      <c r="DK49">
        <v>100</v>
      </c>
      <c r="DL49">
        <v>2.5880000000000001</v>
      </c>
      <c r="DM49">
        <v>0.35299999999999998</v>
      </c>
      <c r="DN49">
        <v>2</v>
      </c>
      <c r="DO49">
        <v>343.322</v>
      </c>
      <c r="DP49">
        <v>673.48400000000004</v>
      </c>
      <c r="DQ49">
        <v>28.486599999999999</v>
      </c>
      <c r="DR49">
        <v>31.233799999999999</v>
      </c>
      <c r="DS49">
        <v>30.0002</v>
      </c>
      <c r="DT49">
        <v>31.163499999999999</v>
      </c>
      <c r="DU49">
        <v>31.178699999999999</v>
      </c>
      <c r="DV49">
        <v>20.898700000000002</v>
      </c>
      <c r="DW49">
        <v>23.5684</v>
      </c>
      <c r="DX49">
        <v>56.276200000000003</v>
      </c>
      <c r="DY49">
        <v>28.512</v>
      </c>
      <c r="DZ49">
        <v>400</v>
      </c>
      <c r="EA49">
        <v>29.599599999999999</v>
      </c>
      <c r="EB49">
        <v>100.107</v>
      </c>
      <c r="EC49">
        <v>100.54900000000001</v>
      </c>
    </row>
    <row r="50" spans="1:133" x14ac:dyDescent="0.35">
      <c r="A50">
        <v>34</v>
      </c>
      <c r="B50">
        <v>1582129863.0999999</v>
      </c>
      <c r="C50">
        <v>165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1582129854.4709699</v>
      </c>
      <c r="O50">
        <f t="shared" si="0"/>
        <v>4.0421536456520401E-4</v>
      </c>
      <c r="P50">
        <f t="shared" si="1"/>
        <v>-0.32541459856906663</v>
      </c>
      <c r="Q50">
        <f t="shared" si="2"/>
        <v>400.28170967741897</v>
      </c>
      <c r="R50">
        <f t="shared" si="3"/>
        <v>406.85582723980906</v>
      </c>
      <c r="S50">
        <f t="shared" si="4"/>
        <v>40.559958782035174</v>
      </c>
      <c r="T50">
        <f t="shared" si="5"/>
        <v>39.904576901019055</v>
      </c>
      <c r="U50">
        <f t="shared" si="6"/>
        <v>3.9828897292078821E-2</v>
      </c>
      <c r="V50">
        <f t="shared" si="7"/>
        <v>2.2526843695297227</v>
      </c>
      <c r="W50">
        <f t="shared" si="8"/>
        <v>3.9441779448738515E-2</v>
      </c>
      <c r="X50">
        <f t="shared" si="9"/>
        <v>2.4685579495544806E-2</v>
      </c>
      <c r="Y50">
        <f t="shared" si="10"/>
        <v>0</v>
      </c>
      <c r="Z50">
        <f t="shared" si="11"/>
        <v>29.290477114246684</v>
      </c>
      <c r="AA50">
        <f t="shared" si="12"/>
        <v>28.969338709677402</v>
      </c>
      <c r="AB50">
        <f t="shared" si="13"/>
        <v>4.0146427361808072</v>
      </c>
      <c r="AC50">
        <f t="shared" si="14"/>
        <v>73.493370048812963</v>
      </c>
      <c r="AD50">
        <f t="shared" si="15"/>
        <v>3.0290598863251841</v>
      </c>
      <c r="AE50">
        <f t="shared" si="16"/>
        <v>4.1215416905134941</v>
      </c>
      <c r="AF50">
        <f t="shared" si="17"/>
        <v>0.98558284985562317</v>
      </c>
      <c r="AG50">
        <f t="shared" si="18"/>
        <v>-17.825897577325495</v>
      </c>
      <c r="AH50">
        <f t="shared" si="19"/>
        <v>55.23396813324316</v>
      </c>
      <c r="AI50">
        <f t="shared" si="20"/>
        <v>5.4086225254641453</v>
      </c>
      <c r="AJ50">
        <f t="shared" si="21"/>
        <v>42.816693081381814</v>
      </c>
      <c r="AK50">
        <v>-4.1256053442763299E-2</v>
      </c>
      <c r="AL50">
        <v>4.6313534218286899E-2</v>
      </c>
      <c r="AM50">
        <v>3.46002108815948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52186.331067086365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-0.32541459856906663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1582129854.4709699</v>
      </c>
      <c r="BY50">
        <v>400.28170967741897</v>
      </c>
      <c r="BZ50">
        <v>400.00125806451598</v>
      </c>
      <c r="CA50">
        <v>30.384416129032299</v>
      </c>
      <c r="CB50">
        <v>29.7126032258065</v>
      </c>
      <c r="CC50">
        <v>350.03809677419298</v>
      </c>
      <c r="CD50">
        <v>99.491229032258104</v>
      </c>
      <c r="CE50">
        <v>0.20000325806451599</v>
      </c>
      <c r="CF50">
        <v>29.424138709677401</v>
      </c>
      <c r="CG50">
        <v>28.969338709677402</v>
      </c>
      <c r="CH50">
        <v>999.9</v>
      </c>
      <c r="CI50">
        <v>0</v>
      </c>
      <c r="CJ50">
        <v>0</v>
      </c>
      <c r="CK50">
        <v>9999.9748387096806</v>
      </c>
      <c r="CL50">
        <v>0</v>
      </c>
      <c r="CM50">
        <v>4.0790974193548397</v>
      </c>
      <c r="CN50">
        <v>0</v>
      </c>
      <c r="CO50">
        <v>0</v>
      </c>
      <c r="CP50">
        <v>0</v>
      </c>
      <c r="CQ50">
        <v>0</v>
      </c>
      <c r="CR50">
        <v>1.8774193548387099</v>
      </c>
      <c r="CS50">
        <v>0</v>
      </c>
      <c r="CT50">
        <v>284.91935483870998</v>
      </c>
      <c r="CU50">
        <v>-1.3258064516129</v>
      </c>
      <c r="CV50">
        <v>39.568096774193499</v>
      </c>
      <c r="CW50">
        <v>44.4593548387097</v>
      </c>
      <c r="CX50">
        <v>42.3546774193548</v>
      </c>
      <c r="CY50">
        <v>42.936999999999998</v>
      </c>
      <c r="CZ50">
        <v>40.471548387096803</v>
      </c>
      <c r="DA50">
        <v>0</v>
      </c>
      <c r="DB50">
        <v>0</v>
      </c>
      <c r="DC50">
        <v>0</v>
      </c>
      <c r="DD50">
        <v>1582129866</v>
      </c>
      <c r="DE50">
        <v>2.3615384615384598</v>
      </c>
      <c r="DF50">
        <v>-3.8974357971987001</v>
      </c>
      <c r="DG50">
        <v>501.21025586135602</v>
      </c>
      <c r="DH50">
        <v>292.85384615384601</v>
      </c>
      <c r="DI50">
        <v>15</v>
      </c>
      <c r="DJ50">
        <v>100</v>
      </c>
      <c r="DK50">
        <v>100</v>
      </c>
      <c r="DL50">
        <v>2.5880000000000001</v>
      </c>
      <c r="DM50">
        <v>0.35299999999999998</v>
      </c>
      <c r="DN50">
        <v>2</v>
      </c>
      <c r="DO50">
        <v>343.56299999999999</v>
      </c>
      <c r="DP50">
        <v>673.40899999999999</v>
      </c>
      <c r="DQ50">
        <v>28.5077</v>
      </c>
      <c r="DR50">
        <v>31.236499999999999</v>
      </c>
      <c r="DS50">
        <v>30.000299999999999</v>
      </c>
      <c r="DT50">
        <v>31.1662</v>
      </c>
      <c r="DU50">
        <v>31.180099999999999</v>
      </c>
      <c r="DV50">
        <v>20.894600000000001</v>
      </c>
      <c r="DW50">
        <v>23.5684</v>
      </c>
      <c r="DX50">
        <v>56.276200000000003</v>
      </c>
      <c r="DY50">
        <v>28.5367</v>
      </c>
      <c r="DZ50">
        <v>400</v>
      </c>
      <c r="EA50">
        <v>29.5763</v>
      </c>
      <c r="EB50">
        <v>100.10899999999999</v>
      </c>
      <c r="EC50">
        <v>100.547</v>
      </c>
    </row>
    <row r="51" spans="1:133" x14ac:dyDescent="0.35">
      <c r="A51">
        <v>35</v>
      </c>
      <c r="B51">
        <v>1582129868.0999999</v>
      </c>
      <c r="C51">
        <v>170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1582129859.4709699</v>
      </c>
      <c r="O51">
        <f t="shared" si="0"/>
        <v>4.2232420179957951E-4</v>
      </c>
      <c r="P51">
        <f t="shared" si="1"/>
        <v>-0.327576949957328</v>
      </c>
      <c r="Q51">
        <f t="shared" si="2"/>
        <v>400.29087096774202</v>
      </c>
      <c r="R51">
        <f t="shared" si="3"/>
        <v>406.38424497847103</v>
      </c>
      <c r="S51">
        <f t="shared" si="4"/>
        <v>40.511972534170972</v>
      </c>
      <c r="T51">
        <f t="shared" si="5"/>
        <v>39.904531168976902</v>
      </c>
      <c r="U51">
        <f t="shared" si="6"/>
        <v>4.1650275454638959E-2</v>
      </c>
      <c r="V51">
        <f t="shared" si="7"/>
        <v>2.2535283884053623</v>
      </c>
      <c r="W51">
        <f t="shared" si="8"/>
        <v>4.1227301845701954E-2</v>
      </c>
      <c r="X51">
        <f t="shared" si="9"/>
        <v>2.5804708106491575E-2</v>
      </c>
      <c r="Y51">
        <f t="shared" si="10"/>
        <v>0</v>
      </c>
      <c r="Z51">
        <f t="shared" si="11"/>
        <v>29.279484470973717</v>
      </c>
      <c r="AA51">
        <f t="shared" si="12"/>
        <v>28.964045161290301</v>
      </c>
      <c r="AB51">
        <f t="shared" si="13"/>
        <v>4.0134128807159346</v>
      </c>
      <c r="AC51">
        <f t="shared" si="14"/>
        <v>73.496039770053585</v>
      </c>
      <c r="AD51">
        <f t="shared" si="15"/>
        <v>3.0282873388483278</v>
      </c>
      <c r="AE51">
        <f t="shared" si="16"/>
        <v>4.1203408351292179</v>
      </c>
      <c r="AF51">
        <f t="shared" si="17"/>
        <v>0.98512554186760681</v>
      </c>
      <c r="AG51">
        <f t="shared" si="18"/>
        <v>-18.624497299361455</v>
      </c>
      <c r="AH51">
        <f t="shared" si="19"/>
        <v>55.284056061587357</v>
      </c>
      <c r="AI51">
        <f t="shared" si="20"/>
        <v>5.4112218259035636</v>
      </c>
      <c r="AJ51">
        <f t="shared" si="21"/>
        <v>42.070780588129466</v>
      </c>
      <c r="AK51">
        <v>-4.1278804066599797E-2</v>
      </c>
      <c r="AL51">
        <v>4.6339073786607503E-2</v>
      </c>
      <c r="AM51">
        <v>3.4615308920833101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52214.752729347128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-0.327576949957328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1582129859.4709699</v>
      </c>
      <c r="BY51">
        <v>400.29087096774202</v>
      </c>
      <c r="BZ51">
        <v>400.01912903225798</v>
      </c>
      <c r="CA51">
        <v>30.3773967741935</v>
      </c>
      <c r="CB51">
        <v>29.675441935483899</v>
      </c>
      <c r="CC51">
        <v>350.01832258064502</v>
      </c>
      <c r="CD51">
        <v>99.488896774193506</v>
      </c>
      <c r="CE51">
        <v>0.19993967741935501</v>
      </c>
      <c r="CF51">
        <v>29.419087096774199</v>
      </c>
      <c r="CG51">
        <v>28.964045161290301</v>
      </c>
      <c r="CH51">
        <v>999.9</v>
      </c>
      <c r="CI51">
        <v>0</v>
      </c>
      <c r="CJ51">
        <v>0</v>
      </c>
      <c r="CK51">
        <v>10005.7238709677</v>
      </c>
      <c r="CL51">
        <v>0</v>
      </c>
      <c r="CM51">
        <v>4.5285564516129</v>
      </c>
      <c r="CN51">
        <v>0</v>
      </c>
      <c r="CO51">
        <v>0</v>
      </c>
      <c r="CP51">
        <v>0</v>
      </c>
      <c r="CQ51">
        <v>0</v>
      </c>
      <c r="CR51">
        <v>2.2032258064516101</v>
      </c>
      <c r="CS51">
        <v>0</v>
      </c>
      <c r="CT51">
        <v>414.20645161290298</v>
      </c>
      <c r="CU51">
        <v>-1</v>
      </c>
      <c r="CV51">
        <v>39.548000000000002</v>
      </c>
      <c r="CW51">
        <v>44.441064516129003</v>
      </c>
      <c r="CX51">
        <v>42.330354838709702</v>
      </c>
      <c r="CY51">
        <v>42.927</v>
      </c>
      <c r="CZ51">
        <v>40.451258064516097</v>
      </c>
      <c r="DA51">
        <v>0</v>
      </c>
      <c r="DB51">
        <v>0</v>
      </c>
      <c r="DC51">
        <v>0</v>
      </c>
      <c r="DD51">
        <v>1582129870.8</v>
      </c>
      <c r="DE51">
        <v>1.81153846153846</v>
      </c>
      <c r="DF51">
        <v>6.66324786854757</v>
      </c>
      <c r="DG51">
        <v>2396.16410411583</v>
      </c>
      <c r="DH51">
        <v>431.66153846153799</v>
      </c>
      <c r="DI51">
        <v>15</v>
      </c>
      <c r="DJ51">
        <v>100</v>
      </c>
      <c r="DK51">
        <v>100</v>
      </c>
      <c r="DL51">
        <v>2.5880000000000001</v>
      </c>
      <c r="DM51">
        <v>0.35299999999999998</v>
      </c>
      <c r="DN51">
        <v>2</v>
      </c>
      <c r="DO51">
        <v>343.41500000000002</v>
      </c>
      <c r="DP51">
        <v>673.16399999999999</v>
      </c>
      <c r="DQ51">
        <v>28.532499999999999</v>
      </c>
      <c r="DR51">
        <v>31.238499999999998</v>
      </c>
      <c r="DS51">
        <v>30.000299999999999</v>
      </c>
      <c r="DT51">
        <v>31.1676</v>
      </c>
      <c r="DU51">
        <v>31.1828</v>
      </c>
      <c r="DV51">
        <v>20.897300000000001</v>
      </c>
      <c r="DW51">
        <v>23.5684</v>
      </c>
      <c r="DX51">
        <v>56.276200000000003</v>
      </c>
      <c r="DY51">
        <v>28.568899999999999</v>
      </c>
      <c r="DZ51">
        <v>400</v>
      </c>
      <c r="EA51">
        <v>29.573799999999999</v>
      </c>
      <c r="EB51">
        <v>100.10599999999999</v>
      </c>
      <c r="EC51">
        <v>100.54600000000001</v>
      </c>
    </row>
    <row r="52" spans="1:133" x14ac:dyDescent="0.35">
      <c r="A52">
        <v>36</v>
      </c>
      <c r="B52">
        <v>1582129873.0999999</v>
      </c>
      <c r="C52">
        <v>175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1582129864.4709699</v>
      </c>
      <c r="O52">
        <f t="shared" si="0"/>
        <v>4.3834832992946371E-4</v>
      </c>
      <c r="P52">
        <f t="shared" si="1"/>
        <v>-0.35273154145165059</v>
      </c>
      <c r="Q52">
        <f t="shared" si="2"/>
        <v>400.30922580645199</v>
      </c>
      <c r="R52">
        <f t="shared" si="3"/>
        <v>406.87936896663035</v>
      </c>
      <c r="S52">
        <f t="shared" si="4"/>
        <v>40.560724815067239</v>
      </c>
      <c r="T52">
        <f t="shared" si="5"/>
        <v>39.90576467444275</v>
      </c>
      <c r="U52">
        <f t="shared" si="6"/>
        <v>4.3206185099882867E-2</v>
      </c>
      <c r="V52">
        <f t="shared" si="7"/>
        <v>2.2531593409769708</v>
      </c>
      <c r="W52">
        <f t="shared" si="8"/>
        <v>4.2751132109760073E-2</v>
      </c>
      <c r="X52">
        <f t="shared" si="9"/>
        <v>2.6759942810504977E-2</v>
      </c>
      <c r="Y52">
        <f t="shared" si="10"/>
        <v>0</v>
      </c>
      <c r="Z52">
        <f t="shared" si="11"/>
        <v>29.271523680385556</v>
      </c>
      <c r="AA52">
        <f t="shared" si="12"/>
        <v>28.962667741935501</v>
      </c>
      <c r="AB52">
        <f t="shared" si="13"/>
        <v>4.013092917350316</v>
      </c>
      <c r="AC52">
        <f t="shared" si="14"/>
        <v>73.47702822703323</v>
      </c>
      <c r="AD52">
        <f t="shared" si="15"/>
        <v>3.0270426273417836</v>
      </c>
      <c r="AE52">
        <f t="shared" si="16"/>
        <v>4.1197129230494545</v>
      </c>
      <c r="AF52">
        <f t="shared" si="17"/>
        <v>0.98605029000853239</v>
      </c>
      <c r="AG52">
        <f t="shared" si="18"/>
        <v>-19.331161349889349</v>
      </c>
      <c r="AH52">
        <f t="shared" si="19"/>
        <v>55.121398792618741</v>
      </c>
      <c r="AI52">
        <f t="shared" si="20"/>
        <v>5.3960769047994699</v>
      </c>
      <c r="AJ52">
        <f t="shared" si="21"/>
        <v>41.186314347528864</v>
      </c>
      <c r="AK52">
        <v>-4.12688553998301E-2</v>
      </c>
      <c r="AL52">
        <v>4.63279055366074E-2</v>
      </c>
      <c r="AM52">
        <v>3.46087070215121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52203.106812033402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-0.35273154145165059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1582129864.4709699</v>
      </c>
      <c r="BY52">
        <v>400.30922580645199</v>
      </c>
      <c r="BZ52">
        <v>400.00538709677397</v>
      </c>
      <c r="CA52">
        <v>30.365364516128999</v>
      </c>
      <c r="CB52">
        <v>29.636800000000001</v>
      </c>
      <c r="CC52">
        <v>350.03438709677403</v>
      </c>
      <c r="CD52">
        <v>99.487348387096802</v>
      </c>
      <c r="CE52">
        <v>0.19999854838709699</v>
      </c>
      <c r="CF52">
        <v>29.416445161290302</v>
      </c>
      <c r="CG52">
        <v>28.962667741935501</v>
      </c>
      <c r="CH52">
        <v>999.9</v>
      </c>
      <c r="CI52">
        <v>0</v>
      </c>
      <c r="CJ52">
        <v>0</v>
      </c>
      <c r="CK52">
        <v>10003.468064516101</v>
      </c>
      <c r="CL52">
        <v>0</v>
      </c>
      <c r="CM52">
        <v>5.5699974193548396</v>
      </c>
      <c r="CN52">
        <v>0</v>
      </c>
      <c r="CO52">
        <v>0</v>
      </c>
      <c r="CP52">
        <v>0</v>
      </c>
      <c r="CQ52">
        <v>0</v>
      </c>
      <c r="CR52">
        <v>1.3322580645161299</v>
      </c>
      <c r="CS52">
        <v>0</v>
      </c>
      <c r="CT52">
        <v>494.40322580645199</v>
      </c>
      <c r="CU52">
        <v>-0.91612903225806497</v>
      </c>
      <c r="CV52">
        <v>39.519838709677401</v>
      </c>
      <c r="CW52">
        <v>44.427</v>
      </c>
      <c r="CX52">
        <v>42.259741935483802</v>
      </c>
      <c r="CY52">
        <v>42.908999999999999</v>
      </c>
      <c r="CZ52">
        <v>40.4270322580645</v>
      </c>
      <c r="DA52">
        <v>0</v>
      </c>
      <c r="DB52">
        <v>0</v>
      </c>
      <c r="DC52">
        <v>0</v>
      </c>
      <c r="DD52">
        <v>1582129876.2</v>
      </c>
      <c r="DE52">
        <v>2.2230769230769201</v>
      </c>
      <c r="DF52">
        <v>-11.090598137335601</v>
      </c>
      <c r="DG52">
        <v>994.32136788652599</v>
      </c>
      <c r="DH52">
        <v>522.38076923076903</v>
      </c>
      <c r="DI52">
        <v>15</v>
      </c>
      <c r="DJ52">
        <v>100</v>
      </c>
      <c r="DK52">
        <v>100</v>
      </c>
      <c r="DL52">
        <v>2.5880000000000001</v>
      </c>
      <c r="DM52">
        <v>0.35299999999999998</v>
      </c>
      <c r="DN52">
        <v>2</v>
      </c>
      <c r="DO52">
        <v>343.44099999999997</v>
      </c>
      <c r="DP52">
        <v>673.02800000000002</v>
      </c>
      <c r="DQ52">
        <v>28.5626</v>
      </c>
      <c r="DR52">
        <v>31.241900000000001</v>
      </c>
      <c r="DS52">
        <v>30.000399999999999</v>
      </c>
      <c r="DT52">
        <v>31.170300000000001</v>
      </c>
      <c r="DU52">
        <v>31.184899999999999</v>
      </c>
      <c r="DV52">
        <v>20.8992</v>
      </c>
      <c r="DW52">
        <v>23.5684</v>
      </c>
      <c r="DX52">
        <v>56.276200000000003</v>
      </c>
      <c r="DY52">
        <v>28.593499999999999</v>
      </c>
      <c r="DZ52">
        <v>400</v>
      </c>
      <c r="EA52">
        <v>29.572700000000001</v>
      </c>
      <c r="EB52">
        <v>100.107</v>
      </c>
      <c r="EC52">
        <v>100.54600000000001</v>
      </c>
    </row>
    <row r="53" spans="1:133" x14ac:dyDescent="0.35">
      <c r="A53">
        <v>37</v>
      </c>
      <c r="B53">
        <v>1582129878.0999999</v>
      </c>
      <c r="C53">
        <v>180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1582129869.4709699</v>
      </c>
      <c r="O53">
        <f t="shared" si="0"/>
        <v>4.5130052821799524E-4</v>
      </c>
      <c r="P53">
        <f t="shared" si="1"/>
        <v>-0.35765186831415141</v>
      </c>
      <c r="Q53">
        <f t="shared" si="2"/>
        <v>400.31129032258099</v>
      </c>
      <c r="R53">
        <f t="shared" si="3"/>
        <v>406.69039491633976</v>
      </c>
      <c r="S53">
        <f t="shared" si="4"/>
        <v>40.541897710137597</v>
      </c>
      <c r="T53">
        <f t="shared" si="5"/>
        <v>39.905981521422007</v>
      </c>
      <c r="U53">
        <f t="shared" si="6"/>
        <v>4.4444775444930917E-2</v>
      </c>
      <c r="V53">
        <f t="shared" si="7"/>
        <v>2.251909978939322</v>
      </c>
      <c r="W53">
        <f t="shared" si="8"/>
        <v>4.3963151359995324E-2</v>
      </c>
      <c r="X53">
        <f t="shared" si="9"/>
        <v>2.7519806631692643E-2</v>
      </c>
      <c r="Y53">
        <f t="shared" si="10"/>
        <v>0</v>
      </c>
      <c r="Z53">
        <f t="shared" si="11"/>
        <v>29.266772600605012</v>
      </c>
      <c r="AA53">
        <f t="shared" si="12"/>
        <v>28.960787096774201</v>
      </c>
      <c r="AB53">
        <f t="shared" si="13"/>
        <v>4.0126560946209757</v>
      </c>
      <c r="AC53">
        <f t="shared" si="14"/>
        <v>73.439968366693904</v>
      </c>
      <c r="AD53">
        <f t="shared" si="15"/>
        <v>3.0254471805571677</v>
      </c>
      <c r="AE53">
        <f t="shared" si="16"/>
        <v>4.1196193950558024</v>
      </c>
      <c r="AF53">
        <f t="shared" si="17"/>
        <v>0.98720891406380806</v>
      </c>
      <c r="AG53">
        <f t="shared" si="18"/>
        <v>-19.90235329441359</v>
      </c>
      <c r="AH53">
        <f t="shared" si="19"/>
        <v>55.271375279895551</v>
      </c>
      <c r="AI53">
        <f t="shared" si="20"/>
        <v>5.4136995660984111</v>
      </c>
      <c r="AJ53">
        <f t="shared" si="21"/>
        <v>40.782721551580373</v>
      </c>
      <c r="AK53">
        <v>-4.1235186458884299E-2</v>
      </c>
      <c r="AL53">
        <v>4.6290109200834401E-2</v>
      </c>
      <c r="AM53">
        <v>3.4586360362541502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52162.325586741921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-0.35765186831415141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1582129869.4709699</v>
      </c>
      <c r="BY53">
        <v>400.31129032258099</v>
      </c>
      <c r="BZ53">
        <v>400.00790322580701</v>
      </c>
      <c r="CA53">
        <v>30.349351612903199</v>
      </c>
      <c r="CB53">
        <v>29.599238709677401</v>
      </c>
      <c r="CC53">
        <v>350.03038709677401</v>
      </c>
      <c r="CD53">
        <v>99.487396774193599</v>
      </c>
      <c r="CE53">
        <v>0.19997774193548401</v>
      </c>
      <c r="CF53">
        <v>29.4160516129032</v>
      </c>
      <c r="CG53">
        <v>28.960787096774201</v>
      </c>
      <c r="CH53">
        <v>999.9</v>
      </c>
      <c r="CI53">
        <v>0</v>
      </c>
      <c r="CJ53">
        <v>0</v>
      </c>
      <c r="CK53">
        <v>9995.3019354838707</v>
      </c>
      <c r="CL53">
        <v>0</v>
      </c>
      <c r="CM53">
        <v>6.3156393548387104</v>
      </c>
      <c r="CN53">
        <v>0</v>
      </c>
      <c r="CO53">
        <v>0</v>
      </c>
      <c r="CP53">
        <v>0</v>
      </c>
      <c r="CQ53">
        <v>0</v>
      </c>
      <c r="CR53">
        <v>1.7741935483871001</v>
      </c>
      <c r="CS53">
        <v>0</v>
      </c>
      <c r="CT53">
        <v>530.99032258064506</v>
      </c>
      <c r="CU53">
        <v>-0.83870967741935498</v>
      </c>
      <c r="CV53">
        <v>39.481548387096801</v>
      </c>
      <c r="CW53">
        <v>44.412999999999997</v>
      </c>
      <c r="CX53">
        <v>42.201258064516097</v>
      </c>
      <c r="CY53">
        <v>42.884903225806397</v>
      </c>
      <c r="CZ53">
        <v>40.404967741935501</v>
      </c>
      <c r="DA53">
        <v>0</v>
      </c>
      <c r="DB53">
        <v>0</v>
      </c>
      <c r="DC53">
        <v>0</v>
      </c>
      <c r="DD53">
        <v>1582129881</v>
      </c>
      <c r="DE53">
        <v>2.18846153846154</v>
      </c>
      <c r="DF53">
        <v>-7.2581195172312496</v>
      </c>
      <c r="DG53">
        <v>-1440.5880303133899</v>
      </c>
      <c r="DH53">
        <v>550.16153846153895</v>
      </c>
      <c r="DI53">
        <v>15</v>
      </c>
      <c r="DJ53">
        <v>100</v>
      </c>
      <c r="DK53">
        <v>100</v>
      </c>
      <c r="DL53">
        <v>2.5880000000000001</v>
      </c>
      <c r="DM53">
        <v>0.35299999999999998</v>
      </c>
      <c r="DN53">
        <v>2</v>
      </c>
      <c r="DO53">
        <v>343.46699999999998</v>
      </c>
      <c r="DP53">
        <v>673.26700000000005</v>
      </c>
      <c r="DQ53">
        <v>28.592300000000002</v>
      </c>
      <c r="DR53">
        <v>31.244</v>
      </c>
      <c r="DS53">
        <v>30.000399999999999</v>
      </c>
      <c r="DT53">
        <v>31.172999999999998</v>
      </c>
      <c r="DU53">
        <v>31.1876</v>
      </c>
      <c r="DV53">
        <v>20.893799999999999</v>
      </c>
      <c r="DW53">
        <v>23.5684</v>
      </c>
      <c r="DX53">
        <v>56.276200000000003</v>
      </c>
      <c r="DY53">
        <v>28.619800000000001</v>
      </c>
      <c r="DZ53">
        <v>400</v>
      </c>
      <c r="EA53">
        <v>29.568200000000001</v>
      </c>
      <c r="EB53">
        <v>100.104</v>
      </c>
      <c r="EC53">
        <v>100.54600000000001</v>
      </c>
    </row>
    <row r="54" spans="1:133" x14ac:dyDescent="0.35">
      <c r="A54">
        <v>38</v>
      </c>
      <c r="B54">
        <v>1582129883.0999999</v>
      </c>
      <c r="C54">
        <v>185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1582129874.4709699</v>
      </c>
      <c r="O54">
        <f t="shared" si="0"/>
        <v>4.4732686748566187E-4</v>
      </c>
      <c r="P54">
        <f t="shared" si="1"/>
        <v>-0.36078245097764994</v>
      </c>
      <c r="Q54">
        <f t="shared" si="2"/>
        <v>400.32435483871001</v>
      </c>
      <c r="R54">
        <f t="shared" si="3"/>
        <v>406.94629223316031</v>
      </c>
      <c r="S54">
        <f t="shared" si="4"/>
        <v>40.567591000829545</v>
      </c>
      <c r="T54">
        <f t="shared" si="5"/>
        <v>39.907464460845638</v>
      </c>
      <c r="U54">
        <f t="shared" si="6"/>
        <v>4.3950157570824377E-2</v>
      </c>
      <c r="V54">
        <f t="shared" si="7"/>
        <v>2.2526116637640539</v>
      </c>
      <c r="W54">
        <f t="shared" si="8"/>
        <v>4.3479277400969338E-2</v>
      </c>
      <c r="X54">
        <f t="shared" si="9"/>
        <v>2.7216434610934512E-2</v>
      </c>
      <c r="Y54">
        <f t="shared" si="10"/>
        <v>0</v>
      </c>
      <c r="Z54">
        <f t="shared" si="11"/>
        <v>29.268870993417433</v>
      </c>
      <c r="AA54">
        <f t="shared" si="12"/>
        <v>28.962790322580599</v>
      </c>
      <c r="AB54">
        <f t="shared" si="13"/>
        <v>4.0131213909401584</v>
      </c>
      <c r="AC54">
        <f t="shared" si="14"/>
        <v>73.394507819212507</v>
      </c>
      <c r="AD54">
        <f t="shared" si="15"/>
        <v>3.0237037917535017</v>
      </c>
      <c r="AE54">
        <f t="shared" si="16"/>
        <v>4.1197957198671826</v>
      </c>
      <c r="AF54">
        <f t="shared" si="17"/>
        <v>0.98941759918665673</v>
      </c>
      <c r="AG54">
        <f t="shared" si="18"/>
        <v>-19.727114856117687</v>
      </c>
      <c r="AH54">
        <f t="shared" si="19"/>
        <v>55.135422958622826</v>
      </c>
      <c r="AI54">
        <f t="shared" si="20"/>
        <v>5.3987746977552904</v>
      </c>
      <c r="AJ54">
        <f t="shared" si="21"/>
        <v>40.807082800260432</v>
      </c>
      <c r="AK54">
        <v>-4.1254094012487398E-2</v>
      </c>
      <c r="AL54">
        <v>4.6311334586146703E-2</v>
      </c>
      <c r="AM54">
        <v>3.45989104069672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52185.149065397061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-0.36078245097764994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1582129874.4709699</v>
      </c>
      <c r="BY54">
        <v>400.32435483871001</v>
      </c>
      <c r="BZ54">
        <v>400.012870967742</v>
      </c>
      <c r="CA54">
        <v>30.331725806451601</v>
      </c>
      <c r="CB54">
        <v>29.588170967741899</v>
      </c>
      <c r="CC54">
        <v>350.01480645161303</v>
      </c>
      <c r="CD54">
        <v>99.487861290322599</v>
      </c>
      <c r="CE54">
        <v>0.19996429032258101</v>
      </c>
      <c r="CF54">
        <v>29.416793548387101</v>
      </c>
      <c r="CG54">
        <v>28.962790322580599</v>
      </c>
      <c r="CH54">
        <v>999.9</v>
      </c>
      <c r="CI54">
        <v>0</v>
      </c>
      <c r="CJ54">
        <v>0</v>
      </c>
      <c r="CK54">
        <v>9999.83838709677</v>
      </c>
      <c r="CL54">
        <v>0</v>
      </c>
      <c r="CM54">
        <v>6.8690893548387102</v>
      </c>
      <c r="CN54">
        <v>0</v>
      </c>
      <c r="CO54">
        <v>0</v>
      </c>
      <c r="CP54">
        <v>0</v>
      </c>
      <c r="CQ54">
        <v>0</v>
      </c>
      <c r="CR54">
        <v>2.37096774193548</v>
      </c>
      <c r="CS54">
        <v>0</v>
      </c>
      <c r="CT54">
        <v>499.52580645161299</v>
      </c>
      <c r="CU54">
        <v>-0.95161290322580705</v>
      </c>
      <c r="CV54">
        <v>39.443258064516101</v>
      </c>
      <c r="CW54">
        <v>44.399000000000001</v>
      </c>
      <c r="CX54">
        <v>42.1267419354838</v>
      </c>
      <c r="CY54">
        <v>42.856709677419303</v>
      </c>
      <c r="CZ54">
        <v>40.372741935483901</v>
      </c>
      <c r="DA54">
        <v>0</v>
      </c>
      <c r="DB54">
        <v>0</v>
      </c>
      <c r="DC54">
        <v>0</v>
      </c>
      <c r="DD54">
        <v>1582129885.8</v>
      </c>
      <c r="DE54">
        <v>2.2730769230769199</v>
      </c>
      <c r="DF54">
        <v>7.9282053252082001</v>
      </c>
      <c r="DG54">
        <v>-935.74700953203705</v>
      </c>
      <c r="DH54">
        <v>472.57692307692298</v>
      </c>
      <c r="DI54">
        <v>15</v>
      </c>
      <c r="DJ54">
        <v>100</v>
      </c>
      <c r="DK54">
        <v>100</v>
      </c>
      <c r="DL54">
        <v>2.5880000000000001</v>
      </c>
      <c r="DM54">
        <v>0.35299999999999998</v>
      </c>
      <c r="DN54">
        <v>2</v>
      </c>
      <c r="DO54">
        <v>343.553</v>
      </c>
      <c r="DP54">
        <v>673.18399999999997</v>
      </c>
      <c r="DQ54">
        <v>28.6188</v>
      </c>
      <c r="DR54">
        <v>31.246700000000001</v>
      </c>
      <c r="DS54">
        <v>30.000399999999999</v>
      </c>
      <c r="DT54">
        <v>31.175799999999999</v>
      </c>
      <c r="DU54">
        <v>31.190300000000001</v>
      </c>
      <c r="DV54">
        <v>20.892199999999999</v>
      </c>
      <c r="DW54">
        <v>23.5684</v>
      </c>
      <c r="DX54">
        <v>55.904499999999999</v>
      </c>
      <c r="DY54">
        <v>28.643699999999999</v>
      </c>
      <c r="DZ54">
        <v>400</v>
      </c>
      <c r="EA54">
        <v>29.563500000000001</v>
      </c>
      <c r="EB54">
        <v>100.10599999999999</v>
      </c>
      <c r="EC54">
        <v>100.54600000000001</v>
      </c>
    </row>
    <row r="55" spans="1:133" x14ac:dyDescent="0.35">
      <c r="A55">
        <v>39</v>
      </c>
      <c r="B55">
        <v>1582129888.0999999</v>
      </c>
      <c r="C55">
        <v>190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1582129879.4709699</v>
      </c>
      <c r="O55">
        <f t="shared" si="0"/>
        <v>4.4005126514259208E-4</v>
      </c>
      <c r="P55">
        <f t="shared" si="1"/>
        <v>-0.36346538528325678</v>
      </c>
      <c r="Q55">
        <f t="shared" si="2"/>
        <v>400.32567741935497</v>
      </c>
      <c r="R55">
        <f t="shared" si="3"/>
        <v>407.28351396480195</v>
      </c>
      <c r="S55">
        <f t="shared" si="4"/>
        <v>40.601482187734845</v>
      </c>
      <c r="T55">
        <f t="shared" si="5"/>
        <v>39.907865906007444</v>
      </c>
      <c r="U55">
        <f t="shared" si="6"/>
        <v>4.3107968187469849E-2</v>
      </c>
      <c r="V55">
        <f t="shared" si="7"/>
        <v>2.2515375916069313</v>
      </c>
      <c r="W55">
        <f t="shared" si="8"/>
        <v>4.2654647425241422E-2</v>
      </c>
      <c r="X55">
        <f t="shared" si="9"/>
        <v>2.669948637987607E-2</v>
      </c>
      <c r="Y55">
        <f t="shared" si="10"/>
        <v>0</v>
      </c>
      <c r="Z55">
        <f t="shared" si="11"/>
        <v>29.273572056063532</v>
      </c>
      <c r="AA55">
        <f t="shared" si="12"/>
        <v>28.9685806451613</v>
      </c>
      <c r="AB55">
        <f t="shared" si="13"/>
        <v>4.0144665941245803</v>
      </c>
      <c r="AC55">
        <f t="shared" si="14"/>
        <v>73.35087550719004</v>
      </c>
      <c r="AD55">
        <f t="shared" si="15"/>
        <v>3.022317324563601</v>
      </c>
      <c r="AE55">
        <f t="shared" si="16"/>
        <v>4.1203561698010622</v>
      </c>
      <c r="AF55">
        <f t="shared" si="17"/>
        <v>0.99214926956097926</v>
      </c>
      <c r="AG55">
        <f t="shared" si="18"/>
        <v>-19.406260792788309</v>
      </c>
      <c r="AH55">
        <f t="shared" si="19"/>
        <v>54.692509446613421</v>
      </c>
      <c r="AI55">
        <f t="shared" si="20"/>
        <v>5.3581767053386651</v>
      </c>
      <c r="AJ55">
        <f t="shared" si="21"/>
        <v>40.644425359163776</v>
      </c>
      <c r="AK55">
        <v>-4.1225154302951601E-2</v>
      </c>
      <c r="AL55">
        <v>4.6278847226934899E-2</v>
      </c>
      <c r="AM55">
        <v>3.45797006315158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52149.64081791848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-0.36346538528325678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1582129879.4709699</v>
      </c>
      <c r="BY55">
        <v>400.32567741935497</v>
      </c>
      <c r="BZ55">
        <v>400.00461290322602</v>
      </c>
      <c r="CA55">
        <v>30.3176129032258</v>
      </c>
      <c r="CB55">
        <v>29.586164516128999</v>
      </c>
      <c r="CC55">
        <v>350.02603225806502</v>
      </c>
      <c r="CD55">
        <v>99.488503225806497</v>
      </c>
      <c r="CE55">
        <v>0.199995806451613</v>
      </c>
      <c r="CF55">
        <v>29.4191516129032</v>
      </c>
      <c r="CG55">
        <v>28.9685806451613</v>
      </c>
      <c r="CH55">
        <v>999.9</v>
      </c>
      <c r="CI55">
        <v>0</v>
      </c>
      <c r="CJ55">
        <v>0</v>
      </c>
      <c r="CK55">
        <v>9992.75903225806</v>
      </c>
      <c r="CL55">
        <v>0</v>
      </c>
      <c r="CM55">
        <v>6.5295945161290296</v>
      </c>
      <c r="CN55">
        <v>0</v>
      </c>
      <c r="CO55">
        <v>0</v>
      </c>
      <c r="CP55">
        <v>0</v>
      </c>
      <c r="CQ55">
        <v>0</v>
      </c>
      <c r="CR55">
        <v>2.7580645161290298</v>
      </c>
      <c r="CS55">
        <v>0</v>
      </c>
      <c r="CT55">
        <v>413.55483870967703</v>
      </c>
      <c r="CU55">
        <v>-0.81612903225806499</v>
      </c>
      <c r="CV55">
        <v>39.417000000000002</v>
      </c>
      <c r="CW55">
        <v>44.376870967741901</v>
      </c>
      <c r="CX55">
        <v>42.088451612903199</v>
      </c>
      <c r="CY55">
        <v>42.842483870967698</v>
      </c>
      <c r="CZ55">
        <v>40.340451612903202</v>
      </c>
      <c r="DA55">
        <v>0</v>
      </c>
      <c r="DB55">
        <v>0</v>
      </c>
      <c r="DC55">
        <v>0</v>
      </c>
      <c r="DD55">
        <v>1582129891.2</v>
      </c>
      <c r="DE55">
        <v>2.7923076923076899</v>
      </c>
      <c r="DF55">
        <v>-3.73333301505579</v>
      </c>
      <c r="DG55">
        <v>-190.61196629278999</v>
      </c>
      <c r="DH55">
        <v>406.53076923076901</v>
      </c>
      <c r="DI55">
        <v>15</v>
      </c>
      <c r="DJ55">
        <v>100</v>
      </c>
      <c r="DK55">
        <v>100</v>
      </c>
      <c r="DL55">
        <v>2.5880000000000001</v>
      </c>
      <c r="DM55">
        <v>0.35299999999999998</v>
      </c>
      <c r="DN55">
        <v>2</v>
      </c>
      <c r="DO55">
        <v>343.56400000000002</v>
      </c>
      <c r="DP55">
        <v>673.13099999999997</v>
      </c>
      <c r="DQ55">
        <v>28.642900000000001</v>
      </c>
      <c r="DR55">
        <v>31.249400000000001</v>
      </c>
      <c r="DS55">
        <v>30.000299999999999</v>
      </c>
      <c r="DT55">
        <v>31.177900000000001</v>
      </c>
      <c r="DU55">
        <v>31.191700000000001</v>
      </c>
      <c r="DV55">
        <v>20.898399999999999</v>
      </c>
      <c r="DW55">
        <v>23.5684</v>
      </c>
      <c r="DX55">
        <v>55.904499999999999</v>
      </c>
      <c r="DY55">
        <v>28.657900000000001</v>
      </c>
      <c r="DZ55">
        <v>400</v>
      </c>
      <c r="EA55">
        <v>29.558299999999999</v>
      </c>
      <c r="EB55">
        <v>100.10299999999999</v>
      </c>
      <c r="EC55">
        <v>100.54300000000001</v>
      </c>
    </row>
    <row r="56" spans="1:133" x14ac:dyDescent="0.35">
      <c r="A56">
        <v>40</v>
      </c>
      <c r="B56">
        <v>1582129893.0999999</v>
      </c>
      <c r="C56">
        <v>195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1582129884.4709699</v>
      </c>
      <c r="O56">
        <f t="shared" si="0"/>
        <v>4.3558590900027501E-4</v>
      </c>
      <c r="P56">
        <f t="shared" si="1"/>
        <v>-0.36701962164512164</v>
      </c>
      <c r="Q56">
        <f t="shared" si="2"/>
        <v>400.33051612903199</v>
      </c>
      <c r="R56">
        <f t="shared" si="3"/>
        <v>407.58162328759465</v>
      </c>
      <c r="S56">
        <f t="shared" si="4"/>
        <v>40.630958746838054</v>
      </c>
      <c r="T56">
        <f t="shared" si="5"/>
        <v>39.908111054510726</v>
      </c>
      <c r="U56">
        <f t="shared" si="6"/>
        <v>4.2537187789180642E-2</v>
      </c>
      <c r="V56">
        <f t="shared" si="7"/>
        <v>2.2539608815267362</v>
      </c>
      <c r="W56">
        <f t="shared" si="8"/>
        <v>4.2096195142435719E-2</v>
      </c>
      <c r="X56">
        <f t="shared" si="9"/>
        <v>2.6349362331437497E-2</v>
      </c>
      <c r="Y56">
        <f t="shared" si="10"/>
        <v>0</v>
      </c>
      <c r="Z56">
        <f t="shared" si="11"/>
        <v>29.278535980979608</v>
      </c>
      <c r="AA56">
        <f t="shared" si="12"/>
        <v>28.9768258064516</v>
      </c>
      <c r="AB56">
        <f t="shared" si="13"/>
        <v>4.0163827820723519</v>
      </c>
      <c r="AC56">
        <f t="shared" si="14"/>
        <v>73.311636923947106</v>
      </c>
      <c r="AD56">
        <f t="shared" si="15"/>
        <v>3.0212835079865172</v>
      </c>
      <c r="AE56">
        <f t="shared" si="16"/>
        <v>4.1211513407083959</v>
      </c>
      <c r="AF56">
        <f t="shared" si="17"/>
        <v>0.99509927408583465</v>
      </c>
      <c r="AG56">
        <f t="shared" si="18"/>
        <v>-19.209338586912128</v>
      </c>
      <c r="AH56">
        <f t="shared" si="19"/>
        <v>54.155947881805659</v>
      </c>
      <c r="AI56">
        <f t="shared" si="20"/>
        <v>5.3002108997176389</v>
      </c>
      <c r="AJ56">
        <f t="shared" si="21"/>
        <v>40.246820194611168</v>
      </c>
      <c r="AK56">
        <v>-4.1290464966076003E-2</v>
      </c>
      <c r="AL56">
        <v>4.6352164167820398E-2</v>
      </c>
      <c r="AM56">
        <v>3.4623046352985498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52228.288201282332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-0.36701962164512164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1582129884.4709699</v>
      </c>
      <c r="BY56">
        <v>400.33051612903199</v>
      </c>
      <c r="BZ56">
        <v>400.00029032258101</v>
      </c>
      <c r="CA56">
        <v>30.307422580645198</v>
      </c>
      <c r="CB56">
        <v>29.583370967741899</v>
      </c>
      <c r="CC56">
        <v>350.01738709677397</v>
      </c>
      <c r="CD56">
        <v>99.487951612903203</v>
      </c>
      <c r="CE56">
        <v>0.199954870967742</v>
      </c>
      <c r="CF56">
        <v>29.422496774193501</v>
      </c>
      <c r="CG56">
        <v>28.9768258064516</v>
      </c>
      <c r="CH56">
        <v>999.9</v>
      </c>
      <c r="CI56">
        <v>0</v>
      </c>
      <c r="CJ56">
        <v>0</v>
      </c>
      <c r="CK56">
        <v>10008.645483871</v>
      </c>
      <c r="CL56">
        <v>0</v>
      </c>
      <c r="CM56">
        <v>6.14038806451613</v>
      </c>
      <c r="CN56">
        <v>0</v>
      </c>
      <c r="CO56">
        <v>0</v>
      </c>
      <c r="CP56">
        <v>0</v>
      </c>
      <c r="CQ56">
        <v>0</v>
      </c>
      <c r="CR56">
        <v>3.4354838709677402</v>
      </c>
      <c r="CS56">
        <v>0</v>
      </c>
      <c r="CT56">
        <v>391.76129032258098</v>
      </c>
      <c r="CU56">
        <v>-0.61612903225806503</v>
      </c>
      <c r="CV56">
        <v>39.399000000000001</v>
      </c>
      <c r="CW56">
        <v>44.364709677419398</v>
      </c>
      <c r="CX56">
        <v>42.058193548387102</v>
      </c>
      <c r="CY56">
        <v>42.832322580645098</v>
      </c>
      <c r="CZ56">
        <v>40.3181612903226</v>
      </c>
      <c r="DA56">
        <v>0</v>
      </c>
      <c r="DB56">
        <v>0</v>
      </c>
      <c r="DC56">
        <v>0</v>
      </c>
      <c r="DD56">
        <v>1582129896</v>
      </c>
      <c r="DE56">
        <v>2.6384615384615402</v>
      </c>
      <c r="DF56">
        <v>-5.4358971657308404</v>
      </c>
      <c r="DG56">
        <v>-410.00341843608697</v>
      </c>
      <c r="DH56">
        <v>387.946153846154</v>
      </c>
      <c r="DI56">
        <v>15</v>
      </c>
      <c r="DJ56">
        <v>100</v>
      </c>
      <c r="DK56">
        <v>100</v>
      </c>
      <c r="DL56">
        <v>2.5880000000000001</v>
      </c>
      <c r="DM56">
        <v>0.35299999999999998</v>
      </c>
      <c r="DN56">
        <v>2</v>
      </c>
      <c r="DO56">
        <v>343.50299999999999</v>
      </c>
      <c r="DP56">
        <v>673.13499999999999</v>
      </c>
      <c r="DQ56">
        <v>28.660599999999999</v>
      </c>
      <c r="DR56">
        <v>31.252099999999999</v>
      </c>
      <c r="DS56">
        <v>30.0002</v>
      </c>
      <c r="DT56">
        <v>31.1799</v>
      </c>
      <c r="DU56">
        <v>31.1938</v>
      </c>
      <c r="DV56">
        <v>20.900600000000001</v>
      </c>
      <c r="DW56">
        <v>23.5684</v>
      </c>
      <c r="DX56">
        <v>55.904499999999999</v>
      </c>
      <c r="DY56">
        <v>28.663399999999999</v>
      </c>
      <c r="DZ56">
        <v>400</v>
      </c>
      <c r="EA56">
        <v>29.554200000000002</v>
      </c>
      <c r="EB56">
        <v>100.104</v>
      </c>
      <c r="EC56">
        <v>100.54300000000001</v>
      </c>
    </row>
    <row r="57" spans="1:133" x14ac:dyDescent="0.35">
      <c r="A57">
        <v>41</v>
      </c>
      <c r="B57">
        <v>1582129898.0999999</v>
      </c>
      <c r="C57">
        <v>200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1582129889.4709699</v>
      </c>
      <c r="O57">
        <f t="shared" si="0"/>
        <v>4.3292960311184321E-4</v>
      </c>
      <c r="P57">
        <f t="shared" si="1"/>
        <v>-0.37875631991426773</v>
      </c>
      <c r="Q57">
        <f t="shared" si="2"/>
        <v>400.33103225806502</v>
      </c>
      <c r="R57">
        <f t="shared" si="3"/>
        <v>408.13114669240463</v>
      </c>
      <c r="S57">
        <f t="shared" si="4"/>
        <v>40.685388644503398</v>
      </c>
      <c r="T57">
        <f t="shared" si="5"/>
        <v>39.907818273301409</v>
      </c>
      <c r="U57">
        <f t="shared" si="6"/>
        <v>4.2166494581801946E-2</v>
      </c>
      <c r="V57">
        <f t="shared" si="7"/>
        <v>2.2539420970760924</v>
      </c>
      <c r="W57">
        <f t="shared" si="8"/>
        <v>4.173310875322226E-2</v>
      </c>
      <c r="X57">
        <f t="shared" si="9"/>
        <v>2.6121759686662492E-2</v>
      </c>
      <c r="Y57">
        <f t="shared" si="10"/>
        <v>0</v>
      </c>
      <c r="Z57">
        <f t="shared" si="11"/>
        <v>29.284532805911528</v>
      </c>
      <c r="AA57">
        <f t="shared" si="12"/>
        <v>28.984522580645201</v>
      </c>
      <c r="AB57">
        <f t="shared" si="13"/>
        <v>4.018172243726446</v>
      </c>
      <c r="AC57">
        <f t="shared" si="14"/>
        <v>73.272220769171639</v>
      </c>
      <c r="AD57">
        <f t="shared" si="15"/>
        <v>3.0205509557672552</v>
      </c>
      <c r="AE57">
        <f t="shared" si="16"/>
        <v>4.1223685102746526</v>
      </c>
      <c r="AF57">
        <f t="shared" si="17"/>
        <v>0.99762128795919081</v>
      </c>
      <c r="AG57">
        <f t="shared" si="18"/>
        <v>-19.092195497232286</v>
      </c>
      <c r="AH57">
        <f t="shared" si="19"/>
        <v>53.842302655490009</v>
      </c>
      <c r="AI57">
        <f t="shared" si="20"/>
        <v>5.2698937342434773</v>
      </c>
      <c r="AJ57">
        <f t="shared" si="21"/>
        <v>40.020000892501201</v>
      </c>
      <c r="AK57">
        <v>-4.1289958456619903E-2</v>
      </c>
      <c r="AL57">
        <v>4.6351595566583199E-2</v>
      </c>
      <c r="AM57">
        <v>3.4622710281149098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52226.771177039664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-0.37875631991426773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1582129889.4709699</v>
      </c>
      <c r="BY57">
        <v>400.33103225806502</v>
      </c>
      <c r="BZ57">
        <v>399.97887096774201</v>
      </c>
      <c r="CA57">
        <v>30.300335483870999</v>
      </c>
      <c r="CB57">
        <v>29.580706451612901</v>
      </c>
      <c r="CC57">
        <v>350.02341935483901</v>
      </c>
      <c r="CD57">
        <v>99.487090322580698</v>
      </c>
      <c r="CE57">
        <v>0.199956290322581</v>
      </c>
      <c r="CF57">
        <v>29.427616129032302</v>
      </c>
      <c r="CG57">
        <v>28.984522580645201</v>
      </c>
      <c r="CH57">
        <v>999.9</v>
      </c>
      <c r="CI57">
        <v>0</v>
      </c>
      <c r="CJ57">
        <v>0</v>
      </c>
      <c r="CK57">
        <v>10008.6093548387</v>
      </c>
      <c r="CL57">
        <v>0</v>
      </c>
      <c r="CM57">
        <v>5.8634496774193599</v>
      </c>
      <c r="CN57">
        <v>0</v>
      </c>
      <c r="CO57">
        <v>0</v>
      </c>
      <c r="CP57">
        <v>0</v>
      </c>
      <c r="CQ57">
        <v>0</v>
      </c>
      <c r="CR57">
        <v>1.7774193548387101</v>
      </c>
      <c r="CS57">
        <v>0</v>
      </c>
      <c r="CT57">
        <v>370.351612903226</v>
      </c>
      <c r="CU57">
        <v>-0.96451612903225803</v>
      </c>
      <c r="CV57">
        <v>39.380935483870999</v>
      </c>
      <c r="CW57">
        <v>44.352548387096803</v>
      </c>
      <c r="CX57">
        <v>42.042096774193503</v>
      </c>
      <c r="CY57">
        <v>42.8241935483871</v>
      </c>
      <c r="CZ57">
        <v>40.304000000000002</v>
      </c>
      <c r="DA57">
        <v>0</v>
      </c>
      <c r="DB57">
        <v>0</v>
      </c>
      <c r="DC57">
        <v>0</v>
      </c>
      <c r="DD57">
        <v>1582129900.8</v>
      </c>
      <c r="DE57">
        <v>1.91923076923077</v>
      </c>
      <c r="DF57">
        <v>-23.299144985592701</v>
      </c>
      <c r="DG57">
        <v>-238.55384678917099</v>
      </c>
      <c r="DH57">
        <v>363.91923076923098</v>
      </c>
      <c r="DI57">
        <v>15</v>
      </c>
      <c r="DJ57">
        <v>100</v>
      </c>
      <c r="DK57">
        <v>100</v>
      </c>
      <c r="DL57">
        <v>2.5880000000000001</v>
      </c>
      <c r="DM57">
        <v>0.35299999999999998</v>
      </c>
      <c r="DN57">
        <v>2</v>
      </c>
      <c r="DO57">
        <v>343.49700000000001</v>
      </c>
      <c r="DP57">
        <v>673.28</v>
      </c>
      <c r="DQ57">
        <v>28.668399999999998</v>
      </c>
      <c r="DR57">
        <v>31.254200000000001</v>
      </c>
      <c r="DS57">
        <v>30.0002</v>
      </c>
      <c r="DT57">
        <v>31.1813</v>
      </c>
      <c r="DU57">
        <v>31.1965</v>
      </c>
      <c r="DV57">
        <v>20.898399999999999</v>
      </c>
      <c r="DW57">
        <v>23.5684</v>
      </c>
      <c r="DX57">
        <v>55.904499999999999</v>
      </c>
      <c r="DY57">
        <v>28.669799999999999</v>
      </c>
      <c r="DZ57">
        <v>400</v>
      </c>
      <c r="EA57">
        <v>29.549499999999998</v>
      </c>
      <c r="EB57">
        <v>100.104</v>
      </c>
      <c r="EC57">
        <v>100.544</v>
      </c>
    </row>
    <row r="58" spans="1:133" x14ac:dyDescent="0.35">
      <c r="A58">
        <v>42</v>
      </c>
      <c r="B58">
        <v>1582129903.0999999</v>
      </c>
      <c r="C58">
        <v>205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1582129894.4709699</v>
      </c>
      <c r="O58">
        <f t="shared" si="0"/>
        <v>4.3117332150296517E-4</v>
      </c>
      <c r="P58">
        <f t="shared" si="1"/>
        <v>-0.37889975930002345</v>
      </c>
      <c r="Q58">
        <f t="shared" si="2"/>
        <v>400.31945161290298</v>
      </c>
      <c r="R58">
        <f t="shared" si="3"/>
        <v>408.20397022351108</v>
      </c>
      <c r="S58">
        <f t="shared" si="4"/>
        <v>40.692520241882569</v>
      </c>
      <c r="T58">
        <f t="shared" si="5"/>
        <v>39.906538339295992</v>
      </c>
      <c r="U58">
        <f t="shared" si="6"/>
        <v>4.1884714461156165E-2</v>
      </c>
      <c r="V58">
        <f t="shared" si="7"/>
        <v>2.2535325428861803</v>
      </c>
      <c r="W58">
        <f t="shared" si="8"/>
        <v>4.1456992982007265E-2</v>
      </c>
      <c r="X58">
        <f t="shared" si="9"/>
        <v>2.5948685614323331E-2</v>
      </c>
      <c r="Y58">
        <f t="shared" si="10"/>
        <v>0</v>
      </c>
      <c r="Z58">
        <f t="shared" si="11"/>
        <v>29.291993770726741</v>
      </c>
      <c r="AA58">
        <f t="shared" si="12"/>
        <v>28.9935096774194</v>
      </c>
      <c r="AB58">
        <f t="shared" si="13"/>
        <v>4.0202625787223552</v>
      </c>
      <c r="AC58">
        <f t="shared" si="14"/>
        <v>73.231693235846052</v>
      </c>
      <c r="AD58">
        <f t="shared" si="15"/>
        <v>3.020082576558289</v>
      </c>
      <c r="AE58">
        <f t="shared" si="16"/>
        <v>4.1240103063464248</v>
      </c>
      <c r="AF58">
        <f t="shared" si="17"/>
        <v>1.0001800021640661</v>
      </c>
      <c r="AG58">
        <f t="shared" si="18"/>
        <v>-19.014743478280764</v>
      </c>
      <c r="AH58">
        <f t="shared" si="19"/>
        <v>53.579344618713108</v>
      </c>
      <c r="AI58">
        <f t="shared" si="20"/>
        <v>5.2455230746872665</v>
      </c>
      <c r="AJ58">
        <f t="shared" si="21"/>
        <v>39.810124215119615</v>
      </c>
      <c r="AK58">
        <v>-4.1278916070234303E-2</v>
      </c>
      <c r="AL58">
        <v>4.6339199520499197E-2</v>
      </c>
      <c r="AM58">
        <v>3.4615383242916198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52212.177787243236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-0.37889975930002345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1582129894.4709699</v>
      </c>
      <c r="BY58">
        <v>400.31945161290298</v>
      </c>
      <c r="BZ58">
        <v>399.96583870967697</v>
      </c>
      <c r="CA58">
        <v>30.295732258064501</v>
      </c>
      <c r="CB58">
        <v>29.579035483870999</v>
      </c>
      <c r="CC58">
        <v>350.03138709677398</v>
      </c>
      <c r="CD58">
        <v>99.486738709677397</v>
      </c>
      <c r="CE58">
        <v>0.199994419354839</v>
      </c>
      <c r="CF58">
        <v>29.434519354838699</v>
      </c>
      <c r="CG58">
        <v>28.9935096774194</v>
      </c>
      <c r="CH58">
        <v>999.9</v>
      </c>
      <c r="CI58">
        <v>0</v>
      </c>
      <c r="CJ58">
        <v>0</v>
      </c>
      <c r="CK58">
        <v>10005.968064516101</v>
      </c>
      <c r="CL58">
        <v>0</v>
      </c>
      <c r="CM58">
        <v>5.8008506451612902</v>
      </c>
      <c r="CN58">
        <v>0</v>
      </c>
      <c r="CO58">
        <v>0</v>
      </c>
      <c r="CP58">
        <v>0</v>
      </c>
      <c r="CQ58">
        <v>0</v>
      </c>
      <c r="CR58">
        <v>1.26451612903226</v>
      </c>
      <c r="CS58">
        <v>0</v>
      </c>
      <c r="CT58">
        <v>350.43548387096803</v>
      </c>
      <c r="CU58">
        <v>-1.3967741935483899</v>
      </c>
      <c r="CV58">
        <v>39.358709677419299</v>
      </c>
      <c r="CW58">
        <v>44.352580645161297</v>
      </c>
      <c r="CX58">
        <v>42.025935483871002</v>
      </c>
      <c r="CY58">
        <v>42.814064516129001</v>
      </c>
      <c r="CZ58">
        <v>40.298000000000002</v>
      </c>
      <c r="DA58">
        <v>0</v>
      </c>
      <c r="DB58">
        <v>0</v>
      </c>
      <c r="DC58">
        <v>0</v>
      </c>
      <c r="DD58">
        <v>1582129906.2</v>
      </c>
      <c r="DE58">
        <v>0.95769230769230795</v>
      </c>
      <c r="DF58">
        <v>-29.247863328657701</v>
      </c>
      <c r="DG58">
        <v>-71.415384702367604</v>
      </c>
      <c r="DH58">
        <v>347.05769230769198</v>
      </c>
      <c r="DI58">
        <v>15</v>
      </c>
      <c r="DJ58">
        <v>100</v>
      </c>
      <c r="DK58">
        <v>100</v>
      </c>
      <c r="DL58">
        <v>2.5880000000000001</v>
      </c>
      <c r="DM58">
        <v>0.35299999999999998</v>
      </c>
      <c r="DN58">
        <v>2</v>
      </c>
      <c r="DO58">
        <v>343.66699999999997</v>
      </c>
      <c r="DP58">
        <v>673.005</v>
      </c>
      <c r="DQ58">
        <v>28.673100000000002</v>
      </c>
      <c r="DR58">
        <v>31.2563</v>
      </c>
      <c r="DS58">
        <v>30.000299999999999</v>
      </c>
      <c r="DT58">
        <v>31.184000000000001</v>
      </c>
      <c r="DU58">
        <v>31.198499999999999</v>
      </c>
      <c r="DV58">
        <v>20.899699999999999</v>
      </c>
      <c r="DW58">
        <v>23.5684</v>
      </c>
      <c r="DX58">
        <v>55.904499999999999</v>
      </c>
      <c r="DY58">
        <v>28.5471</v>
      </c>
      <c r="DZ58">
        <v>400</v>
      </c>
      <c r="EA58">
        <v>29.548100000000002</v>
      </c>
      <c r="EB58">
        <v>100.105</v>
      </c>
      <c r="EC58">
        <v>100.542</v>
      </c>
    </row>
    <row r="59" spans="1:133" x14ac:dyDescent="0.35">
      <c r="A59">
        <v>43</v>
      </c>
      <c r="B59">
        <v>1582129908.0999999</v>
      </c>
      <c r="C59">
        <v>210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1582129899.4709699</v>
      </c>
      <c r="O59">
        <f t="shared" si="0"/>
        <v>4.2916302106002144E-4</v>
      </c>
      <c r="P59">
        <f t="shared" si="1"/>
        <v>-0.36888658532977542</v>
      </c>
      <c r="Q59">
        <f t="shared" si="2"/>
        <v>400.31183870967698</v>
      </c>
      <c r="R59">
        <f t="shared" si="3"/>
        <v>407.89565208157705</v>
      </c>
      <c r="S59">
        <f t="shared" si="4"/>
        <v>40.661957592883375</v>
      </c>
      <c r="T59">
        <f t="shared" si="5"/>
        <v>39.905948804491409</v>
      </c>
      <c r="U59">
        <f t="shared" si="6"/>
        <v>4.1599399887176827E-2</v>
      </c>
      <c r="V59">
        <f t="shared" si="7"/>
        <v>2.2523046894848262</v>
      </c>
      <c r="W59">
        <f t="shared" si="8"/>
        <v>4.1177226582258378E-2</v>
      </c>
      <c r="X59">
        <f t="shared" si="9"/>
        <v>2.5773340079589667E-2</v>
      </c>
      <c r="Y59">
        <f t="shared" si="10"/>
        <v>0</v>
      </c>
      <c r="Z59">
        <f t="shared" si="11"/>
        <v>29.299672621100175</v>
      </c>
      <c r="AA59">
        <f t="shared" si="12"/>
        <v>29.0010096774194</v>
      </c>
      <c r="AB59">
        <f t="shared" si="13"/>
        <v>4.0220077513352255</v>
      </c>
      <c r="AC59">
        <f t="shared" si="14"/>
        <v>73.193234300546109</v>
      </c>
      <c r="AD59">
        <f t="shared" si="15"/>
        <v>3.019730089393037</v>
      </c>
      <c r="AE59">
        <f t="shared" si="16"/>
        <v>4.1256956578710806</v>
      </c>
      <c r="AF59">
        <f t="shared" si="17"/>
        <v>1.0022776619421885</v>
      </c>
      <c r="AG59">
        <f t="shared" si="18"/>
        <v>-18.926089228746946</v>
      </c>
      <c r="AH59">
        <f t="shared" si="19"/>
        <v>53.499622539670604</v>
      </c>
      <c r="AI59">
        <f t="shared" si="20"/>
        <v>5.2409528341416918</v>
      </c>
      <c r="AJ59">
        <f t="shared" si="21"/>
        <v>39.814486145065345</v>
      </c>
      <c r="AK59">
        <v>-4.1245821646308099E-2</v>
      </c>
      <c r="AL59">
        <v>4.6302048130411298E-2</v>
      </c>
      <c r="AM59">
        <v>3.4593419799694498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52170.816895180928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-0.36888658532977542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1582129899.4709699</v>
      </c>
      <c r="BY59">
        <v>400.31183870967698</v>
      </c>
      <c r="BZ59">
        <v>399.97399999999999</v>
      </c>
      <c r="CA59">
        <v>30.292067741935501</v>
      </c>
      <c r="CB59">
        <v>29.578700000000001</v>
      </c>
      <c r="CC59">
        <v>350.026580645161</v>
      </c>
      <c r="CD59">
        <v>99.487148387096795</v>
      </c>
      <c r="CE59">
        <v>0.200007838709677</v>
      </c>
      <c r="CF59">
        <v>29.441603225806499</v>
      </c>
      <c r="CG59">
        <v>29.0010096774194</v>
      </c>
      <c r="CH59">
        <v>999.9</v>
      </c>
      <c r="CI59">
        <v>0</v>
      </c>
      <c r="CJ59">
        <v>0</v>
      </c>
      <c r="CK59">
        <v>9997.9048387096791</v>
      </c>
      <c r="CL59">
        <v>0</v>
      </c>
      <c r="CM59">
        <v>6.0768929032258097</v>
      </c>
      <c r="CN59">
        <v>0</v>
      </c>
      <c r="CO59">
        <v>0</v>
      </c>
      <c r="CP59">
        <v>0</v>
      </c>
      <c r="CQ59">
        <v>0</v>
      </c>
      <c r="CR59">
        <v>0.43870967741935502</v>
      </c>
      <c r="CS59">
        <v>0</v>
      </c>
      <c r="CT59">
        <v>341.70967741935499</v>
      </c>
      <c r="CU59">
        <v>-1.3258064516129</v>
      </c>
      <c r="CV59">
        <v>39.338419354838699</v>
      </c>
      <c r="CW59">
        <v>44.336419354838696</v>
      </c>
      <c r="CX59">
        <v>42.007838709677401</v>
      </c>
      <c r="CY59">
        <v>42.806032258064498</v>
      </c>
      <c r="CZ59">
        <v>40.287999999999997</v>
      </c>
      <c r="DA59">
        <v>0</v>
      </c>
      <c r="DB59">
        <v>0</v>
      </c>
      <c r="DC59">
        <v>0</v>
      </c>
      <c r="DD59">
        <v>1582129911</v>
      </c>
      <c r="DE59">
        <v>0.734615384615385</v>
      </c>
      <c r="DF59">
        <v>4.4136749647611397</v>
      </c>
      <c r="DG59">
        <v>-106.80341837736</v>
      </c>
      <c r="DH59">
        <v>340.96923076923099</v>
      </c>
      <c r="DI59">
        <v>15</v>
      </c>
      <c r="DJ59">
        <v>100</v>
      </c>
      <c r="DK59">
        <v>100</v>
      </c>
      <c r="DL59">
        <v>2.5880000000000001</v>
      </c>
      <c r="DM59">
        <v>0.35299999999999998</v>
      </c>
      <c r="DN59">
        <v>2</v>
      </c>
      <c r="DO59">
        <v>343.44200000000001</v>
      </c>
      <c r="DP59">
        <v>673.04399999999998</v>
      </c>
      <c r="DQ59">
        <v>28.597200000000001</v>
      </c>
      <c r="DR59">
        <v>31.258299999999998</v>
      </c>
      <c r="DS59">
        <v>30.000599999999999</v>
      </c>
      <c r="DT59">
        <v>31.186699999999998</v>
      </c>
      <c r="DU59">
        <v>31.1999</v>
      </c>
      <c r="DV59">
        <v>20.902200000000001</v>
      </c>
      <c r="DW59">
        <v>23.5684</v>
      </c>
      <c r="DX59">
        <v>55.904499999999999</v>
      </c>
      <c r="DY59">
        <v>28.534099999999999</v>
      </c>
      <c r="DZ59">
        <v>400</v>
      </c>
      <c r="EA59">
        <v>29.545000000000002</v>
      </c>
      <c r="EB59">
        <v>100.104</v>
      </c>
      <c r="EC59">
        <v>100.541</v>
      </c>
    </row>
    <row r="60" spans="1:133" x14ac:dyDescent="0.35">
      <c r="A60">
        <v>44</v>
      </c>
      <c r="B60">
        <v>1582129913.0999999</v>
      </c>
      <c r="C60">
        <v>215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1582129904.4709699</v>
      </c>
      <c r="O60">
        <f t="shared" si="0"/>
        <v>4.2605232421112995E-4</v>
      </c>
      <c r="P60">
        <f t="shared" si="1"/>
        <v>-0.36430096334113066</v>
      </c>
      <c r="Q60">
        <f t="shared" si="2"/>
        <v>400.29974193548401</v>
      </c>
      <c r="R60">
        <f t="shared" si="3"/>
        <v>407.82470599012339</v>
      </c>
      <c r="S60">
        <f t="shared" si="4"/>
        <v>40.654900294606428</v>
      </c>
      <c r="T60">
        <f t="shared" si="5"/>
        <v>39.904757748388867</v>
      </c>
      <c r="U60">
        <f t="shared" si="6"/>
        <v>4.1211440400808409E-2</v>
      </c>
      <c r="V60">
        <f t="shared" si="7"/>
        <v>2.2509494534190115</v>
      </c>
      <c r="W60">
        <f t="shared" si="8"/>
        <v>4.0796815735191679E-2</v>
      </c>
      <c r="X60">
        <f t="shared" si="9"/>
        <v>2.5534914492700327E-2</v>
      </c>
      <c r="Y60">
        <f t="shared" si="10"/>
        <v>0</v>
      </c>
      <c r="Z60">
        <f t="shared" si="11"/>
        <v>29.306224830398893</v>
      </c>
      <c r="AA60">
        <f t="shared" si="12"/>
        <v>29.007712903225801</v>
      </c>
      <c r="AB60">
        <f t="shared" si="13"/>
        <v>4.0235680818192456</v>
      </c>
      <c r="AC60">
        <f t="shared" si="14"/>
        <v>73.158755564637644</v>
      </c>
      <c r="AD60">
        <f t="shared" si="15"/>
        <v>3.019282619784065</v>
      </c>
      <c r="AE60">
        <f t="shared" si="16"/>
        <v>4.1270284007448037</v>
      </c>
      <c r="AF60">
        <f t="shared" si="17"/>
        <v>1.0042854620351807</v>
      </c>
      <c r="AG60">
        <f t="shared" si="18"/>
        <v>-18.788907497710831</v>
      </c>
      <c r="AH60">
        <f t="shared" si="19"/>
        <v>53.333551271259545</v>
      </c>
      <c r="AI60">
        <f t="shared" si="20"/>
        <v>5.2281489560005845</v>
      </c>
      <c r="AJ60">
        <f t="shared" si="21"/>
        <v>39.772792729549295</v>
      </c>
      <c r="AK60">
        <v>-4.1209312856396299E-2</v>
      </c>
      <c r="AL60">
        <v>4.6261063815389698E-2</v>
      </c>
      <c r="AM60">
        <v>3.4569183333569402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52125.553118307587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-0.36430096334113066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1582129904.4709699</v>
      </c>
      <c r="BY60">
        <v>400.29974193548401</v>
      </c>
      <c r="BZ60">
        <v>399.96761290322598</v>
      </c>
      <c r="CA60">
        <v>30.287567741935501</v>
      </c>
      <c r="CB60">
        <v>29.579351612903199</v>
      </c>
      <c r="CC60">
        <v>350.01877419354798</v>
      </c>
      <c r="CD60">
        <v>99.487196774193606</v>
      </c>
      <c r="CE60">
        <v>0.19999651612903199</v>
      </c>
      <c r="CF60">
        <v>29.447203225806501</v>
      </c>
      <c r="CG60">
        <v>29.007712903225801</v>
      </c>
      <c r="CH60">
        <v>999.9</v>
      </c>
      <c r="CI60">
        <v>0</v>
      </c>
      <c r="CJ60">
        <v>0</v>
      </c>
      <c r="CK60">
        <v>9989.0503225806406</v>
      </c>
      <c r="CL60">
        <v>0</v>
      </c>
      <c r="CM60">
        <v>6.5841296774193498</v>
      </c>
      <c r="CN60">
        <v>0</v>
      </c>
      <c r="CO60">
        <v>0</v>
      </c>
      <c r="CP60">
        <v>0</v>
      </c>
      <c r="CQ60">
        <v>0</v>
      </c>
      <c r="CR60">
        <v>1.1387096774193499</v>
      </c>
      <c r="CS60">
        <v>0</v>
      </c>
      <c r="CT60">
        <v>336.158064516129</v>
      </c>
      <c r="CU60">
        <v>-1.25806451612903</v>
      </c>
      <c r="CV60">
        <v>39.322161290322597</v>
      </c>
      <c r="CW60">
        <v>44.320258064516104</v>
      </c>
      <c r="CX60">
        <v>41.987741935483903</v>
      </c>
      <c r="CY60">
        <v>42.792000000000002</v>
      </c>
      <c r="CZ60">
        <v>40.270000000000003</v>
      </c>
      <c r="DA60">
        <v>0</v>
      </c>
      <c r="DB60">
        <v>0</v>
      </c>
      <c r="DC60">
        <v>0</v>
      </c>
      <c r="DD60">
        <v>1582129915.8</v>
      </c>
      <c r="DE60">
        <v>1.56538461538462</v>
      </c>
      <c r="DF60">
        <v>17.651281681648801</v>
      </c>
      <c r="DG60">
        <v>-59.3572645868351</v>
      </c>
      <c r="DH60">
        <v>334.30769230769198</v>
      </c>
      <c r="DI60">
        <v>15</v>
      </c>
      <c r="DJ60">
        <v>100</v>
      </c>
      <c r="DK60">
        <v>100</v>
      </c>
      <c r="DL60">
        <v>2.5880000000000001</v>
      </c>
      <c r="DM60">
        <v>0.35299999999999998</v>
      </c>
      <c r="DN60">
        <v>2</v>
      </c>
      <c r="DO60">
        <v>343.43799999999999</v>
      </c>
      <c r="DP60">
        <v>672.88699999999994</v>
      </c>
      <c r="DQ60">
        <v>28.534400000000002</v>
      </c>
      <c r="DR60">
        <v>31.260400000000001</v>
      </c>
      <c r="DS60">
        <v>30.000299999999999</v>
      </c>
      <c r="DT60">
        <v>31.188199999999998</v>
      </c>
      <c r="DU60">
        <v>31.202000000000002</v>
      </c>
      <c r="DV60">
        <v>20.902100000000001</v>
      </c>
      <c r="DW60">
        <v>23.5684</v>
      </c>
      <c r="DX60">
        <v>55.904499999999999</v>
      </c>
      <c r="DY60">
        <v>28.520800000000001</v>
      </c>
      <c r="DZ60">
        <v>400</v>
      </c>
      <c r="EA60">
        <v>29.5563</v>
      </c>
      <c r="EB60">
        <v>100.10299999999999</v>
      </c>
      <c r="EC60">
        <v>100.54300000000001</v>
      </c>
    </row>
    <row r="61" spans="1:133" x14ac:dyDescent="0.35">
      <c r="A61">
        <v>45</v>
      </c>
      <c r="B61">
        <v>1582129918.0999999</v>
      </c>
      <c r="C61">
        <v>220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1582129909.4709699</v>
      </c>
      <c r="O61">
        <f t="shared" si="0"/>
        <v>4.2133043090297252E-4</v>
      </c>
      <c r="P61">
        <f t="shared" si="1"/>
        <v>-0.36566697969579331</v>
      </c>
      <c r="Q61">
        <f t="shared" si="2"/>
        <v>400.302161290323</v>
      </c>
      <c r="R61">
        <f t="shared" si="3"/>
        <v>408.05173309335879</v>
      </c>
      <c r="S61">
        <f t="shared" si="4"/>
        <v>40.67795065040692</v>
      </c>
      <c r="T61">
        <f t="shared" si="5"/>
        <v>39.905409637099794</v>
      </c>
      <c r="U61">
        <f t="shared" si="6"/>
        <v>4.0684195506638376E-2</v>
      </c>
      <c r="V61">
        <f t="shared" si="7"/>
        <v>2.2514840700141767</v>
      </c>
      <c r="W61">
        <f t="shared" si="8"/>
        <v>4.0280150919256179E-2</v>
      </c>
      <c r="X61">
        <f t="shared" si="9"/>
        <v>2.5211061635414769E-2</v>
      </c>
      <c r="Y61">
        <f t="shared" si="10"/>
        <v>0</v>
      </c>
      <c r="Z61">
        <f t="shared" si="11"/>
        <v>29.310169326639979</v>
      </c>
      <c r="AA61">
        <f t="shared" si="12"/>
        <v>29.011364516128999</v>
      </c>
      <c r="AB61">
        <f t="shared" si="13"/>
        <v>4.0244183010500114</v>
      </c>
      <c r="AC61">
        <f t="shared" si="14"/>
        <v>73.130210958359569</v>
      </c>
      <c r="AD61">
        <f t="shared" si="15"/>
        <v>3.0185139380499333</v>
      </c>
      <c r="AE61">
        <f t="shared" si="16"/>
        <v>4.1275881725114649</v>
      </c>
      <c r="AF61">
        <f t="shared" si="17"/>
        <v>1.0059043630000781</v>
      </c>
      <c r="AG61">
        <f t="shared" si="18"/>
        <v>-18.580672002821089</v>
      </c>
      <c r="AH61">
        <f t="shared" si="19"/>
        <v>53.188421759219139</v>
      </c>
      <c r="AI61">
        <f t="shared" si="20"/>
        <v>5.2128395352370926</v>
      </c>
      <c r="AJ61">
        <f t="shared" si="21"/>
        <v>39.820589291635144</v>
      </c>
      <c r="AK61">
        <v>-4.1223712548874997E-2</v>
      </c>
      <c r="AL61">
        <v>4.6277228731679401E-2</v>
      </c>
      <c r="AM61">
        <v>3.4578743493836002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52142.643365899516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-0.36566697969579331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1582129909.4709699</v>
      </c>
      <c r="BY61">
        <v>400.302161290323</v>
      </c>
      <c r="BZ61">
        <v>399.96445161290302</v>
      </c>
      <c r="CA61">
        <v>30.279545161290301</v>
      </c>
      <c r="CB61">
        <v>29.579170967741899</v>
      </c>
      <c r="CC61">
        <v>350.018096774193</v>
      </c>
      <c r="CD61">
        <v>99.4882322580645</v>
      </c>
      <c r="CE61">
        <v>0.199987032258064</v>
      </c>
      <c r="CF61">
        <v>29.449554838709702</v>
      </c>
      <c r="CG61">
        <v>29.011364516128999</v>
      </c>
      <c r="CH61">
        <v>999.9</v>
      </c>
      <c r="CI61">
        <v>0</v>
      </c>
      <c r="CJ61">
        <v>0</v>
      </c>
      <c r="CK61">
        <v>9992.4367741935494</v>
      </c>
      <c r="CL61">
        <v>0</v>
      </c>
      <c r="CM61">
        <v>7.0861170967741902</v>
      </c>
      <c r="CN61">
        <v>0</v>
      </c>
      <c r="CO61">
        <v>0</v>
      </c>
      <c r="CP61">
        <v>0</v>
      </c>
      <c r="CQ61">
        <v>0</v>
      </c>
      <c r="CR61">
        <v>3.1193548387096799</v>
      </c>
      <c r="CS61">
        <v>0</v>
      </c>
      <c r="CT61">
        <v>330.306451612903</v>
      </c>
      <c r="CU61">
        <v>-1.0290322580645199</v>
      </c>
      <c r="CV61">
        <v>39.312032258064498</v>
      </c>
      <c r="CW61">
        <v>44.290064516129</v>
      </c>
      <c r="CX61">
        <v>41.975645161290302</v>
      </c>
      <c r="CY61">
        <v>42.777999999999999</v>
      </c>
      <c r="CZ61">
        <v>40.253967741935497</v>
      </c>
      <c r="DA61">
        <v>0</v>
      </c>
      <c r="DB61">
        <v>0</v>
      </c>
      <c r="DC61">
        <v>0</v>
      </c>
      <c r="DD61">
        <v>1582129921.2</v>
      </c>
      <c r="DE61">
        <v>3.83076923076923</v>
      </c>
      <c r="DF61">
        <v>42.297435441767099</v>
      </c>
      <c r="DG61">
        <v>-31.094016959954601</v>
      </c>
      <c r="DH61">
        <v>328.85769230769199</v>
      </c>
      <c r="DI61">
        <v>15</v>
      </c>
      <c r="DJ61">
        <v>100</v>
      </c>
      <c r="DK61">
        <v>100</v>
      </c>
      <c r="DL61">
        <v>2.5880000000000001</v>
      </c>
      <c r="DM61">
        <v>0.35299999999999998</v>
      </c>
      <c r="DN61">
        <v>2</v>
      </c>
      <c r="DO61">
        <v>343.54</v>
      </c>
      <c r="DP61">
        <v>673.19399999999996</v>
      </c>
      <c r="DQ61">
        <v>28.513300000000001</v>
      </c>
      <c r="DR61">
        <v>31.263100000000001</v>
      </c>
      <c r="DS61">
        <v>30.000299999999999</v>
      </c>
      <c r="DT61">
        <v>31.189499999999999</v>
      </c>
      <c r="DU61">
        <v>31.204799999999999</v>
      </c>
      <c r="DV61">
        <v>20.899799999999999</v>
      </c>
      <c r="DW61">
        <v>23.5684</v>
      </c>
      <c r="DX61">
        <v>55.904499999999999</v>
      </c>
      <c r="DY61">
        <v>28.510400000000001</v>
      </c>
      <c r="DZ61">
        <v>400</v>
      </c>
      <c r="EA61">
        <v>29.558299999999999</v>
      </c>
      <c r="EB61">
        <v>100.104</v>
      </c>
      <c r="EC61">
        <v>100.544</v>
      </c>
    </row>
    <row r="62" spans="1:133" x14ac:dyDescent="0.35">
      <c r="A62">
        <v>46</v>
      </c>
      <c r="B62">
        <v>1582129923.0999999</v>
      </c>
      <c r="C62">
        <v>225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1582129914.4709699</v>
      </c>
      <c r="O62">
        <f t="shared" si="0"/>
        <v>4.1572649544875461E-4</v>
      </c>
      <c r="P62">
        <f t="shared" si="1"/>
        <v>-0.34658461231606008</v>
      </c>
      <c r="Q62">
        <f t="shared" si="2"/>
        <v>400.30906451612901</v>
      </c>
      <c r="R62">
        <f t="shared" si="3"/>
        <v>407.49647127217366</v>
      </c>
      <c r="S62">
        <f t="shared" si="4"/>
        <v>40.622735414035681</v>
      </c>
      <c r="T62">
        <f t="shared" si="5"/>
        <v>39.906233202243918</v>
      </c>
      <c r="U62">
        <f t="shared" si="6"/>
        <v>4.0111074894957209E-2</v>
      </c>
      <c r="V62">
        <f t="shared" si="7"/>
        <v>2.2523233688157527</v>
      </c>
      <c r="W62">
        <f t="shared" si="8"/>
        <v>3.9718419264393817E-2</v>
      </c>
      <c r="X62">
        <f t="shared" si="9"/>
        <v>2.4858970165715047E-2</v>
      </c>
      <c r="Y62">
        <f t="shared" si="10"/>
        <v>0</v>
      </c>
      <c r="Z62">
        <f t="shared" si="11"/>
        <v>29.310453574887699</v>
      </c>
      <c r="AA62">
        <f t="shared" si="12"/>
        <v>29.010164516128999</v>
      </c>
      <c r="AB62">
        <f t="shared" si="13"/>
        <v>4.0241388831040616</v>
      </c>
      <c r="AC62">
        <f t="shared" si="14"/>
        <v>73.114072294254527</v>
      </c>
      <c r="AD62">
        <f t="shared" si="15"/>
        <v>3.0175665260693747</v>
      </c>
      <c r="AE62">
        <f t="shared" si="16"/>
        <v>4.1272034662833326</v>
      </c>
      <c r="AF62">
        <f t="shared" si="17"/>
        <v>1.0065723570346869</v>
      </c>
      <c r="AG62">
        <f t="shared" si="18"/>
        <v>-18.333538449290078</v>
      </c>
      <c r="AH62">
        <f t="shared" si="19"/>
        <v>53.157719709168035</v>
      </c>
      <c r="AI62">
        <f t="shared" si="20"/>
        <v>5.207816349136257</v>
      </c>
      <c r="AJ62">
        <f t="shared" si="21"/>
        <v>40.031997609014212</v>
      </c>
      <c r="AK62">
        <v>-4.1246324989120502E-2</v>
      </c>
      <c r="AL62">
        <v>4.6302613176813397E-2</v>
      </c>
      <c r="AM62">
        <v>3.4593753893632102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52170.36586072293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-0.34658461231606008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1582129914.4709699</v>
      </c>
      <c r="BY62">
        <v>400.30906451612901</v>
      </c>
      <c r="BZ62">
        <v>400.00022580645202</v>
      </c>
      <c r="CA62">
        <v>30.269938709677401</v>
      </c>
      <c r="CB62">
        <v>29.578874193548401</v>
      </c>
      <c r="CC62">
        <v>350.01867741935501</v>
      </c>
      <c r="CD62">
        <v>99.488603225806401</v>
      </c>
      <c r="CE62">
        <v>0.199954290322581</v>
      </c>
      <c r="CF62">
        <v>29.447938709677398</v>
      </c>
      <c r="CG62">
        <v>29.010164516128999</v>
      </c>
      <c r="CH62">
        <v>999.9</v>
      </c>
      <c r="CI62">
        <v>0</v>
      </c>
      <c r="CJ62">
        <v>0</v>
      </c>
      <c r="CK62">
        <v>9997.8806451612909</v>
      </c>
      <c r="CL62">
        <v>0</v>
      </c>
      <c r="CM62">
        <v>7.3430848387096797</v>
      </c>
      <c r="CN62">
        <v>0</v>
      </c>
      <c r="CO62">
        <v>0</v>
      </c>
      <c r="CP62">
        <v>0</v>
      </c>
      <c r="CQ62">
        <v>0</v>
      </c>
      <c r="CR62">
        <v>1.7774193548387101</v>
      </c>
      <c r="CS62">
        <v>0</v>
      </c>
      <c r="CT62">
        <v>326.861290322581</v>
      </c>
      <c r="CU62">
        <v>-1.19354838709677</v>
      </c>
      <c r="CV62">
        <v>39.299999999999997</v>
      </c>
      <c r="CW62">
        <v>44.265935483870997</v>
      </c>
      <c r="CX62">
        <v>41.9575483870968</v>
      </c>
      <c r="CY62">
        <v>42.765999999999998</v>
      </c>
      <c r="CZ62">
        <v>40.245903225806501</v>
      </c>
      <c r="DA62">
        <v>0</v>
      </c>
      <c r="DB62">
        <v>0</v>
      </c>
      <c r="DC62">
        <v>0</v>
      </c>
      <c r="DD62">
        <v>1582129926</v>
      </c>
      <c r="DE62">
        <v>2.89230769230769</v>
      </c>
      <c r="DF62">
        <v>-20.724786506480701</v>
      </c>
      <c r="DG62">
        <v>-50.444444445967903</v>
      </c>
      <c r="DH62">
        <v>326.40384615384602</v>
      </c>
      <c r="DI62">
        <v>15</v>
      </c>
      <c r="DJ62">
        <v>100</v>
      </c>
      <c r="DK62">
        <v>100</v>
      </c>
      <c r="DL62">
        <v>2.5880000000000001</v>
      </c>
      <c r="DM62">
        <v>0.35299999999999998</v>
      </c>
      <c r="DN62">
        <v>2</v>
      </c>
      <c r="DO62">
        <v>343.56700000000001</v>
      </c>
      <c r="DP62">
        <v>673.23199999999997</v>
      </c>
      <c r="DQ62">
        <v>28.5045</v>
      </c>
      <c r="DR62">
        <v>31.2652</v>
      </c>
      <c r="DS62">
        <v>30.000299999999999</v>
      </c>
      <c r="DT62">
        <v>31.1922</v>
      </c>
      <c r="DU62">
        <v>31.206</v>
      </c>
      <c r="DV62">
        <v>20.901700000000002</v>
      </c>
      <c r="DW62">
        <v>23.5684</v>
      </c>
      <c r="DX62">
        <v>55.904499999999999</v>
      </c>
      <c r="DY62">
        <v>28.5059</v>
      </c>
      <c r="DZ62">
        <v>400</v>
      </c>
      <c r="EA62">
        <v>29.558299999999999</v>
      </c>
      <c r="EB62">
        <v>100.102</v>
      </c>
      <c r="EC62">
        <v>100.54300000000001</v>
      </c>
    </row>
    <row r="63" spans="1:133" x14ac:dyDescent="0.35">
      <c r="A63">
        <v>47</v>
      </c>
      <c r="B63">
        <v>1582129928.0999999</v>
      </c>
      <c r="C63">
        <v>230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1582129919.4709699</v>
      </c>
      <c r="O63">
        <f t="shared" si="0"/>
        <v>4.0933451049090646E-4</v>
      </c>
      <c r="P63">
        <f t="shared" si="1"/>
        <v>-0.35372457770133442</v>
      </c>
      <c r="Q63">
        <f t="shared" si="2"/>
        <v>400.33332258064502</v>
      </c>
      <c r="R63">
        <f t="shared" si="3"/>
        <v>408.02309989258822</v>
      </c>
      <c r="S63">
        <f t="shared" si="4"/>
        <v>40.674771563356245</v>
      </c>
      <c r="T63">
        <f t="shared" si="5"/>
        <v>39.908197475715845</v>
      </c>
      <c r="U63">
        <f t="shared" si="6"/>
        <v>3.9501626291822856E-2</v>
      </c>
      <c r="V63">
        <f t="shared" si="7"/>
        <v>2.2538185481249258</v>
      </c>
      <c r="W63">
        <f t="shared" si="8"/>
        <v>3.9121000977219933E-2</v>
      </c>
      <c r="X63">
        <f t="shared" si="9"/>
        <v>2.4484517537494997E-2</v>
      </c>
      <c r="Y63">
        <f t="shared" si="10"/>
        <v>0</v>
      </c>
      <c r="Z63">
        <f t="shared" si="11"/>
        <v>29.30866167781064</v>
      </c>
      <c r="AA63">
        <f t="shared" si="12"/>
        <v>29.004561290322599</v>
      </c>
      <c r="AB63">
        <f t="shared" si="13"/>
        <v>4.0228344054611274</v>
      </c>
      <c r="AC63">
        <f t="shared" si="14"/>
        <v>73.107548161962129</v>
      </c>
      <c r="AD63">
        <f t="shared" si="15"/>
        <v>3.0166034990585144</v>
      </c>
      <c r="AE63">
        <f t="shared" si="16"/>
        <v>4.1262545043578056</v>
      </c>
      <c r="AF63">
        <f t="shared" si="17"/>
        <v>1.0062309064026129</v>
      </c>
      <c r="AG63">
        <f t="shared" si="18"/>
        <v>-18.051651912648975</v>
      </c>
      <c r="AH63">
        <f t="shared" si="19"/>
        <v>53.389380247349443</v>
      </c>
      <c r="AI63">
        <f t="shared" si="20"/>
        <v>5.2267932492784475</v>
      </c>
      <c r="AJ63">
        <f t="shared" si="21"/>
        <v>40.564521583978916</v>
      </c>
      <c r="AK63">
        <v>-4.1286627141910601E-2</v>
      </c>
      <c r="AL63">
        <v>4.63478558739829E-2</v>
      </c>
      <c r="AM63">
        <v>3.4620499899898101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52219.918507744747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-0.35372457770133442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1582129919.4709699</v>
      </c>
      <c r="BY63">
        <v>400.33332258064502</v>
      </c>
      <c r="BZ63">
        <v>400.00787096774201</v>
      </c>
      <c r="CA63">
        <v>30.260622580645201</v>
      </c>
      <c r="CB63">
        <v>29.580167741935501</v>
      </c>
      <c r="CC63">
        <v>350.01393548387102</v>
      </c>
      <c r="CD63">
        <v>99.487490322580598</v>
      </c>
      <c r="CE63">
        <v>0.19993319354838701</v>
      </c>
      <c r="CF63">
        <v>29.443951612903199</v>
      </c>
      <c r="CG63">
        <v>29.004561290322599</v>
      </c>
      <c r="CH63">
        <v>999.9</v>
      </c>
      <c r="CI63">
        <v>0</v>
      </c>
      <c r="CJ63">
        <v>0</v>
      </c>
      <c r="CK63">
        <v>10007.761612903199</v>
      </c>
      <c r="CL63">
        <v>0</v>
      </c>
      <c r="CM63">
        <v>7.3804648387096803</v>
      </c>
      <c r="CN63">
        <v>0</v>
      </c>
      <c r="CO63">
        <v>0</v>
      </c>
      <c r="CP63">
        <v>0</v>
      </c>
      <c r="CQ63">
        <v>0</v>
      </c>
      <c r="CR63">
        <v>2.35161290322581</v>
      </c>
      <c r="CS63">
        <v>0</v>
      </c>
      <c r="CT63">
        <v>326.648387096774</v>
      </c>
      <c r="CU63">
        <v>-0.70967741935483897</v>
      </c>
      <c r="CV63">
        <v>39.281999999999996</v>
      </c>
      <c r="CW63">
        <v>44.249935483870999</v>
      </c>
      <c r="CX63">
        <v>41.929290322580599</v>
      </c>
      <c r="CY63">
        <v>42.758000000000003</v>
      </c>
      <c r="CZ63">
        <v>40.225612903225802</v>
      </c>
      <c r="DA63">
        <v>0</v>
      </c>
      <c r="DB63">
        <v>0</v>
      </c>
      <c r="DC63">
        <v>0</v>
      </c>
      <c r="DD63">
        <v>1582129930.8</v>
      </c>
      <c r="DE63">
        <v>2.7269230769230801</v>
      </c>
      <c r="DF63">
        <v>-36.468376101476998</v>
      </c>
      <c r="DG63">
        <v>7.24444416756082</v>
      </c>
      <c r="DH63">
        <v>325.83461538461501</v>
      </c>
      <c r="DI63">
        <v>15</v>
      </c>
      <c r="DJ63">
        <v>100</v>
      </c>
      <c r="DK63">
        <v>100</v>
      </c>
      <c r="DL63">
        <v>2.5880000000000001</v>
      </c>
      <c r="DM63">
        <v>0.35299999999999998</v>
      </c>
      <c r="DN63">
        <v>2</v>
      </c>
      <c r="DO63">
        <v>343.45800000000003</v>
      </c>
      <c r="DP63">
        <v>673.13400000000001</v>
      </c>
      <c r="DQ63">
        <v>28.5</v>
      </c>
      <c r="DR63">
        <v>31.265799999999999</v>
      </c>
      <c r="DS63">
        <v>30.0002</v>
      </c>
      <c r="DT63">
        <v>31.194299999999998</v>
      </c>
      <c r="DU63">
        <v>31.2075</v>
      </c>
      <c r="DV63">
        <v>20.9009</v>
      </c>
      <c r="DW63">
        <v>23.5684</v>
      </c>
      <c r="DX63">
        <v>55.904499999999999</v>
      </c>
      <c r="DY63">
        <v>28.523499999999999</v>
      </c>
      <c r="DZ63">
        <v>400</v>
      </c>
      <c r="EA63">
        <v>29.558299999999999</v>
      </c>
      <c r="EB63">
        <v>100.1</v>
      </c>
      <c r="EC63">
        <v>100.541</v>
      </c>
    </row>
    <row r="64" spans="1:133" x14ac:dyDescent="0.35">
      <c r="A64">
        <v>48</v>
      </c>
      <c r="B64">
        <v>1582129933.0999999</v>
      </c>
      <c r="C64">
        <v>235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1582129924.4709699</v>
      </c>
      <c r="O64">
        <f t="shared" si="0"/>
        <v>4.0477176833159063E-4</v>
      </c>
      <c r="P64">
        <f t="shared" si="1"/>
        <v>-0.35522057913732275</v>
      </c>
      <c r="Q64">
        <f t="shared" si="2"/>
        <v>400.33867741935501</v>
      </c>
      <c r="R64">
        <f t="shared" si="3"/>
        <v>408.24829145393255</v>
      </c>
      <c r="S64">
        <f t="shared" si="4"/>
        <v>40.696784202205279</v>
      </c>
      <c r="T64">
        <f t="shared" si="5"/>
        <v>39.908303607855359</v>
      </c>
      <c r="U64">
        <f t="shared" si="6"/>
        <v>3.9072211709919855E-2</v>
      </c>
      <c r="V64">
        <f t="shared" si="7"/>
        <v>2.2523564839546371</v>
      </c>
      <c r="W64">
        <f t="shared" si="8"/>
        <v>3.8699535463679456E-2</v>
      </c>
      <c r="X64">
        <f t="shared" si="9"/>
        <v>2.4220396808172815E-2</v>
      </c>
      <c r="Y64">
        <f t="shared" si="10"/>
        <v>0</v>
      </c>
      <c r="Z64">
        <f t="shared" si="11"/>
        <v>29.305793356483374</v>
      </c>
      <c r="AA64">
        <f t="shared" si="12"/>
        <v>28.9998516129032</v>
      </c>
      <c r="AB64">
        <f t="shared" si="13"/>
        <v>4.0217382385543194</v>
      </c>
      <c r="AC64">
        <f t="shared" si="14"/>
        <v>73.108343154591623</v>
      </c>
      <c r="AD64">
        <f t="shared" si="15"/>
        <v>3.0158888027482846</v>
      </c>
      <c r="AE64">
        <f t="shared" si="16"/>
        <v>4.1252320496048194</v>
      </c>
      <c r="AF64">
        <f t="shared" si="17"/>
        <v>1.0058494358060348</v>
      </c>
      <c r="AG64">
        <f t="shared" si="18"/>
        <v>-17.850434983423145</v>
      </c>
      <c r="AH64">
        <f t="shared" si="19"/>
        <v>53.404884713746306</v>
      </c>
      <c r="AI64">
        <f t="shared" si="20"/>
        <v>5.2314711108936169</v>
      </c>
      <c r="AJ64">
        <f t="shared" si="21"/>
        <v>40.785920841216779</v>
      </c>
      <c r="AK64">
        <v>-4.1247217335907402E-2</v>
      </c>
      <c r="AL64">
        <v>4.6303614914255602E-2</v>
      </c>
      <c r="AM64">
        <v>3.4594346185617701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52172.829239822007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-0.35522057913732275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1582129924.4709699</v>
      </c>
      <c r="BY64">
        <v>400.33867741935501</v>
      </c>
      <c r="BZ64">
        <v>400.00754838709702</v>
      </c>
      <c r="CA64">
        <v>30.253777419354801</v>
      </c>
      <c r="CB64">
        <v>29.5809322580645</v>
      </c>
      <c r="CC64">
        <v>350.02932258064499</v>
      </c>
      <c r="CD64">
        <v>99.486351612903206</v>
      </c>
      <c r="CE64">
        <v>0.20000361290322599</v>
      </c>
      <c r="CF64">
        <v>29.4396548387097</v>
      </c>
      <c r="CG64">
        <v>28.9998516129032</v>
      </c>
      <c r="CH64">
        <v>999.9</v>
      </c>
      <c r="CI64">
        <v>0</v>
      </c>
      <c r="CJ64">
        <v>0</v>
      </c>
      <c r="CK64">
        <v>9998.3232258064509</v>
      </c>
      <c r="CL64">
        <v>0</v>
      </c>
      <c r="CM64">
        <v>7.2881235483870999</v>
      </c>
      <c r="CN64">
        <v>0</v>
      </c>
      <c r="CO64">
        <v>0</v>
      </c>
      <c r="CP64">
        <v>0</v>
      </c>
      <c r="CQ64">
        <v>0</v>
      </c>
      <c r="CR64">
        <v>1.8967741935483899</v>
      </c>
      <c r="CS64">
        <v>0</v>
      </c>
      <c r="CT64">
        <v>325.58709677419398</v>
      </c>
      <c r="CU64">
        <v>-0.82258064516129004</v>
      </c>
      <c r="CV64">
        <v>39.264000000000003</v>
      </c>
      <c r="CW64">
        <v>44.252000000000002</v>
      </c>
      <c r="CX64">
        <v>41.905032258064502</v>
      </c>
      <c r="CY64">
        <v>42.7398387096774</v>
      </c>
      <c r="CZ64">
        <v>40.207322580645098</v>
      </c>
      <c r="DA64">
        <v>0</v>
      </c>
      <c r="DB64">
        <v>0</v>
      </c>
      <c r="DC64">
        <v>0</v>
      </c>
      <c r="DD64">
        <v>1582129936.2</v>
      </c>
      <c r="DE64">
        <v>1.25</v>
      </c>
      <c r="DF64">
        <v>12.3726499146825</v>
      </c>
      <c r="DG64">
        <v>27.090597664800299</v>
      </c>
      <c r="DH64">
        <v>324.93846153846198</v>
      </c>
      <c r="DI64">
        <v>15</v>
      </c>
      <c r="DJ64">
        <v>100</v>
      </c>
      <c r="DK64">
        <v>100</v>
      </c>
      <c r="DL64">
        <v>2.5880000000000001</v>
      </c>
      <c r="DM64">
        <v>0.35299999999999998</v>
      </c>
      <c r="DN64">
        <v>2</v>
      </c>
      <c r="DO64">
        <v>343.48899999999998</v>
      </c>
      <c r="DP64">
        <v>673.09799999999996</v>
      </c>
      <c r="DQ64">
        <v>28.511399999999998</v>
      </c>
      <c r="DR64">
        <v>31.2685</v>
      </c>
      <c r="DS64">
        <v>30</v>
      </c>
      <c r="DT64">
        <v>31.195699999999999</v>
      </c>
      <c r="DU64">
        <v>31.2102</v>
      </c>
      <c r="DV64">
        <v>20.902200000000001</v>
      </c>
      <c r="DW64">
        <v>23.5684</v>
      </c>
      <c r="DX64">
        <v>55.529699999999998</v>
      </c>
      <c r="DY64">
        <v>28.527100000000001</v>
      </c>
      <c r="DZ64">
        <v>400</v>
      </c>
      <c r="EA64">
        <v>29.558299999999999</v>
      </c>
      <c r="EB64">
        <v>100.101</v>
      </c>
      <c r="EC64">
        <v>100.541</v>
      </c>
    </row>
    <row r="65" spans="1:133" x14ac:dyDescent="0.35">
      <c r="A65">
        <v>49</v>
      </c>
      <c r="B65">
        <v>1582129938.0999999</v>
      </c>
      <c r="C65">
        <v>240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1582129929.4709699</v>
      </c>
      <c r="O65">
        <f t="shared" si="0"/>
        <v>4.0396779275689879E-4</v>
      </c>
      <c r="P65">
        <f t="shared" si="1"/>
        <v>-0.37219015537388073</v>
      </c>
      <c r="Q65">
        <f t="shared" si="2"/>
        <v>400.34238709677402</v>
      </c>
      <c r="R65">
        <f t="shared" si="3"/>
        <v>408.97719166117867</v>
      </c>
      <c r="S65">
        <f t="shared" si="4"/>
        <v>40.768940731442271</v>
      </c>
      <c r="T65">
        <f t="shared" si="5"/>
        <v>39.908179195856583</v>
      </c>
      <c r="U65">
        <f t="shared" si="6"/>
        <v>3.8993486230547506E-2</v>
      </c>
      <c r="V65">
        <f t="shared" si="7"/>
        <v>2.252607894459457</v>
      </c>
      <c r="W65">
        <f t="shared" si="8"/>
        <v>3.86223435663062E-2</v>
      </c>
      <c r="X65">
        <f t="shared" si="9"/>
        <v>2.4172015925107884E-2</v>
      </c>
      <c r="Y65">
        <f t="shared" si="10"/>
        <v>0</v>
      </c>
      <c r="Z65">
        <f t="shared" si="11"/>
        <v>29.303072460373276</v>
      </c>
      <c r="AA65">
        <f t="shared" si="12"/>
        <v>28.9980451612903</v>
      </c>
      <c r="AB65">
        <f t="shared" si="13"/>
        <v>4.0213178600869881</v>
      </c>
      <c r="AC65">
        <f t="shared" si="14"/>
        <v>73.110803457145153</v>
      </c>
      <c r="AD65">
        <f t="shared" si="15"/>
        <v>3.015468471145438</v>
      </c>
      <c r="AE65">
        <f t="shared" si="16"/>
        <v>4.1245183044842255</v>
      </c>
      <c r="AF65">
        <f t="shared" si="17"/>
        <v>1.0058493889415501</v>
      </c>
      <c r="AG65">
        <f t="shared" si="18"/>
        <v>-17.814979660579237</v>
      </c>
      <c r="AH65">
        <f t="shared" si="19"/>
        <v>53.265898210097035</v>
      </c>
      <c r="AI65">
        <f t="shared" si="20"/>
        <v>5.2171493450755877</v>
      </c>
      <c r="AJ65">
        <f t="shared" si="21"/>
        <v>40.668067894593385</v>
      </c>
      <c r="AK65">
        <v>-4.1253992430779998E-2</v>
      </c>
      <c r="AL65">
        <v>4.63112205517811E-2</v>
      </c>
      <c r="AM65">
        <v>3.4598842986568501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52181.540692416151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-0.37219015537388073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1582129929.4709699</v>
      </c>
      <c r="BY65">
        <v>400.34238709677402</v>
      </c>
      <c r="BZ65">
        <v>399.98161290322599</v>
      </c>
      <c r="CA65">
        <v>30.249935483870999</v>
      </c>
      <c r="CB65">
        <v>29.578409677419401</v>
      </c>
      <c r="CC65">
        <v>350.02180645161297</v>
      </c>
      <c r="CD65">
        <v>99.485151612903195</v>
      </c>
      <c r="CE65">
        <v>0.199969129032258</v>
      </c>
      <c r="CF65">
        <v>29.4366548387097</v>
      </c>
      <c r="CG65">
        <v>28.9980451612903</v>
      </c>
      <c r="CH65">
        <v>999.9</v>
      </c>
      <c r="CI65">
        <v>0</v>
      </c>
      <c r="CJ65">
        <v>0</v>
      </c>
      <c r="CK65">
        <v>10000.086129032299</v>
      </c>
      <c r="CL65">
        <v>0</v>
      </c>
      <c r="CM65">
        <v>7.1870354838709698</v>
      </c>
      <c r="CN65">
        <v>0</v>
      </c>
      <c r="CO65">
        <v>0</v>
      </c>
      <c r="CP65">
        <v>0</v>
      </c>
      <c r="CQ65">
        <v>0</v>
      </c>
      <c r="CR65">
        <v>2.26129032258065</v>
      </c>
      <c r="CS65">
        <v>0</v>
      </c>
      <c r="CT65">
        <v>327.796774193548</v>
      </c>
      <c r="CU65">
        <v>-0.55806451612903196</v>
      </c>
      <c r="CV65">
        <v>39.243838709677398</v>
      </c>
      <c r="CW65">
        <v>44.247935483870997</v>
      </c>
      <c r="CX65">
        <v>41.880838709677398</v>
      </c>
      <c r="CY65">
        <v>42.721548387096803</v>
      </c>
      <c r="CZ65">
        <v>40.191064516129003</v>
      </c>
      <c r="DA65">
        <v>0</v>
      </c>
      <c r="DB65">
        <v>0</v>
      </c>
      <c r="DC65">
        <v>0</v>
      </c>
      <c r="DD65">
        <v>1582129941</v>
      </c>
      <c r="DE65">
        <v>2.3461538461538498</v>
      </c>
      <c r="DF65">
        <v>-3.0564100584512999</v>
      </c>
      <c r="DG65">
        <v>32.502563627310899</v>
      </c>
      <c r="DH65">
        <v>328.86538461538498</v>
      </c>
      <c r="DI65">
        <v>15</v>
      </c>
      <c r="DJ65">
        <v>100</v>
      </c>
      <c r="DK65">
        <v>100</v>
      </c>
      <c r="DL65">
        <v>2.5880000000000001</v>
      </c>
      <c r="DM65">
        <v>0.35299999999999998</v>
      </c>
      <c r="DN65">
        <v>2</v>
      </c>
      <c r="DO65">
        <v>343.452</v>
      </c>
      <c r="DP65">
        <v>672.84500000000003</v>
      </c>
      <c r="DQ65">
        <v>28.524699999999999</v>
      </c>
      <c r="DR65">
        <v>31.2699</v>
      </c>
      <c r="DS65">
        <v>30.0001</v>
      </c>
      <c r="DT65">
        <v>31.197800000000001</v>
      </c>
      <c r="DU65">
        <v>31.212199999999999</v>
      </c>
      <c r="DV65">
        <v>20.902200000000001</v>
      </c>
      <c r="DW65">
        <v>23.5684</v>
      </c>
      <c r="DX65">
        <v>55.529699999999998</v>
      </c>
      <c r="DY65">
        <v>28.524100000000001</v>
      </c>
      <c r="DZ65">
        <v>400</v>
      </c>
      <c r="EA65">
        <v>29.558299999999999</v>
      </c>
      <c r="EB65">
        <v>100.101</v>
      </c>
      <c r="EC65">
        <v>100.54300000000001</v>
      </c>
    </row>
    <row r="66" spans="1:133" x14ac:dyDescent="0.35">
      <c r="A66">
        <v>50</v>
      </c>
      <c r="B66">
        <v>1582129943.0999999</v>
      </c>
      <c r="C66">
        <v>245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1582129934.4709699</v>
      </c>
      <c r="O66">
        <f t="shared" si="0"/>
        <v>4.0535929829574514E-4</v>
      </c>
      <c r="P66">
        <f t="shared" si="1"/>
        <v>-0.37393105667658944</v>
      </c>
      <c r="Q66">
        <f t="shared" si="2"/>
        <v>400.33699999999999</v>
      </c>
      <c r="R66">
        <f t="shared" si="3"/>
        <v>408.98968169504809</v>
      </c>
      <c r="S66">
        <f t="shared" si="4"/>
        <v>40.770554525964513</v>
      </c>
      <c r="T66">
        <f t="shared" si="5"/>
        <v>39.908003105640887</v>
      </c>
      <c r="U66">
        <f t="shared" si="6"/>
        <v>3.9133320224550648E-2</v>
      </c>
      <c r="V66">
        <f t="shared" si="7"/>
        <v>2.2530652776306774</v>
      </c>
      <c r="W66">
        <f t="shared" si="8"/>
        <v>3.8759599754165305E-2</v>
      </c>
      <c r="X66">
        <f t="shared" si="9"/>
        <v>2.42580296123397E-2</v>
      </c>
      <c r="Y66">
        <f t="shared" si="10"/>
        <v>0</v>
      </c>
      <c r="Z66">
        <f t="shared" si="11"/>
        <v>29.30112724582726</v>
      </c>
      <c r="AA66">
        <f t="shared" si="12"/>
        <v>28.997003225806498</v>
      </c>
      <c r="AB66">
        <f t="shared" si="13"/>
        <v>4.0210754092161096</v>
      </c>
      <c r="AC66">
        <f t="shared" si="14"/>
        <v>73.113667568199631</v>
      </c>
      <c r="AD66">
        <f t="shared" si="15"/>
        <v>3.0153240257133911</v>
      </c>
      <c r="AE66">
        <f t="shared" si="16"/>
        <v>4.1241591702409535</v>
      </c>
      <c r="AF66">
        <f t="shared" si="17"/>
        <v>1.0057513835027185</v>
      </c>
      <c r="AG66">
        <f t="shared" si="18"/>
        <v>-17.876345054842361</v>
      </c>
      <c r="AH66">
        <f t="shared" si="19"/>
        <v>53.219898312099495</v>
      </c>
      <c r="AI66">
        <f t="shared" si="20"/>
        <v>5.2115196675457742</v>
      </c>
      <c r="AJ66">
        <f t="shared" si="21"/>
        <v>40.555072924802907</v>
      </c>
      <c r="AK66">
        <v>-4.1266319905716803E-2</v>
      </c>
      <c r="AL66">
        <v>4.6325059222343701E-2</v>
      </c>
      <c r="AM66">
        <v>3.4607024389024201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52196.774643386372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-0.37393105667658944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1582129934.4709699</v>
      </c>
      <c r="BY66">
        <v>400.33699999999999</v>
      </c>
      <c r="BZ66">
        <v>399.97419354838701</v>
      </c>
      <c r="CA66">
        <v>30.248212903225799</v>
      </c>
      <c r="CB66">
        <v>29.574374193548401</v>
      </c>
      <c r="CC66">
        <v>350.022548387097</v>
      </c>
      <c r="CD66">
        <v>99.486016129032294</v>
      </c>
      <c r="CE66">
        <v>0.200006161290323</v>
      </c>
      <c r="CF66">
        <v>29.435145161290301</v>
      </c>
      <c r="CG66">
        <v>28.997003225806498</v>
      </c>
      <c r="CH66">
        <v>999.9</v>
      </c>
      <c r="CI66">
        <v>0</v>
      </c>
      <c r="CJ66">
        <v>0</v>
      </c>
      <c r="CK66">
        <v>10002.9874193548</v>
      </c>
      <c r="CL66">
        <v>0</v>
      </c>
      <c r="CM66">
        <v>7.1907054838709703</v>
      </c>
      <c r="CN66">
        <v>0</v>
      </c>
      <c r="CO66">
        <v>0</v>
      </c>
      <c r="CP66">
        <v>0</v>
      </c>
      <c r="CQ66">
        <v>0</v>
      </c>
      <c r="CR66">
        <v>2.1645161290322599</v>
      </c>
      <c r="CS66">
        <v>0</v>
      </c>
      <c r="CT66">
        <v>330.42258064516102</v>
      </c>
      <c r="CU66">
        <v>-0.967741935483871</v>
      </c>
      <c r="CV66">
        <v>39.223580645161299</v>
      </c>
      <c r="CW66">
        <v>44.235774193548401</v>
      </c>
      <c r="CX66">
        <v>41.848548387096798</v>
      </c>
      <c r="CY66">
        <v>42.707322580645098</v>
      </c>
      <c r="CZ66">
        <v>40.183</v>
      </c>
      <c r="DA66">
        <v>0</v>
      </c>
      <c r="DB66">
        <v>0</v>
      </c>
      <c r="DC66">
        <v>0</v>
      </c>
      <c r="DD66">
        <v>1582129945.8</v>
      </c>
      <c r="DE66">
        <v>1.9153846153846199</v>
      </c>
      <c r="DF66">
        <v>-12.4034189294001</v>
      </c>
      <c r="DG66">
        <v>54.061538103727798</v>
      </c>
      <c r="DH66">
        <v>330.64230769230801</v>
      </c>
      <c r="DI66">
        <v>15</v>
      </c>
      <c r="DJ66">
        <v>100</v>
      </c>
      <c r="DK66">
        <v>100</v>
      </c>
      <c r="DL66">
        <v>2.5880000000000001</v>
      </c>
      <c r="DM66">
        <v>0.35299999999999998</v>
      </c>
      <c r="DN66">
        <v>2</v>
      </c>
      <c r="DO66">
        <v>343.69299999999998</v>
      </c>
      <c r="DP66">
        <v>673.10699999999997</v>
      </c>
      <c r="DQ66">
        <v>28.527100000000001</v>
      </c>
      <c r="DR66">
        <v>31.271999999999998</v>
      </c>
      <c r="DS66">
        <v>30.000299999999999</v>
      </c>
      <c r="DT66">
        <v>31.200500000000002</v>
      </c>
      <c r="DU66">
        <v>31.2149</v>
      </c>
      <c r="DV66">
        <v>20.904</v>
      </c>
      <c r="DW66">
        <v>23.5684</v>
      </c>
      <c r="DX66">
        <v>55.529699999999998</v>
      </c>
      <c r="DY66">
        <v>28.525600000000001</v>
      </c>
      <c r="DZ66">
        <v>400</v>
      </c>
      <c r="EA66">
        <v>29.558299999999999</v>
      </c>
      <c r="EB66">
        <v>100.099</v>
      </c>
      <c r="EC66">
        <v>100.54</v>
      </c>
    </row>
    <row r="67" spans="1:133" x14ac:dyDescent="0.35">
      <c r="A67">
        <v>51</v>
      </c>
      <c r="B67">
        <v>1582129948.0999999</v>
      </c>
      <c r="C67">
        <v>250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1582129939.4709699</v>
      </c>
      <c r="O67">
        <f t="shared" si="0"/>
        <v>4.0748592273810377E-4</v>
      </c>
      <c r="P67">
        <f t="shared" si="1"/>
        <v>-0.36328314290309821</v>
      </c>
      <c r="Q67">
        <f t="shared" si="2"/>
        <v>400.33122580645198</v>
      </c>
      <c r="R67">
        <f t="shared" si="3"/>
        <v>408.47283891749134</v>
      </c>
      <c r="S67">
        <f t="shared" si="4"/>
        <v>40.719317929245918</v>
      </c>
      <c r="T67">
        <f t="shared" si="5"/>
        <v>39.907707214555792</v>
      </c>
      <c r="U67">
        <f t="shared" si="6"/>
        <v>3.9332338584389205E-2</v>
      </c>
      <c r="V67">
        <f t="shared" si="7"/>
        <v>2.2521877585461478</v>
      </c>
      <c r="W67">
        <f t="shared" si="8"/>
        <v>3.8954681440766463E-2</v>
      </c>
      <c r="X67">
        <f t="shared" si="9"/>
        <v>2.4380304600788934E-2</v>
      </c>
      <c r="Y67">
        <f t="shared" si="10"/>
        <v>0</v>
      </c>
      <c r="Z67">
        <f t="shared" si="11"/>
        <v>29.299424626348614</v>
      </c>
      <c r="AA67">
        <f t="shared" si="12"/>
        <v>28.997474193548399</v>
      </c>
      <c r="AB67">
        <f t="shared" si="13"/>
        <v>4.0211849984335757</v>
      </c>
      <c r="AC67">
        <f t="shared" si="14"/>
        <v>73.114988442429365</v>
      </c>
      <c r="AD67">
        <f t="shared" si="15"/>
        <v>3.0152129951346307</v>
      </c>
      <c r="AE67">
        <f t="shared" si="16"/>
        <v>4.1239328068947243</v>
      </c>
      <c r="AF67">
        <f t="shared" si="17"/>
        <v>1.005972003298945</v>
      </c>
      <c r="AG67">
        <f t="shared" si="18"/>
        <v>-17.970129192750377</v>
      </c>
      <c r="AH67">
        <f t="shared" si="19"/>
        <v>53.026440673276099</v>
      </c>
      <c r="AI67">
        <f t="shared" si="20"/>
        <v>5.1945862409037664</v>
      </c>
      <c r="AJ67">
        <f t="shared" si="21"/>
        <v>40.250897721429489</v>
      </c>
      <c r="AK67">
        <v>-4.12426708513947E-2</v>
      </c>
      <c r="AL67">
        <v>4.6298511087096199E-2</v>
      </c>
      <c r="AM67">
        <v>3.45913284267378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52168.26358321499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-0.36328314290309821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1582129939.4709699</v>
      </c>
      <c r="BY67">
        <v>400.33122580645198</v>
      </c>
      <c r="BZ67">
        <v>399.98812903225797</v>
      </c>
      <c r="CA67">
        <v>30.246887096774199</v>
      </c>
      <c r="CB67">
        <v>29.569516129032301</v>
      </c>
      <c r="CC67">
        <v>350.02451612903201</v>
      </c>
      <c r="CD67">
        <v>99.486741935483906</v>
      </c>
      <c r="CE67">
        <v>0.19997906451612901</v>
      </c>
      <c r="CF67">
        <v>29.4341935483871</v>
      </c>
      <c r="CG67">
        <v>28.997474193548399</v>
      </c>
      <c r="CH67">
        <v>999.9</v>
      </c>
      <c r="CI67">
        <v>0</v>
      </c>
      <c r="CJ67">
        <v>0</v>
      </c>
      <c r="CK67">
        <v>9997.1819354838699</v>
      </c>
      <c r="CL67">
        <v>0</v>
      </c>
      <c r="CM67">
        <v>7.1275516129032299</v>
      </c>
      <c r="CN67">
        <v>0</v>
      </c>
      <c r="CO67">
        <v>0</v>
      </c>
      <c r="CP67">
        <v>0</v>
      </c>
      <c r="CQ67">
        <v>0</v>
      </c>
      <c r="CR67">
        <v>2.3419354838709698</v>
      </c>
      <c r="CS67">
        <v>0</v>
      </c>
      <c r="CT67">
        <v>332.13548387096802</v>
      </c>
      <c r="CU67">
        <v>-1.45483870967742</v>
      </c>
      <c r="CV67">
        <v>39.205290322580602</v>
      </c>
      <c r="CW67">
        <v>44.221548387096803</v>
      </c>
      <c r="CX67">
        <v>41.8445161290323</v>
      </c>
      <c r="CY67">
        <v>42.693096774193499</v>
      </c>
      <c r="CZ67">
        <v>40.168999999999997</v>
      </c>
      <c r="DA67">
        <v>0</v>
      </c>
      <c r="DB67">
        <v>0</v>
      </c>
      <c r="DC67">
        <v>0</v>
      </c>
      <c r="DD67">
        <v>1582129951.2</v>
      </c>
      <c r="DE67">
        <v>2.2999999999999998</v>
      </c>
      <c r="DF67">
        <v>12.3350427556047</v>
      </c>
      <c r="DG67">
        <v>21.3572649873818</v>
      </c>
      <c r="DH67">
        <v>333.49615384615402</v>
      </c>
      <c r="DI67">
        <v>15</v>
      </c>
      <c r="DJ67">
        <v>100</v>
      </c>
      <c r="DK67">
        <v>100</v>
      </c>
      <c r="DL67">
        <v>2.5880000000000001</v>
      </c>
      <c r="DM67">
        <v>0.35299999999999998</v>
      </c>
      <c r="DN67">
        <v>2</v>
      </c>
      <c r="DO67">
        <v>343.43200000000002</v>
      </c>
      <c r="DP67">
        <v>673.06200000000001</v>
      </c>
      <c r="DQ67">
        <v>28.527100000000001</v>
      </c>
      <c r="DR67">
        <v>31.274000000000001</v>
      </c>
      <c r="DS67">
        <v>30.0001</v>
      </c>
      <c r="DT67">
        <v>31.203199999999999</v>
      </c>
      <c r="DU67">
        <v>31.216999999999999</v>
      </c>
      <c r="DV67">
        <v>20.904</v>
      </c>
      <c r="DW67">
        <v>23.5684</v>
      </c>
      <c r="DX67">
        <v>55.529699999999998</v>
      </c>
      <c r="DY67">
        <v>28.526</v>
      </c>
      <c r="DZ67">
        <v>400</v>
      </c>
      <c r="EA67">
        <v>29.558299999999999</v>
      </c>
      <c r="EB67">
        <v>100.101</v>
      </c>
      <c r="EC67">
        <v>100.54</v>
      </c>
    </row>
    <row r="68" spans="1:133" x14ac:dyDescent="0.35">
      <c r="A68">
        <v>52</v>
      </c>
      <c r="B68">
        <v>1582129953.0999999</v>
      </c>
      <c r="C68">
        <v>255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1582129944.4709699</v>
      </c>
      <c r="O68">
        <f t="shared" si="0"/>
        <v>4.0722116544926619E-4</v>
      </c>
      <c r="P68">
        <f t="shared" si="1"/>
        <v>-0.35398950167746679</v>
      </c>
      <c r="Q68">
        <f t="shared" si="2"/>
        <v>400.32948387096798</v>
      </c>
      <c r="R68">
        <f t="shared" si="3"/>
        <v>408.10902943079179</v>
      </c>
      <c r="S68">
        <f t="shared" si="4"/>
        <v>40.683184471924783</v>
      </c>
      <c r="T68">
        <f t="shared" si="5"/>
        <v>39.907664539029668</v>
      </c>
      <c r="U68">
        <f t="shared" si="6"/>
        <v>3.9272667990136179E-2</v>
      </c>
      <c r="V68">
        <f t="shared" si="7"/>
        <v>2.2529882953159865</v>
      </c>
      <c r="W68">
        <f t="shared" si="8"/>
        <v>3.8896282339666514E-2</v>
      </c>
      <c r="X68">
        <f t="shared" si="9"/>
        <v>2.4343692498582013E-2</v>
      </c>
      <c r="Y68">
        <f t="shared" si="10"/>
        <v>0</v>
      </c>
      <c r="Z68">
        <f t="shared" si="11"/>
        <v>29.298958923315887</v>
      </c>
      <c r="AA68">
        <f t="shared" si="12"/>
        <v>29.0000419354839</v>
      </c>
      <c r="AB68">
        <f t="shared" si="13"/>
        <v>4.0217825306597641</v>
      </c>
      <c r="AC68">
        <f t="shared" si="14"/>
        <v>73.111202726779894</v>
      </c>
      <c r="AD68">
        <f t="shared" si="15"/>
        <v>3.0149530925729584</v>
      </c>
      <c r="AE68">
        <f t="shared" si="16"/>
        <v>4.1237908557461216</v>
      </c>
      <c r="AF68">
        <f t="shared" si="17"/>
        <v>1.0068294380868057</v>
      </c>
      <c r="AG68">
        <f t="shared" si="18"/>
        <v>-17.958453396312638</v>
      </c>
      <c r="AH68">
        <f t="shared" si="19"/>
        <v>52.660916887515306</v>
      </c>
      <c r="AI68">
        <f t="shared" si="20"/>
        <v>5.1569961113471541</v>
      </c>
      <c r="AJ68">
        <f t="shared" si="21"/>
        <v>39.859459602549819</v>
      </c>
      <c r="AK68">
        <v>-4.1264244905320102E-2</v>
      </c>
      <c r="AL68">
        <v>4.6322729852618399E-2</v>
      </c>
      <c r="AM68">
        <v>3.4605647327917999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52194.547206117262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-0.35398950167746679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1582129944.4709699</v>
      </c>
      <c r="BY68">
        <v>400.32948387096798</v>
      </c>
      <c r="BZ68">
        <v>400.00212903225798</v>
      </c>
      <c r="CA68">
        <v>30.2441806451613</v>
      </c>
      <c r="CB68">
        <v>29.567235483870999</v>
      </c>
      <c r="CC68">
        <v>350.01809677419402</v>
      </c>
      <c r="CD68">
        <v>99.487064516128996</v>
      </c>
      <c r="CE68">
        <v>0.19998364516129</v>
      </c>
      <c r="CF68">
        <v>29.4335967741936</v>
      </c>
      <c r="CG68">
        <v>29.0000419354839</v>
      </c>
      <c r="CH68">
        <v>999.9</v>
      </c>
      <c r="CI68">
        <v>0</v>
      </c>
      <c r="CJ68">
        <v>0</v>
      </c>
      <c r="CK68">
        <v>10002.379032258101</v>
      </c>
      <c r="CL68">
        <v>0</v>
      </c>
      <c r="CM68">
        <v>7.0121674193548396</v>
      </c>
      <c r="CN68">
        <v>0</v>
      </c>
      <c r="CO68">
        <v>0</v>
      </c>
      <c r="CP68">
        <v>0</v>
      </c>
      <c r="CQ68">
        <v>0</v>
      </c>
      <c r="CR68">
        <v>2.04516129032258</v>
      </c>
      <c r="CS68">
        <v>0</v>
      </c>
      <c r="CT68">
        <v>336.01935483871</v>
      </c>
      <c r="CU68">
        <v>-1.6193548387096799</v>
      </c>
      <c r="CV68">
        <v>39.189064516129001</v>
      </c>
      <c r="CW68">
        <v>44.207322580645098</v>
      </c>
      <c r="CX68">
        <v>41.826419354838698</v>
      </c>
      <c r="CY68">
        <v>42.691064516129003</v>
      </c>
      <c r="CZ68">
        <v>40.155000000000001</v>
      </c>
      <c r="DA68">
        <v>0</v>
      </c>
      <c r="DB68">
        <v>0</v>
      </c>
      <c r="DC68">
        <v>0</v>
      </c>
      <c r="DD68">
        <v>1582129956</v>
      </c>
      <c r="DE68">
        <v>2.31153846153846</v>
      </c>
      <c r="DF68">
        <v>20.338461619589701</v>
      </c>
      <c r="DG68">
        <v>47.907692230243299</v>
      </c>
      <c r="DH68">
        <v>336.81153846153802</v>
      </c>
      <c r="DI68">
        <v>15</v>
      </c>
      <c r="DJ68">
        <v>100</v>
      </c>
      <c r="DK68">
        <v>100</v>
      </c>
      <c r="DL68">
        <v>2.5880000000000001</v>
      </c>
      <c r="DM68">
        <v>0.35299999999999998</v>
      </c>
      <c r="DN68">
        <v>2</v>
      </c>
      <c r="DO68">
        <v>343.45499999999998</v>
      </c>
      <c r="DP68">
        <v>673.02499999999998</v>
      </c>
      <c r="DQ68">
        <v>28.527000000000001</v>
      </c>
      <c r="DR68">
        <v>31.276700000000002</v>
      </c>
      <c r="DS68">
        <v>30.000299999999999</v>
      </c>
      <c r="DT68">
        <v>31.205300000000001</v>
      </c>
      <c r="DU68">
        <v>31.2197</v>
      </c>
      <c r="DV68">
        <v>20.9011</v>
      </c>
      <c r="DW68">
        <v>23.5684</v>
      </c>
      <c r="DX68">
        <v>55.529699999999998</v>
      </c>
      <c r="DY68">
        <v>28.526299999999999</v>
      </c>
      <c r="DZ68">
        <v>400</v>
      </c>
      <c r="EA68">
        <v>29.558299999999999</v>
      </c>
      <c r="EB68">
        <v>100.101</v>
      </c>
      <c r="EC68">
        <v>100.541</v>
      </c>
    </row>
    <row r="69" spans="1:133" x14ac:dyDescent="0.35">
      <c r="A69">
        <v>53</v>
      </c>
      <c r="B69">
        <v>1582129958.0999999</v>
      </c>
      <c r="C69">
        <v>260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1582129949.4709699</v>
      </c>
      <c r="O69">
        <f t="shared" si="0"/>
        <v>4.0512139970081724E-4</v>
      </c>
      <c r="P69">
        <f t="shared" si="1"/>
        <v>-0.33666322093096179</v>
      </c>
      <c r="Q69">
        <f t="shared" si="2"/>
        <v>400.32374193548401</v>
      </c>
      <c r="R69">
        <f t="shared" si="3"/>
        <v>407.47350169662695</v>
      </c>
      <c r="S69">
        <f t="shared" si="4"/>
        <v>40.620239349724997</v>
      </c>
      <c r="T69">
        <f t="shared" si="5"/>
        <v>39.907493731712059</v>
      </c>
      <c r="U69">
        <f t="shared" si="6"/>
        <v>3.904174693015551E-2</v>
      </c>
      <c r="V69">
        <f t="shared" si="7"/>
        <v>2.2509963973249807</v>
      </c>
      <c r="W69">
        <f t="shared" si="8"/>
        <v>3.8669426112158067E-2</v>
      </c>
      <c r="X69">
        <f t="shared" si="9"/>
        <v>2.4201546863715805E-2</v>
      </c>
      <c r="Y69">
        <f t="shared" si="10"/>
        <v>0</v>
      </c>
      <c r="Z69">
        <f t="shared" si="11"/>
        <v>29.299441996973592</v>
      </c>
      <c r="AA69">
        <f t="shared" si="12"/>
        <v>29.001751612903199</v>
      </c>
      <c r="AB69">
        <f t="shared" si="13"/>
        <v>4.0221804279675322</v>
      </c>
      <c r="AC69">
        <f t="shared" si="14"/>
        <v>73.10444312613545</v>
      </c>
      <c r="AD69">
        <f t="shared" si="15"/>
        <v>3.0146563912410289</v>
      </c>
      <c r="AE69">
        <f t="shared" si="16"/>
        <v>4.1237663024660449</v>
      </c>
      <c r="AF69">
        <f t="shared" si="17"/>
        <v>1.0075240367265033</v>
      </c>
      <c r="AG69">
        <f t="shared" si="18"/>
        <v>-17.865853726806041</v>
      </c>
      <c r="AH69">
        <f t="shared" si="19"/>
        <v>52.394352473173804</v>
      </c>
      <c r="AI69">
        <f t="shared" si="20"/>
        <v>5.1354731320189604</v>
      </c>
      <c r="AJ69">
        <f t="shared" si="21"/>
        <v>39.663971878386725</v>
      </c>
      <c r="AK69">
        <v>-4.1210577148448203E-2</v>
      </c>
      <c r="AL69">
        <v>4.6262483093976001E-2</v>
      </c>
      <c r="AM69">
        <v>3.4570022761052601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52129.467722116991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-0.33666322093096179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1582129949.4709699</v>
      </c>
      <c r="BY69">
        <v>400.32374193548401</v>
      </c>
      <c r="BZ69">
        <v>400.02464516128998</v>
      </c>
      <c r="CA69">
        <v>30.2409</v>
      </c>
      <c r="CB69">
        <v>29.5674483870968</v>
      </c>
      <c r="CC69">
        <v>350.02083870967698</v>
      </c>
      <c r="CD69">
        <v>99.488012903225794</v>
      </c>
      <c r="CE69">
        <v>0.20003841935483899</v>
      </c>
      <c r="CF69">
        <v>29.433493548387101</v>
      </c>
      <c r="CG69">
        <v>29.001751612903199</v>
      </c>
      <c r="CH69">
        <v>999.9</v>
      </c>
      <c r="CI69">
        <v>0</v>
      </c>
      <c r="CJ69">
        <v>0</v>
      </c>
      <c r="CK69">
        <v>9989.2748387096799</v>
      </c>
      <c r="CL69">
        <v>0</v>
      </c>
      <c r="CM69">
        <v>6.8850054838709696</v>
      </c>
      <c r="CN69">
        <v>0</v>
      </c>
      <c r="CO69">
        <v>0</v>
      </c>
      <c r="CP69">
        <v>0</v>
      </c>
      <c r="CQ69">
        <v>0</v>
      </c>
      <c r="CR69">
        <v>1.89354838709677</v>
      </c>
      <c r="CS69">
        <v>0</v>
      </c>
      <c r="CT69">
        <v>343.14193548387101</v>
      </c>
      <c r="CU69">
        <v>-1.6677419354838701</v>
      </c>
      <c r="CV69">
        <v>39.1770322580645</v>
      </c>
      <c r="CW69">
        <v>44.1991935483871</v>
      </c>
      <c r="CX69">
        <v>41.800193548387099</v>
      </c>
      <c r="CY69">
        <v>42.680999999999997</v>
      </c>
      <c r="CZ69">
        <v>40.143000000000001</v>
      </c>
      <c r="DA69">
        <v>0</v>
      </c>
      <c r="DB69">
        <v>0</v>
      </c>
      <c r="DC69">
        <v>0</v>
      </c>
      <c r="DD69">
        <v>1582129960.8</v>
      </c>
      <c r="DE69">
        <v>1.6153846153846201</v>
      </c>
      <c r="DF69">
        <v>-12.143589505692599</v>
      </c>
      <c r="DG69">
        <v>125.234188202423</v>
      </c>
      <c r="DH69">
        <v>344.35</v>
      </c>
      <c r="DI69">
        <v>15</v>
      </c>
      <c r="DJ69">
        <v>100</v>
      </c>
      <c r="DK69">
        <v>100</v>
      </c>
      <c r="DL69">
        <v>2.5880000000000001</v>
      </c>
      <c r="DM69">
        <v>0.35299999999999998</v>
      </c>
      <c r="DN69">
        <v>2</v>
      </c>
      <c r="DO69">
        <v>343.48099999999999</v>
      </c>
      <c r="DP69">
        <v>672.88900000000001</v>
      </c>
      <c r="DQ69">
        <v>28.526700000000002</v>
      </c>
      <c r="DR69">
        <v>31.2788</v>
      </c>
      <c r="DS69">
        <v>30.000399999999999</v>
      </c>
      <c r="DT69">
        <v>31.207999999999998</v>
      </c>
      <c r="DU69">
        <v>31.221800000000002</v>
      </c>
      <c r="DV69">
        <v>20.897200000000002</v>
      </c>
      <c r="DW69">
        <v>23.5684</v>
      </c>
      <c r="DX69">
        <v>55.529699999999998</v>
      </c>
      <c r="DY69">
        <v>28.520600000000002</v>
      </c>
      <c r="DZ69">
        <v>400</v>
      </c>
      <c r="EA69">
        <v>29.558299999999999</v>
      </c>
      <c r="EB69">
        <v>100.098</v>
      </c>
      <c r="EC69">
        <v>100.536</v>
      </c>
    </row>
    <row r="70" spans="1:133" x14ac:dyDescent="0.35">
      <c r="A70">
        <v>54</v>
      </c>
      <c r="B70">
        <v>1582129963.0999999</v>
      </c>
      <c r="C70">
        <v>265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1582129954.4709699</v>
      </c>
      <c r="O70">
        <f t="shared" si="0"/>
        <v>4.0335034609110279E-4</v>
      </c>
      <c r="P70">
        <f t="shared" si="1"/>
        <v>-0.32258818014970592</v>
      </c>
      <c r="Q70">
        <f t="shared" si="2"/>
        <v>400.32090322580598</v>
      </c>
      <c r="R70">
        <f t="shared" si="3"/>
        <v>406.95899210455565</v>
      </c>
      <c r="S70">
        <f t="shared" si="4"/>
        <v>40.568726192641996</v>
      </c>
      <c r="T70">
        <f t="shared" si="5"/>
        <v>39.906991680346877</v>
      </c>
      <c r="U70">
        <f t="shared" si="6"/>
        <v>3.8827806057542269E-2</v>
      </c>
      <c r="V70">
        <f t="shared" si="7"/>
        <v>2.2527894045436896</v>
      </c>
      <c r="W70">
        <f t="shared" si="8"/>
        <v>3.8459823894018426E-2</v>
      </c>
      <c r="X70">
        <f t="shared" si="9"/>
        <v>2.4070160927531538E-2</v>
      </c>
      <c r="Y70">
        <f t="shared" si="10"/>
        <v>0</v>
      </c>
      <c r="Z70">
        <f t="shared" si="11"/>
        <v>29.299608566826212</v>
      </c>
      <c r="AA70">
        <f t="shared" si="12"/>
        <v>29.0049064516129</v>
      </c>
      <c r="AB70">
        <f t="shared" si="13"/>
        <v>4.0229147512261356</v>
      </c>
      <c r="AC70">
        <f t="shared" si="14"/>
        <v>73.098856638565294</v>
      </c>
      <c r="AD70">
        <f t="shared" si="15"/>
        <v>3.014336278111537</v>
      </c>
      <c r="AE70">
        <f t="shared" si="16"/>
        <v>4.123643537977367</v>
      </c>
      <c r="AF70">
        <f t="shared" si="17"/>
        <v>1.0085784731145986</v>
      </c>
      <c r="AG70">
        <f t="shared" si="18"/>
        <v>-17.787750262617632</v>
      </c>
      <c r="AH70">
        <f t="shared" si="19"/>
        <v>51.990238859006624</v>
      </c>
      <c r="AI70">
        <f t="shared" si="20"/>
        <v>5.0918744394518125</v>
      </c>
      <c r="AJ70">
        <f t="shared" si="21"/>
        <v>39.294363035840803</v>
      </c>
      <c r="AK70">
        <v>-4.12588842519961E-2</v>
      </c>
      <c r="AL70">
        <v>4.6316712049643202E-2</v>
      </c>
      <c r="AM70">
        <v>3.46020896531769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52188.161672763628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-0.32258818014970592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1582129954.4709699</v>
      </c>
      <c r="BY70">
        <v>400.32090322580598</v>
      </c>
      <c r="BZ70">
        <v>400.04470967741901</v>
      </c>
      <c r="CA70">
        <v>30.237854838709701</v>
      </c>
      <c r="CB70">
        <v>29.567329032258101</v>
      </c>
      <c r="CC70">
        <v>350.01238709677398</v>
      </c>
      <c r="CD70">
        <v>99.487567741935493</v>
      </c>
      <c r="CE70">
        <v>0.19993635483871</v>
      </c>
      <c r="CF70">
        <v>29.432977419354799</v>
      </c>
      <c r="CG70">
        <v>29.0049064516129</v>
      </c>
      <c r="CH70">
        <v>999.9</v>
      </c>
      <c r="CI70">
        <v>0</v>
      </c>
      <c r="CJ70">
        <v>0</v>
      </c>
      <c r="CK70">
        <v>10001.0290322581</v>
      </c>
      <c r="CL70">
        <v>0</v>
      </c>
      <c r="CM70">
        <v>6.6847480645161301</v>
      </c>
      <c r="CN70">
        <v>0</v>
      </c>
      <c r="CO70">
        <v>0</v>
      </c>
      <c r="CP70">
        <v>0</v>
      </c>
      <c r="CQ70">
        <v>0</v>
      </c>
      <c r="CR70">
        <v>3.1064516129032298</v>
      </c>
      <c r="CS70">
        <v>0</v>
      </c>
      <c r="CT70">
        <v>351.66129032258101</v>
      </c>
      <c r="CU70">
        <v>-1.45806451612903</v>
      </c>
      <c r="CV70">
        <v>39.156999999999996</v>
      </c>
      <c r="CW70">
        <v>44.191096774193497</v>
      </c>
      <c r="CX70">
        <v>41.765935483870997</v>
      </c>
      <c r="CY70">
        <v>42.677</v>
      </c>
      <c r="CZ70">
        <v>40.122838709677403</v>
      </c>
      <c r="DA70">
        <v>0</v>
      </c>
      <c r="DB70">
        <v>0</v>
      </c>
      <c r="DC70">
        <v>0</v>
      </c>
      <c r="DD70">
        <v>1582129966.2</v>
      </c>
      <c r="DE70">
        <v>2.7153846153846199</v>
      </c>
      <c r="DF70">
        <v>-5.0871797077186498</v>
      </c>
      <c r="DG70">
        <v>150.76923119908</v>
      </c>
      <c r="DH70">
        <v>355.07692307692298</v>
      </c>
      <c r="DI70">
        <v>15</v>
      </c>
      <c r="DJ70">
        <v>100</v>
      </c>
      <c r="DK70">
        <v>100</v>
      </c>
      <c r="DL70">
        <v>2.5880000000000001</v>
      </c>
      <c r="DM70">
        <v>0.35299999999999998</v>
      </c>
      <c r="DN70">
        <v>2</v>
      </c>
      <c r="DO70">
        <v>343.572</v>
      </c>
      <c r="DP70">
        <v>673.351</v>
      </c>
      <c r="DQ70">
        <v>28.5228</v>
      </c>
      <c r="DR70">
        <v>31.280899999999999</v>
      </c>
      <c r="DS70">
        <v>30.000399999999999</v>
      </c>
      <c r="DT70">
        <v>31.209399999999999</v>
      </c>
      <c r="DU70">
        <v>31.2239</v>
      </c>
      <c r="DV70">
        <v>20.8992</v>
      </c>
      <c r="DW70">
        <v>23.5684</v>
      </c>
      <c r="DX70">
        <v>55.529699999999998</v>
      </c>
      <c r="DY70">
        <v>28.516500000000001</v>
      </c>
      <c r="DZ70">
        <v>400</v>
      </c>
      <c r="EA70">
        <v>29.558299999999999</v>
      </c>
      <c r="EB70">
        <v>100.098</v>
      </c>
      <c r="EC70">
        <v>100.536</v>
      </c>
    </row>
    <row r="71" spans="1:133" x14ac:dyDescent="0.35">
      <c r="A71">
        <v>55</v>
      </c>
      <c r="B71">
        <v>1582129968.0999999</v>
      </c>
      <c r="C71">
        <v>270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1582129959.4709699</v>
      </c>
      <c r="O71">
        <f t="shared" si="0"/>
        <v>4.0147261162476407E-4</v>
      </c>
      <c r="P71">
        <f t="shared" si="1"/>
        <v>-0.33664785805433656</v>
      </c>
      <c r="Q71">
        <f t="shared" si="2"/>
        <v>400.30848387096802</v>
      </c>
      <c r="R71">
        <f t="shared" si="3"/>
        <v>407.59048389927165</v>
      </c>
      <c r="S71">
        <f t="shared" si="4"/>
        <v>40.631482048232478</v>
      </c>
      <c r="T71">
        <f t="shared" si="5"/>
        <v>39.905561142045748</v>
      </c>
      <c r="U71">
        <f t="shared" si="6"/>
        <v>3.8647809020080415E-2</v>
      </c>
      <c r="V71">
        <f t="shared" si="7"/>
        <v>2.2532306513619815</v>
      </c>
      <c r="W71">
        <f t="shared" si="8"/>
        <v>3.8283284103994078E-2</v>
      </c>
      <c r="X71">
        <f t="shared" si="9"/>
        <v>2.3959517044268082E-2</v>
      </c>
      <c r="Y71">
        <f t="shared" si="10"/>
        <v>0</v>
      </c>
      <c r="Z71">
        <f t="shared" si="11"/>
        <v>29.299620785084684</v>
      </c>
      <c r="AA71">
        <f t="shared" si="12"/>
        <v>29.003451612903199</v>
      </c>
      <c r="AB71">
        <f t="shared" si="13"/>
        <v>4.0225761070613677</v>
      </c>
      <c r="AC71">
        <f t="shared" si="14"/>
        <v>73.094954509738002</v>
      </c>
      <c r="AD71">
        <f t="shared" si="15"/>
        <v>3.0140654464593415</v>
      </c>
      <c r="AE71">
        <f t="shared" si="16"/>
        <v>4.1234931558207553</v>
      </c>
      <c r="AF71">
        <f t="shared" si="17"/>
        <v>1.0085106606020262</v>
      </c>
      <c r="AG71">
        <f t="shared" si="18"/>
        <v>-17.704942172652096</v>
      </c>
      <c r="AH71">
        <f t="shared" si="19"/>
        <v>52.100345971582932</v>
      </c>
      <c r="AI71">
        <f t="shared" si="20"/>
        <v>5.1016061417608096</v>
      </c>
      <c r="AJ71">
        <f t="shared" si="21"/>
        <v>39.497009940691648</v>
      </c>
      <c r="AK71">
        <v>-4.1270777647888501E-2</v>
      </c>
      <c r="AL71">
        <v>4.6330063428451203E-2</v>
      </c>
      <c r="AM71">
        <v>3.4609982661152601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52202.687120973489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-0.33664785805433656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1582129959.4709699</v>
      </c>
      <c r="BY71">
        <v>400.30848387096802</v>
      </c>
      <c r="BZ71">
        <v>400.00690322580698</v>
      </c>
      <c r="CA71">
        <v>30.235283870967699</v>
      </c>
      <c r="CB71">
        <v>29.5679032258065</v>
      </c>
      <c r="CC71">
        <v>350.025709677419</v>
      </c>
      <c r="CD71">
        <v>99.487022580645203</v>
      </c>
      <c r="CE71">
        <v>0.20000067741935501</v>
      </c>
      <c r="CF71">
        <v>29.4323451612903</v>
      </c>
      <c r="CG71">
        <v>29.003451612903199</v>
      </c>
      <c r="CH71">
        <v>999.9</v>
      </c>
      <c r="CI71">
        <v>0</v>
      </c>
      <c r="CJ71">
        <v>0</v>
      </c>
      <c r="CK71">
        <v>10003.966774193501</v>
      </c>
      <c r="CL71">
        <v>0</v>
      </c>
      <c r="CM71">
        <v>6.4396854838709698</v>
      </c>
      <c r="CN71">
        <v>0</v>
      </c>
      <c r="CO71">
        <v>0</v>
      </c>
      <c r="CP71">
        <v>0</v>
      </c>
      <c r="CQ71">
        <v>0</v>
      </c>
      <c r="CR71">
        <v>2.2096774193548399</v>
      </c>
      <c r="CS71">
        <v>0</v>
      </c>
      <c r="CT71">
        <v>367.09032258064502</v>
      </c>
      <c r="CU71">
        <v>-1.2516129032258101</v>
      </c>
      <c r="CV71">
        <v>39.134935483870997</v>
      </c>
      <c r="CW71">
        <v>44.170999999999999</v>
      </c>
      <c r="CX71">
        <v>41.7356451612903</v>
      </c>
      <c r="CY71">
        <v>42.667000000000002</v>
      </c>
      <c r="CZ71">
        <v>40.108645161290298</v>
      </c>
      <c r="DA71">
        <v>0</v>
      </c>
      <c r="DB71">
        <v>0</v>
      </c>
      <c r="DC71">
        <v>0</v>
      </c>
      <c r="DD71">
        <v>1582129971</v>
      </c>
      <c r="DE71">
        <v>2.31538461538462</v>
      </c>
      <c r="DF71">
        <v>24.2324781248543</v>
      </c>
      <c r="DG71">
        <v>175.49059851966501</v>
      </c>
      <c r="DH71">
        <v>369.21923076923099</v>
      </c>
      <c r="DI71">
        <v>15</v>
      </c>
      <c r="DJ71">
        <v>100</v>
      </c>
      <c r="DK71">
        <v>100</v>
      </c>
      <c r="DL71">
        <v>2.5880000000000001</v>
      </c>
      <c r="DM71">
        <v>0.35299999999999998</v>
      </c>
      <c r="DN71">
        <v>2</v>
      </c>
      <c r="DO71">
        <v>343.55799999999999</v>
      </c>
      <c r="DP71">
        <v>672.83199999999999</v>
      </c>
      <c r="DQ71">
        <v>28.517299999999999</v>
      </c>
      <c r="DR71">
        <v>31.282900000000001</v>
      </c>
      <c r="DS71">
        <v>30.000299999999999</v>
      </c>
      <c r="DT71">
        <v>31.211400000000001</v>
      </c>
      <c r="DU71">
        <v>31.226600000000001</v>
      </c>
      <c r="DV71">
        <v>20.904</v>
      </c>
      <c r="DW71">
        <v>23.5684</v>
      </c>
      <c r="DX71">
        <v>55.529699999999998</v>
      </c>
      <c r="DY71">
        <v>28.516300000000001</v>
      </c>
      <c r="DZ71">
        <v>400</v>
      </c>
      <c r="EA71">
        <v>29.558299999999999</v>
      </c>
      <c r="EB71">
        <v>100.095</v>
      </c>
      <c r="EC71">
        <v>100.536</v>
      </c>
    </row>
    <row r="72" spans="1:133" x14ac:dyDescent="0.35">
      <c r="A72">
        <v>56</v>
      </c>
      <c r="B72">
        <v>1582129973.0999999</v>
      </c>
      <c r="C72">
        <v>275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1582129964.4709699</v>
      </c>
      <c r="O72">
        <f t="shared" si="0"/>
        <v>3.9887764847621046E-4</v>
      </c>
      <c r="P72">
        <f t="shared" si="1"/>
        <v>-0.35068111439121058</v>
      </c>
      <c r="Q72">
        <f t="shared" si="2"/>
        <v>400.30338709677397</v>
      </c>
      <c r="R72">
        <f t="shared" si="3"/>
        <v>408.26409702090081</v>
      </c>
      <c r="S72">
        <f t="shared" si="4"/>
        <v>40.698480858458311</v>
      </c>
      <c r="T72">
        <f t="shared" si="5"/>
        <v>39.904904340633308</v>
      </c>
      <c r="U72">
        <f t="shared" si="6"/>
        <v>3.8379619372955635E-2</v>
      </c>
      <c r="V72">
        <f t="shared" si="7"/>
        <v>2.2525590781121219</v>
      </c>
      <c r="W72">
        <f t="shared" si="8"/>
        <v>3.8020004529096048E-2</v>
      </c>
      <c r="X72">
        <f t="shared" si="9"/>
        <v>2.3794531875547035E-2</v>
      </c>
      <c r="Y72">
        <f t="shared" si="10"/>
        <v>0</v>
      </c>
      <c r="Z72">
        <f t="shared" si="11"/>
        <v>29.299242723243555</v>
      </c>
      <c r="AA72">
        <f t="shared" si="12"/>
        <v>29.0038612903226</v>
      </c>
      <c r="AB72">
        <f t="shared" si="13"/>
        <v>4.0226714655423947</v>
      </c>
      <c r="AC72">
        <f t="shared" si="14"/>
        <v>73.092207814645931</v>
      </c>
      <c r="AD72">
        <f t="shared" si="15"/>
        <v>3.0137435770941008</v>
      </c>
      <c r="AE72">
        <f t="shared" si="16"/>
        <v>4.1232077497735933</v>
      </c>
      <c r="AF72">
        <f t="shared" si="17"/>
        <v>1.008927888448294</v>
      </c>
      <c r="AG72">
        <f t="shared" si="18"/>
        <v>-17.59050429780088</v>
      </c>
      <c r="AH72">
        <f t="shared" si="19"/>
        <v>51.889338343577485</v>
      </c>
      <c r="AI72">
        <f t="shared" si="20"/>
        <v>5.0824393832623604</v>
      </c>
      <c r="AJ72">
        <f t="shared" si="21"/>
        <v>39.38127342903897</v>
      </c>
      <c r="AK72">
        <v>-4.1252676857766901E-2</v>
      </c>
      <c r="AL72">
        <v>4.63097437058234E-2</v>
      </c>
      <c r="AM72">
        <v>3.45979698275679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52180.927763297528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-0.35068111439121058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1582129964.4709699</v>
      </c>
      <c r="BY72">
        <v>400.30338709677397</v>
      </c>
      <c r="BZ72">
        <v>399.97596774193602</v>
      </c>
      <c r="CA72">
        <v>30.232167741935498</v>
      </c>
      <c r="CB72">
        <v>29.569099999999999</v>
      </c>
      <c r="CC72">
        <v>350.02641935483899</v>
      </c>
      <c r="CD72">
        <v>99.486667741935506</v>
      </c>
      <c r="CE72">
        <v>0.199984</v>
      </c>
      <c r="CF72">
        <v>29.431145161290299</v>
      </c>
      <c r="CG72">
        <v>29.0038612903226</v>
      </c>
      <c r="CH72">
        <v>999.9</v>
      </c>
      <c r="CI72">
        <v>0</v>
      </c>
      <c r="CJ72">
        <v>0</v>
      </c>
      <c r="CK72">
        <v>9999.61483870968</v>
      </c>
      <c r="CL72">
        <v>0</v>
      </c>
      <c r="CM72">
        <v>6.2448480645161304</v>
      </c>
      <c r="CN72">
        <v>0</v>
      </c>
      <c r="CO72">
        <v>0</v>
      </c>
      <c r="CP72">
        <v>0</v>
      </c>
      <c r="CQ72">
        <v>0</v>
      </c>
      <c r="CR72">
        <v>4.2516129032258103</v>
      </c>
      <c r="CS72">
        <v>0</v>
      </c>
      <c r="CT72">
        <v>383.138709677419</v>
      </c>
      <c r="CU72">
        <v>-1.0387096774193501</v>
      </c>
      <c r="CV72">
        <v>39.118870967741898</v>
      </c>
      <c r="CW72">
        <v>44.152999999999999</v>
      </c>
      <c r="CX72">
        <v>41.707419354838699</v>
      </c>
      <c r="CY72">
        <v>42.656999999999996</v>
      </c>
      <c r="CZ72">
        <v>40.086354838709703</v>
      </c>
      <c r="DA72">
        <v>0</v>
      </c>
      <c r="DB72">
        <v>0</v>
      </c>
      <c r="DC72">
        <v>0</v>
      </c>
      <c r="DD72">
        <v>1582129975.8</v>
      </c>
      <c r="DE72">
        <v>4.5269230769230804</v>
      </c>
      <c r="DF72">
        <v>22.8341878773427</v>
      </c>
      <c r="DG72">
        <v>246.998291046144</v>
      </c>
      <c r="DH72">
        <v>385.26538461538502</v>
      </c>
      <c r="DI72">
        <v>15</v>
      </c>
      <c r="DJ72">
        <v>100</v>
      </c>
      <c r="DK72">
        <v>100</v>
      </c>
      <c r="DL72">
        <v>2.5880000000000001</v>
      </c>
      <c r="DM72">
        <v>0.35299999999999998</v>
      </c>
      <c r="DN72">
        <v>2</v>
      </c>
      <c r="DO72">
        <v>343.572</v>
      </c>
      <c r="DP72">
        <v>673.18399999999997</v>
      </c>
      <c r="DQ72">
        <v>28.5153</v>
      </c>
      <c r="DR72">
        <v>31.285</v>
      </c>
      <c r="DS72">
        <v>30.0002</v>
      </c>
      <c r="DT72">
        <v>31.214099999999998</v>
      </c>
      <c r="DU72">
        <v>31.229299999999999</v>
      </c>
      <c r="DV72">
        <v>20.906500000000001</v>
      </c>
      <c r="DW72">
        <v>23.5684</v>
      </c>
      <c r="DX72">
        <v>55.529699999999998</v>
      </c>
      <c r="DY72">
        <v>28.510400000000001</v>
      </c>
      <c r="DZ72">
        <v>400</v>
      </c>
      <c r="EA72">
        <v>29.558299999999999</v>
      </c>
      <c r="EB72">
        <v>100.095</v>
      </c>
      <c r="EC72">
        <v>100.536</v>
      </c>
    </row>
    <row r="73" spans="1:133" x14ac:dyDescent="0.35">
      <c r="A73">
        <v>57</v>
      </c>
      <c r="B73">
        <v>1582129978.0999999</v>
      </c>
      <c r="C73">
        <v>280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1582129969.4709699</v>
      </c>
      <c r="O73">
        <f t="shared" si="0"/>
        <v>3.9580229219493101E-4</v>
      </c>
      <c r="P73">
        <f t="shared" si="1"/>
        <v>-0.35930828638353451</v>
      </c>
      <c r="Q73">
        <f t="shared" si="2"/>
        <v>400.29896774193497</v>
      </c>
      <c r="R73">
        <f t="shared" si="3"/>
        <v>408.73672768955959</v>
      </c>
      <c r="S73">
        <f t="shared" si="4"/>
        <v>40.745371206717977</v>
      </c>
      <c r="T73">
        <f t="shared" si="5"/>
        <v>39.904243806294446</v>
      </c>
      <c r="U73">
        <f t="shared" si="6"/>
        <v>3.8076442755690366E-2</v>
      </c>
      <c r="V73">
        <f t="shared" si="7"/>
        <v>2.2525563168417104</v>
      </c>
      <c r="W73">
        <f t="shared" si="8"/>
        <v>3.7722458268451976E-2</v>
      </c>
      <c r="X73">
        <f t="shared" si="9"/>
        <v>2.3608066152671414E-2</v>
      </c>
      <c r="Y73">
        <f t="shared" si="10"/>
        <v>0</v>
      </c>
      <c r="Z73">
        <f t="shared" si="11"/>
        <v>29.29768182965827</v>
      </c>
      <c r="AA73">
        <f t="shared" si="12"/>
        <v>29.002606451612898</v>
      </c>
      <c r="AB73">
        <f t="shared" si="13"/>
        <v>4.022379389493473</v>
      </c>
      <c r="AC73">
        <f t="shared" si="14"/>
        <v>73.093179461015879</v>
      </c>
      <c r="AD73">
        <f t="shared" si="15"/>
        <v>3.0133356147119517</v>
      </c>
      <c r="AE73">
        <f t="shared" si="16"/>
        <v>4.1225947987651965</v>
      </c>
      <c r="AF73">
        <f t="shared" si="17"/>
        <v>1.0090437747815213</v>
      </c>
      <c r="AG73">
        <f t="shared" si="18"/>
        <v>-17.454881085796458</v>
      </c>
      <c r="AH73">
        <f t="shared" si="19"/>
        <v>51.728660785314212</v>
      </c>
      <c r="AI73">
        <f t="shared" si="20"/>
        <v>5.0666112157131487</v>
      </c>
      <c r="AJ73">
        <f t="shared" si="21"/>
        <v>39.340390915230898</v>
      </c>
      <c r="AK73">
        <v>-4.1252602443860399E-2</v>
      </c>
      <c r="AL73">
        <v>4.6309660169694199E-2</v>
      </c>
      <c r="AM73">
        <v>3.45979204380252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52181.269813060768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-0.35930828638353451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1582129969.4709699</v>
      </c>
      <c r="BY73">
        <v>400.29896774193497</v>
      </c>
      <c r="BZ73">
        <v>399.95464516128999</v>
      </c>
      <c r="CA73">
        <v>30.228241935483901</v>
      </c>
      <c r="CB73">
        <v>29.570280645161301</v>
      </c>
      <c r="CC73">
        <v>350.02474193548397</v>
      </c>
      <c r="CD73">
        <v>99.486090322580594</v>
      </c>
      <c r="CE73">
        <v>0.20001187096774201</v>
      </c>
      <c r="CF73">
        <v>29.428567741935499</v>
      </c>
      <c r="CG73">
        <v>29.002606451612898</v>
      </c>
      <c r="CH73">
        <v>999.9</v>
      </c>
      <c r="CI73">
        <v>0</v>
      </c>
      <c r="CJ73">
        <v>0</v>
      </c>
      <c r="CK73">
        <v>9999.6548387096791</v>
      </c>
      <c r="CL73">
        <v>0</v>
      </c>
      <c r="CM73">
        <v>6.1161935483870904</v>
      </c>
      <c r="CN73">
        <v>0</v>
      </c>
      <c r="CO73">
        <v>0</v>
      </c>
      <c r="CP73">
        <v>0</v>
      </c>
      <c r="CQ73">
        <v>0</v>
      </c>
      <c r="CR73">
        <v>4.9290322580645203</v>
      </c>
      <c r="CS73">
        <v>0</v>
      </c>
      <c r="CT73">
        <v>389.13548387096802</v>
      </c>
      <c r="CU73">
        <v>-1.02258064516129</v>
      </c>
      <c r="CV73">
        <v>39.112806451612897</v>
      </c>
      <c r="CW73">
        <v>44.139000000000003</v>
      </c>
      <c r="CX73">
        <v>41.733645161290298</v>
      </c>
      <c r="CY73">
        <v>42.645000000000003</v>
      </c>
      <c r="CZ73">
        <v>40.0741935483871</v>
      </c>
      <c r="DA73">
        <v>0</v>
      </c>
      <c r="DB73">
        <v>0</v>
      </c>
      <c r="DC73">
        <v>0</v>
      </c>
      <c r="DD73">
        <v>1582129981.2</v>
      </c>
      <c r="DE73">
        <v>5.0423076923076904</v>
      </c>
      <c r="DF73">
        <v>26.341880152468701</v>
      </c>
      <c r="DG73">
        <v>-43.148717707379397</v>
      </c>
      <c r="DH73">
        <v>391.20384615384597</v>
      </c>
      <c r="DI73">
        <v>15</v>
      </c>
      <c r="DJ73">
        <v>100</v>
      </c>
      <c r="DK73">
        <v>100</v>
      </c>
      <c r="DL73">
        <v>2.5880000000000001</v>
      </c>
      <c r="DM73">
        <v>0.35299999999999998</v>
      </c>
      <c r="DN73">
        <v>2</v>
      </c>
      <c r="DO73">
        <v>343.64299999999997</v>
      </c>
      <c r="DP73">
        <v>673.2</v>
      </c>
      <c r="DQ73">
        <v>28.511700000000001</v>
      </c>
      <c r="DR73">
        <v>31.287700000000001</v>
      </c>
      <c r="DS73">
        <v>30.0002</v>
      </c>
      <c r="DT73">
        <v>31.2163</v>
      </c>
      <c r="DU73">
        <v>31.230699999999999</v>
      </c>
      <c r="DV73">
        <v>20.9039</v>
      </c>
      <c r="DW73">
        <v>23.5684</v>
      </c>
      <c r="DX73">
        <v>55.154699999999998</v>
      </c>
      <c r="DY73">
        <v>28.509799999999998</v>
      </c>
      <c r="DZ73">
        <v>400</v>
      </c>
      <c r="EA73">
        <v>29.558299999999999</v>
      </c>
      <c r="EB73">
        <v>100.09699999999999</v>
      </c>
      <c r="EC73">
        <v>100.536</v>
      </c>
    </row>
    <row r="74" spans="1:133" x14ac:dyDescent="0.35">
      <c r="A74">
        <v>58</v>
      </c>
      <c r="B74">
        <v>1582129983.0999999</v>
      </c>
      <c r="C74">
        <v>285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1582129974.4709699</v>
      </c>
      <c r="O74">
        <f t="shared" si="0"/>
        <v>3.929675770193271E-4</v>
      </c>
      <c r="P74">
        <f t="shared" si="1"/>
        <v>-0.34590004246837741</v>
      </c>
      <c r="Q74">
        <f t="shared" si="2"/>
        <v>400.30577419354802</v>
      </c>
      <c r="R74">
        <f t="shared" si="3"/>
        <v>408.28425528913635</v>
      </c>
      <c r="S74">
        <f t="shared" si="4"/>
        <v>40.700205939472745</v>
      </c>
      <c r="T74">
        <f t="shared" si="5"/>
        <v>39.904863431237466</v>
      </c>
      <c r="U74">
        <f t="shared" si="6"/>
        <v>3.7805164252045893E-2</v>
      </c>
      <c r="V74">
        <f t="shared" si="7"/>
        <v>2.2526253906710583</v>
      </c>
      <c r="W74">
        <f t="shared" si="8"/>
        <v>3.7456191430486764E-2</v>
      </c>
      <c r="X74">
        <f t="shared" si="9"/>
        <v>2.3441204896492589E-2</v>
      </c>
      <c r="Y74">
        <f t="shared" si="10"/>
        <v>0</v>
      </c>
      <c r="Z74">
        <f t="shared" si="11"/>
        <v>29.295858021604914</v>
      </c>
      <c r="AA74">
        <f t="shared" si="12"/>
        <v>29.000451612903198</v>
      </c>
      <c r="AB74">
        <f t="shared" si="13"/>
        <v>4.0218778727366757</v>
      </c>
      <c r="AC74">
        <f t="shared" si="14"/>
        <v>73.0951404388924</v>
      </c>
      <c r="AD74">
        <f t="shared" si="15"/>
        <v>3.0129359616582492</v>
      </c>
      <c r="AE74">
        <f t="shared" si="16"/>
        <v>4.1219374414870522</v>
      </c>
      <c r="AF74">
        <f t="shared" si="17"/>
        <v>1.0089419110784266</v>
      </c>
      <c r="AG74">
        <f t="shared" si="18"/>
        <v>-17.329870146552324</v>
      </c>
      <c r="AH74">
        <f t="shared" si="19"/>
        <v>51.656205641998156</v>
      </c>
      <c r="AI74">
        <f t="shared" si="20"/>
        <v>5.0592358489383553</v>
      </c>
      <c r="AJ74">
        <f t="shared" si="21"/>
        <v>39.385571344384189</v>
      </c>
      <c r="AK74">
        <v>-4.1254463950105201E-2</v>
      </c>
      <c r="AL74">
        <v>4.63117498735309E-2</v>
      </c>
      <c r="AM74">
        <v>3.4599155936336601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52184.002761208467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-0.34590004246837741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1582129974.4709699</v>
      </c>
      <c r="BY74">
        <v>400.30577419354802</v>
      </c>
      <c r="BZ74">
        <v>399.982483870968</v>
      </c>
      <c r="CA74">
        <v>30.224277419354799</v>
      </c>
      <c r="CB74">
        <v>29.5710032258065</v>
      </c>
      <c r="CC74">
        <v>350.01267741935499</v>
      </c>
      <c r="CD74">
        <v>99.485974193548401</v>
      </c>
      <c r="CE74">
        <v>0.199980903225806</v>
      </c>
      <c r="CF74">
        <v>29.425803225806501</v>
      </c>
      <c r="CG74">
        <v>29.000451612903198</v>
      </c>
      <c r="CH74">
        <v>999.9</v>
      </c>
      <c r="CI74">
        <v>0</v>
      </c>
      <c r="CJ74">
        <v>0</v>
      </c>
      <c r="CK74">
        <v>10000.117741935501</v>
      </c>
      <c r="CL74">
        <v>0</v>
      </c>
      <c r="CM74">
        <v>6.0939193548387101</v>
      </c>
      <c r="CN74">
        <v>0</v>
      </c>
      <c r="CO74">
        <v>0</v>
      </c>
      <c r="CP74">
        <v>0</v>
      </c>
      <c r="CQ74">
        <v>0</v>
      </c>
      <c r="CR74">
        <v>4.6290322580645196</v>
      </c>
      <c r="CS74">
        <v>0</v>
      </c>
      <c r="CT74">
        <v>387.12580645161302</v>
      </c>
      <c r="CU74">
        <v>-1.15161290322581</v>
      </c>
      <c r="CV74">
        <v>39.098580645161299</v>
      </c>
      <c r="CW74">
        <v>44.120870967741901</v>
      </c>
      <c r="CX74">
        <v>41.711483870967697</v>
      </c>
      <c r="CY74">
        <v>42.626935483871002</v>
      </c>
      <c r="CZ74">
        <v>40.066064516129003</v>
      </c>
      <c r="DA74">
        <v>0</v>
      </c>
      <c r="DB74">
        <v>0</v>
      </c>
      <c r="DC74">
        <v>0</v>
      </c>
      <c r="DD74">
        <v>1582129986</v>
      </c>
      <c r="DE74">
        <v>4.62307692307692</v>
      </c>
      <c r="DF74">
        <v>-27.952136762601398</v>
      </c>
      <c r="DG74">
        <v>-191.70598224166201</v>
      </c>
      <c r="DH74">
        <v>385.56153846153802</v>
      </c>
      <c r="DI74">
        <v>15</v>
      </c>
      <c r="DJ74">
        <v>100</v>
      </c>
      <c r="DK74">
        <v>100</v>
      </c>
      <c r="DL74">
        <v>2.5880000000000001</v>
      </c>
      <c r="DM74">
        <v>0.35299999999999998</v>
      </c>
      <c r="DN74">
        <v>2</v>
      </c>
      <c r="DO74">
        <v>343.61799999999999</v>
      </c>
      <c r="DP74">
        <v>672.94899999999996</v>
      </c>
      <c r="DQ74">
        <v>28.509399999999999</v>
      </c>
      <c r="DR74">
        <v>31.2898</v>
      </c>
      <c r="DS74">
        <v>30.000299999999999</v>
      </c>
      <c r="DT74">
        <v>31.218399999999999</v>
      </c>
      <c r="DU74">
        <v>31.232700000000001</v>
      </c>
      <c r="DV74">
        <v>20.902699999999999</v>
      </c>
      <c r="DW74">
        <v>23.5684</v>
      </c>
      <c r="DX74">
        <v>55.154699999999998</v>
      </c>
      <c r="DY74">
        <v>28.517900000000001</v>
      </c>
      <c r="DZ74">
        <v>400</v>
      </c>
      <c r="EA74">
        <v>29.558299999999999</v>
      </c>
      <c r="EB74">
        <v>100.098</v>
      </c>
      <c r="EC74">
        <v>100.53700000000001</v>
      </c>
    </row>
    <row r="75" spans="1:133" x14ac:dyDescent="0.35">
      <c r="A75">
        <v>59</v>
      </c>
      <c r="B75">
        <v>1582129988.0999999</v>
      </c>
      <c r="C75">
        <v>290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1582129979.4709699</v>
      </c>
      <c r="O75">
        <f t="shared" si="0"/>
        <v>3.9355165865670406E-4</v>
      </c>
      <c r="P75">
        <f t="shared" si="1"/>
        <v>-0.33117966616691547</v>
      </c>
      <c r="Q75">
        <f t="shared" si="2"/>
        <v>400.319677419355</v>
      </c>
      <c r="R75">
        <f t="shared" si="3"/>
        <v>407.65384303765597</v>
      </c>
      <c r="S75">
        <f t="shared" si="4"/>
        <v>40.637229849526875</v>
      </c>
      <c r="T75">
        <f t="shared" si="5"/>
        <v>39.906118935020267</v>
      </c>
      <c r="U75">
        <f t="shared" si="6"/>
        <v>3.7864617881336098E-2</v>
      </c>
      <c r="V75">
        <f t="shared" si="7"/>
        <v>2.2527905360060361</v>
      </c>
      <c r="W75">
        <f t="shared" si="8"/>
        <v>3.7514577473967657E-2</v>
      </c>
      <c r="X75">
        <f t="shared" si="9"/>
        <v>2.3477790871530482E-2</v>
      </c>
      <c r="Y75">
        <f t="shared" si="10"/>
        <v>0</v>
      </c>
      <c r="Z75">
        <f t="shared" si="11"/>
        <v>29.29276677999723</v>
      </c>
      <c r="AA75">
        <f t="shared" si="12"/>
        <v>28.998767741935499</v>
      </c>
      <c r="AB75">
        <f t="shared" si="13"/>
        <v>4.0214860068758744</v>
      </c>
      <c r="AC75">
        <f t="shared" si="14"/>
        <v>73.09965115079406</v>
      </c>
      <c r="AD75">
        <f t="shared" si="15"/>
        <v>3.0126167654265759</v>
      </c>
      <c r="AE75">
        <f t="shared" si="16"/>
        <v>4.1212464327797962</v>
      </c>
      <c r="AF75">
        <f t="shared" si="17"/>
        <v>1.0088692414492986</v>
      </c>
      <c r="AG75">
        <f t="shared" si="18"/>
        <v>-17.355628146760647</v>
      </c>
      <c r="AH75">
        <f t="shared" si="19"/>
        <v>51.511507274923488</v>
      </c>
      <c r="AI75">
        <f t="shared" si="20"/>
        <v>5.0445792270879455</v>
      </c>
      <c r="AJ75">
        <f t="shared" si="21"/>
        <v>39.200458355250788</v>
      </c>
      <c r="AK75">
        <v>-4.1258914746803599E-2</v>
      </c>
      <c r="AL75">
        <v>4.6316746282736E-2</v>
      </c>
      <c r="AM75">
        <v>3.4602109891945498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52189.897765038229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-0.33117966616691547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1582129979.4709699</v>
      </c>
      <c r="BY75">
        <v>400.319677419355</v>
      </c>
      <c r="BZ75">
        <v>400.02203225806397</v>
      </c>
      <c r="CA75">
        <v>30.2211741935484</v>
      </c>
      <c r="CB75">
        <v>29.566929032258098</v>
      </c>
      <c r="CC75">
        <v>350.01380645161299</v>
      </c>
      <c r="CD75">
        <v>99.485680645161295</v>
      </c>
      <c r="CE75">
        <v>0.19994858064516099</v>
      </c>
      <c r="CF75">
        <v>29.4228967741935</v>
      </c>
      <c r="CG75">
        <v>28.998767741935499</v>
      </c>
      <c r="CH75">
        <v>999.9</v>
      </c>
      <c r="CI75">
        <v>0</v>
      </c>
      <c r="CJ75">
        <v>0</v>
      </c>
      <c r="CK75">
        <v>10001.2261290323</v>
      </c>
      <c r="CL75">
        <v>0</v>
      </c>
      <c r="CM75">
        <v>6.1409861290322603</v>
      </c>
      <c r="CN75">
        <v>0</v>
      </c>
      <c r="CO75">
        <v>0</v>
      </c>
      <c r="CP75">
        <v>0</v>
      </c>
      <c r="CQ75">
        <v>0</v>
      </c>
      <c r="CR75">
        <v>4.3967741935483904</v>
      </c>
      <c r="CS75">
        <v>0</v>
      </c>
      <c r="CT75">
        <v>377.34516129032301</v>
      </c>
      <c r="CU75">
        <v>-1.43870967741935</v>
      </c>
      <c r="CV75">
        <v>39.086387096774203</v>
      </c>
      <c r="CW75">
        <v>44.116806451612902</v>
      </c>
      <c r="CX75">
        <v>41.697419354838701</v>
      </c>
      <c r="CY75">
        <v>42.612741935483903</v>
      </c>
      <c r="CZ75">
        <v>40.055999999999997</v>
      </c>
      <c r="DA75">
        <v>0</v>
      </c>
      <c r="DB75">
        <v>0</v>
      </c>
      <c r="DC75">
        <v>0</v>
      </c>
      <c r="DD75">
        <v>1582129990.8</v>
      </c>
      <c r="DE75">
        <v>3.48461538461539</v>
      </c>
      <c r="DF75">
        <v>-5.4700857851650397</v>
      </c>
      <c r="DG75">
        <v>-133.24786306197799</v>
      </c>
      <c r="DH75">
        <v>373.519230769231</v>
      </c>
      <c r="DI75">
        <v>15</v>
      </c>
      <c r="DJ75">
        <v>100</v>
      </c>
      <c r="DK75">
        <v>100</v>
      </c>
      <c r="DL75">
        <v>2.5880000000000001</v>
      </c>
      <c r="DM75">
        <v>0.35299999999999998</v>
      </c>
      <c r="DN75">
        <v>2</v>
      </c>
      <c r="DO75">
        <v>343.50900000000001</v>
      </c>
      <c r="DP75">
        <v>672.952</v>
      </c>
      <c r="DQ75">
        <v>28.513100000000001</v>
      </c>
      <c r="DR75">
        <v>31.2911</v>
      </c>
      <c r="DS75">
        <v>30.0002</v>
      </c>
      <c r="DT75">
        <v>31.220400000000001</v>
      </c>
      <c r="DU75">
        <v>31.2348</v>
      </c>
      <c r="DV75">
        <v>20.9011</v>
      </c>
      <c r="DW75">
        <v>23.5684</v>
      </c>
      <c r="DX75">
        <v>55.154699999999998</v>
      </c>
      <c r="DY75">
        <v>28.520199999999999</v>
      </c>
      <c r="DZ75">
        <v>400</v>
      </c>
      <c r="EA75">
        <v>29.558299999999999</v>
      </c>
      <c r="EB75">
        <v>100.09699999999999</v>
      </c>
      <c r="EC75">
        <v>100.53400000000001</v>
      </c>
    </row>
    <row r="76" spans="1:133" x14ac:dyDescent="0.35">
      <c r="A76">
        <v>60</v>
      </c>
      <c r="B76">
        <v>1582129993.0999999</v>
      </c>
      <c r="C76">
        <v>295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1582129984.4709699</v>
      </c>
      <c r="O76">
        <f t="shared" si="0"/>
        <v>3.9407525532109979E-4</v>
      </c>
      <c r="P76">
        <f t="shared" si="1"/>
        <v>-0.34142364571679151</v>
      </c>
      <c r="Q76">
        <f t="shared" si="2"/>
        <v>400.324935483871</v>
      </c>
      <c r="R76">
        <f t="shared" si="3"/>
        <v>408.07379794095141</v>
      </c>
      <c r="S76">
        <f t="shared" si="4"/>
        <v>40.678894441568374</v>
      </c>
      <c r="T76">
        <f t="shared" si="5"/>
        <v>39.906447988195694</v>
      </c>
      <c r="U76">
        <f t="shared" si="6"/>
        <v>3.7909200308454315E-2</v>
      </c>
      <c r="V76">
        <f t="shared" si="7"/>
        <v>2.2527918280828869</v>
      </c>
      <c r="W76">
        <f t="shared" si="8"/>
        <v>3.7558339448773487E-2</v>
      </c>
      <c r="X76">
        <f t="shared" si="9"/>
        <v>2.3505214873512661E-2</v>
      </c>
      <c r="Y76">
        <f t="shared" si="10"/>
        <v>0</v>
      </c>
      <c r="Z76">
        <f t="shared" si="11"/>
        <v>29.290806414761331</v>
      </c>
      <c r="AA76">
        <f t="shared" si="12"/>
        <v>28.997874193548402</v>
      </c>
      <c r="AB76">
        <f t="shared" si="13"/>
        <v>4.0212780762525711</v>
      </c>
      <c r="AC76">
        <f t="shared" si="14"/>
        <v>73.098183683643853</v>
      </c>
      <c r="AD76">
        <f t="shared" si="15"/>
        <v>3.0122457430001557</v>
      </c>
      <c r="AE76">
        <f t="shared" si="16"/>
        <v>4.1208216007618308</v>
      </c>
      <c r="AF76">
        <f t="shared" si="17"/>
        <v>1.0090323332524154</v>
      </c>
      <c r="AG76">
        <f t="shared" si="18"/>
        <v>-17.378718759660501</v>
      </c>
      <c r="AH76">
        <f t="shared" si="19"/>
        <v>51.403013121972641</v>
      </c>
      <c r="AI76">
        <f t="shared" si="20"/>
        <v>5.0338843990508719</v>
      </c>
      <c r="AJ76">
        <f t="shared" si="21"/>
        <v>39.05817876136301</v>
      </c>
      <c r="AK76">
        <v>-4.1258949570458302E-2</v>
      </c>
      <c r="AL76">
        <v>4.6316785375339203E-2</v>
      </c>
      <c r="AM76">
        <v>3.4602133003673501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52190.237551620507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-0.34142364571679151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1582129984.4709699</v>
      </c>
      <c r="BY76">
        <v>400.324935483871</v>
      </c>
      <c r="BZ76">
        <v>400.01009677419302</v>
      </c>
      <c r="CA76">
        <v>30.217600000000001</v>
      </c>
      <c r="CB76">
        <v>29.562490322580601</v>
      </c>
      <c r="CC76">
        <v>350.01825806451598</v>
      </c>
      <c r="CD76">
        <v>99.485174193548403</v>
      </c>
      <c r="CE76">
        <v>0.19996767741935501</v>
      </c>
      <c r="CF76">
        <v>29.421109677419398</v>
      </c>
      <c r="CG76">
        <v>28.997874193548402</v>
      </c>
      <c r="CH76">
        <v>999.9</v>
      </c>
      <c r="CI76">
        <v>0</v>
      </c>
      <c r="CJ76">
        <v>0</v>
      </c>
      <c r="CK76">
        <v>10001.285483871001</v>
      </c>
      <c r="CL76">
        <v>0</v>
      </c>
      <c r="CM76">
        <v>6.1606583870967704</v>
      </c>
      <c r="CN76">
        <v>0</v>
      </c>
      <c r="CO76">
        <v>0</v>
      </c>
      <c r="CP76">
        <v>0</v>
      </c>
      <c r="CQ76">
        <v>0</v>
      </c>
      <c r="CR76">
        <v>2.0709677419354802</v>
      </c>
      <c r="CS76">
        <v>0</v>
      </c>
      <c r="CT76">
        <v>365.43225806451602</v>
      </c>
      <c r="CU76">
        <v>-1.45483870967742</v>
      </c>
      <c r="CV76">
        <v>39.0741935483871</v>
      </c>
      <c r="CW76">
        <v>44.0945161290323</v>
      </c>
      <c r="CX76">
        <v>41.6752580645161</v>
      </c>
      <c r="CY76">
        <v>42.602645161290297</v>
      </c>
      <c r="CZ76">
        <v>40.043999999999997</v>
      </c>
      <c r="DA76">
        <v>0</v>
      </c>
      <c r="DB76">
        <v>0</v>
      </c>
      <c r="DC76">
        <v>0</v>
      </c>
      <c r="DD76">
        <v>1582129996.2</v>
      </c>
      <c r="DE76">
        <v>1.6923076923076901</v>
      </c>
      <c r="DF76">
        <v>4.00683752592243</v>
      </c>
      <c r="DG76">
        <v>-75.429059919350905</v>
      </c>
      <c r="DH76">
        <v>363.75769230769203</v>
      </c>
      <c r="DI76">
        <v>15</v>
      </c>
      <c r="DJ76">
        <v>100</v>
      </c>
      <c r="DK76">
        <v>100</v>
      </c>
      <c r="DL76">
        <v>2.5880000000000001</v>
      </c>
      <c r="DM76">
        <v>0.35299999999999998</v>
      </c>
      <c r="DN76">
        <v>2</v>
      </c>
      <c r="DO76">
        <v>343.58</v>
      </c>
      <c r="DP76">
        <v>672.91399999999999</v>
      </c>
      <c r="DQ76">
        <v>28.518699999999999</v>
      </c>
      <c r="DR76">
        <v>31.293199999999999</v>
      </c>
      <c r="DS76">
        <v>30.0002</v>
      </c>
      <c r="DT76">
        <v>31.2224</v>
      </c>
      <c r="DU76">
        <v>31.237500000000001</v>
      </c>
      <c r="DV76">
        <v>20.904299999999999</v>
      </c>
      <c r="DW76">
        <v>23.5684</v>
      </c>
      <c r="DX76">
        <v>55.154699999999998</v>
      </c>
      <c r="DY76">
        <v>28.5183</v>
      </c>
      <c r="DZ76">
        <v>400</v>
      </c>
      <c r="EA76">
        <v>29.558299999999999</v>
      </c>
      <c r="EB76">
        <v>100.098</v>
      </c>
      <c r="EC76">
        <v>100.535</v>
      </c>
    </row>
    <row r="77" spans="1:133" x14ac:dyDescent="0.35">
      <c r="A77">
        <v>61</v>
      </c>
      <c r="B77">
        <v>1582129998.0999999</v>
      </c>
      <c r="C77">
        <v>300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1582129989.4709699</v>
      </c>
      <c r="O77">
        <f t="shared" si="0"/>
        <v>3.9490678695997103E-4</v>
      </c>
      <c r="P77">
        <f t="shared" si="1"/>
        <v>-0.35515949132897795</v>
      </c>
      <c r="Q77">
        <f t="shared" si="2"/>
        <v>400.33087096774199</v>
      </c>
      <c r="R77">
        <f t="shared" si="3"/>
        <v>408.63032802705737</v>
      </c>
      <c r="S77">
        <f t="shared" si="4"/>
        <v>40.734530283004524</v>
      </c>
      <c r="T77">
        <f t="shared" si="5"/>
        <v>39.90719451831113</v>
      </c>
      <c r="U77">
        <f t="shared" si="6"/>
        <v>3.7977164895657306E-2</v>
      </c>
      <c r="V77">
        <f t="shared" si="7"/>
        <v>2.2526022940750448</v>
      </c>
      <c r="W77">
        <f t="shared" si="8"/>
        <v>3.7625021816912275E-2</v>
      </c>
      <c r="X77">
        <f t="shared" si="9"/>
        <v>2.3547005062754936E-2</v>
      </c>
      <c r="Y77">
        <f t="shared" si="10"/>
        <v>0</v>
      </c>
      <c r="Z77">
        <f t="shared" si="11"/>
        <v>29.2897536282624</v>
      </c>
      <c r="AA77">
        <f t="shared" si="12"/>
        <v>28.998141935483901</v>
      </c>
      <c r="AB77">
        <f t="shared" si="13"/>
        <v>4.0213403793906757</v>
      </c>
      <c r="AC77">
        <f t="shared" si="14"/>
        <v>73.094626712083183</v>
      </c>
      <c r="AD77">
        <f t="shared" si="15"/>
        <v>3.0119657707998533</v>
      </c>
      <c r="AE77">
        <f t="shared" si="16"/>
        <v>4.1206391034239305</v>
      </c>
      <c r="AF77">
        <f t="shared" si="17"/>
        <v>1.0093746085908224</v>
      </c>
      <c r="AG77">
        <f t="shared" si="18"/>
        <v>-17.415389304934724</v>
      </c>
      <c r="AH77">
        <f t="shared" si="19"/>
        <v>51.272936897564996</v>
      </c>
      <c r="AI77">
        <f t="shared" si="20"/>
        <v>5.021556071658039</v>
      </c>
      <c r="AJ77">
        <f t="shared" si="21"/>
        <v>38.879103664288309</v>
      </c>
      <c r="AK77">
        <v>-4.1253841502267401E-2</v>
      </c>
      <c r="AL77">
        <v>4.6311051121303501E-2</v>
      </c>
      <c r="AM77">
        <v>3.4598742814288501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52184.180126432613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-0.35515949132897795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1582129989.4709699</v>
      </c>
      <c r="BY77">
        <v>400.33087096774199</v>
      </c>
      <c r="BZ77">
        <v>399.99306451612898</v>
      </c>
      <c r="CA77">
        <v>30.214674193548401</v>
      </c>
      <c r="CB77">
        <v>29.558187096774201</v>
      </c>
      <c r="CC77">
        <v>350.021935483871</v>
      </c>
      <c r="CD77">
        <v>99.485516129032305</v>
      </c>
      <c r="CE77">
        <v>0.20001254838709701</v>
      </c>
      <c r="CF77">
        <v>29.420341935483901</v>
      </c>
      <c r="CG77">
        <v>28.998141935483901</v>
      </c>
      <c r="CH77">
        <v>999.9</v>
      </c>
      <c r="CI77">
        <v>0</v>
      </c>
      <c r="CJ77">
        <v>0</v>
      </c>
      <c r="CK77">
        <v>10000.012903225799</v>
      </c>
      <c r="CL77">
        <v>0</v>
      </c>
      <c r="CM77">
        <v>6.1141038709677398</v>
      </c>
      <c r="CN77">
        <v>0</v>
      </c>
      <c r="CO77">
        <v>0</v>
      </c>
      <c r="CP77">
        <v>0</v>
      </c>
      <c r="CQ77">
        <v>0</v>
      </c>
      <c r="CR77">
        <v>1.41612903225806</v>
      </c>
      <c r="CS77">
        <v>0</v>
      </c>
      <c r="CT77">
        <v>357.64516129032302</v>
      </c>
      <c r="CU77">
        <v>-1.3419354838709701</v>
      </c>
      <c r="CV77">
        <v>39.056032258064498</v>
      </c>
      <c r="CW77">
        <v>44.080290322580602</v>
      </c>
      <c r="CX77">
        <v>41.649064516129002</v>
      </c>
      <c r="CY77">
        <v>42.600612903225802</v>
      </c>
      <c r="CZ77">
        <v>40.03</v>
      </c>
      <c r="DA77">
        <v>0</v>
      </c>
      <c r="DB77">
        <v>0</v>
      </c>
      <c r="DC77">
        <v>0</v>
      </c>
      <c r="DD77">
        <v>1582130001</v>
      </c>
      <c r="DE77">
        <v>1.7269230769230799</v>
      </c>
      <c r="DF77">
        <v>-17.398290260836198</v>
      </c>
      <c r="DG77">
        <v>-128.02393199231099</v>
      </c>
      <c r="DH77">
        <v>355.67307692307702</v>
      </c>
      <c r="DI77">
        <v>15</v>
      </c>
      <c r="DJ77">
        <v>100</v>
      </c>
      <c r="DK77">
        <v>100</v>
      </c>
      <c r="DL77">
        <v>2.5880000000000001</v>
      </c>
      <c r="DM77">
        <v>0.35299999999999998</v>
      </c>
      <c r="DN77">
        <v>2</v>
      </c>
      <c r="DO77">
        <v>343.58199999999999</v>
      </c>
      <c r="DP77">
        <v>672.95299999999997</v>
      </c>
      <c r="DQ77">
        <v>28.519600000000001</v>
      </c>
      <c r="DR77">
        <v>31.2958</v>
      </c>
      <c r="DS77">
        <v>30.0001</v>
      </c>
      <c r="DT77">
        <v>31.225100000000001</v>
      </c>
      <c r="DU77">
        <v>31.238900000000001</v>
      </c>
      <c r="DV77">
        <v>20.9023</v>
      </c>
      <c r="DW77">
        <v>23.5684</v>
      </c>
      <c r="DX77">
        <v>55.154699999999998</v>
      </c>
      <c r="DY77">
        <v>28.518899999999999</v>
      </c>
      <c r="DZ77">
        <v>400</v>
      </c>
      <c r="EA77">
        <v>29.5608</v>
      </c>
      <c r="EB77">
        <v>100.09699999999999</v>
      </c>
      <c r="EC77">
        <v>100.53400000000001</v>
      </c>
    </row>
    <row r="78" spans="1:133" x14ac:dyDescent="0.35">
      <c r="A78">
        <v>62</v>
      </c>
      <c r="B78">
        <v>1582130003.0999999</v>
      </c>
      <c r="C78">
        <v>305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1582129994.4709699</v>
      </c>
      <c r="O78">
        <f t="shared" si="0"/>
        <v>3.9302124440538738E-4</v>
      </c>
      <c r="P78">
        <f t="shared" si="1"/>
        <v>-0.3596178223320034</v>
      </c>
      <c r="Q78">
        <f t="shared" si="2"/>
        <v>400.33422580645203</v>
      </c>
      <c r="R78">
        <f t="shared" si="3"/>
        <v>408.90072490024176</v>
      </c>
      <c r="S78">
        <f t="shared" si="4"/>
        <v>40.761779135737008</v>
      </c>
      <c r="T78">
        <f t="shared" si="5"/>
        <v>39.907816981200021</v>
      </c>
      <c r="U78">
        <f t="shared" si="6"/>
        <v>3.776446889417652E-2</v>
      </c>
      <c r="V78">
        <f t="shared" si="7"/>
        <v>2.252555689830972</v>
      </c>
      <c r="W78">
        <f t="shared" si="8"/>
        <v>3.7416232570399097E-2</v>
      </c>
      <c r="X78">
        <f t="shared" si="9"/>
        <v>2.3416165281087357E-2</v>
      </c>
      <c r="Y78">
        <f t="shared" si="10"/>
        <v>0</v>
      </c>
      <c r="Z78">
        <f t="shared" si="11"/>
        <v>29.290797322757836</v>
      </c>
      <c r="AA78">
        <f t="shared" si="12"/>
        <v>28.999893548387099</v>
      </c>
      <c r="AB78">
        <f t="shared" si="13"/>
        <v>4.0217479977952593</v>
      </c>
      <c r="AC78">
        <f t="shared" si="14"/>
        <v>73.083477426671266</v>
      </c>
      <c r="AD78">
        <f t="shared" si="15"/>
        <v>3.0115797608587616</v>
      </c>
      <c r="AE78">
        <f t="shared" si="16"/>
        <v>4.1207395527675157</v>
      </c>
      <c r="AF78">
        <f t="shared" si="17"/>
        <v>1.0101682369364977</v>
      </c>
      <c r="AG78">
        <f t="shared" si="18"/>
        <v>-17.332236878277584</v>
      </c>
      <c r="AH78">
        <f t="shared" si="19"/>
        <v>51.110478720080842</v>
      </c>
      <c r="AI78">
        <f t="shared" si="20"/>
        <v>5.0058028519320663</v>
      </c>
      <c r="AJ78">
        <f t="shared" si="21"/>
        <v>38.784044693735325</v>
      </c>
      <c r="AK78">
        <v>-4.1252585546461697E-2</v>
      </c>
      <c r="AL78">
        <v>4.6309641200883898E-2</v>
      </c>
      <c r="AM78">
        <v>3.4597909222982901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52182.599801114688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-0.3596178223320034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1582129994.4709699</v>
      </c>
      <c r="BY78">
        <v>400.33422580645203</v>
      </c>
      <c r="BZ78">
        <v>399.98748387096799</v>
      </c>
      <c r="CA78">
        <v>30.210583870967699</v>
      </c>
      <c r="CB78">
        <v>29.557225806451601</v>
      </c>
      <c r="CC78">
        <v>350.02048387096801</v>
      </c>
      <c r="CD78">
        <v>99.486280645161301</v>
      </c>
      <c r="CE78">
        <v>0.19996751612903199</v>
      </c>
      <c r="CF78">
        <v>29.420764516129001</v>
      </c>
      <c r="CG78">
        <v>28.999893548387099</v>
      </c>
      <c r="CH78">
        <v>999.9</v>
      </c>
      <c r="CI78">
        <v>0</v>
      </c>
      <c r="CJ78">
        <v>0</v>
      </c>
      <c r="CK78">
        <v>9999.6316129032293</v>
      </c>
      <c r="CL78">
        <v>0</v>
      </c>
      <c r="CM78">
        <v>5.9821203225806396</v>
      </c>
      <c r="CN78">
        <v>0</v>
      </c>
      <c r="CO78">
        <v>0</v>
      </c>
      <c r="CP78">
        <v>0</v>
      </c>
      <c r="CQ78">
        <v>0</v>
      </c>
      <c r="CR78">
        <v>0.84516129032258103</v>
      </c>
      <c r="CS78">
        <v>0</v>
      </c>
      <c r="CT78">
        <v>350.674193548387</v>
      </c>
      <c r="CU78">
        <v>-1.5322580645161299</v>
      </c>
      <c r="CV78">
        <v>39.036000000000001</v>
      </c>
      <c r="CW78">
        <v>44.070129032258002</v>
      </c>
      <c r="CX78">
        <v>41.6369677419355</v>
      </c>
      <c r="CY78">
        <v>42.592483870967698</v>
      </c>
      <c r="CZ78">
        <v>40.014000000000003</v>
      </c>
      <c r="DA78">
        <v>0</v>
      </c>
      <c r="DB78">
        <v>0</v>
      </c>
      <c r="DC78">
        <v>0</v>
      </c>
      <c r="DD78">
        <v>1582130005.8</v>
      </c>
      <c r="DE78">
        <v>0.97692307692307701</v>
      </c>
      <c r="DF78">
        <v>6.9811969405025502</v>
      </c>
      <c r="DG78">
        <v>-99.285470927815894</v>
      </c>
      <c r="DH78">
        <v>348.51153846153898</v>
      </c>
      <c r="DI78">
        <v>15</v>
      </c>
      <c r="DJ78">
        <v>100</v>
      </c>
      <c r="DK78">
        <v>100</v>
      </c>
      <c r="DL78">
        <v>2.5880000000000001</v>
      </c>
      <c r="DM78">
        <v>0.35299999999999998</v>
      </c>
      <c r="DN78">
        <v>2</v>
      </c>
      <c r="DO78">
        <v>343.45699999999999</v>
      </c>
      <c r="DP78">
        <v>672.94799999999998</v>
      </c>
      <c r="DQ78">
        <v>28.519200000000001</v>
      </c>
      <c r="DR78">
        <v>31.297999999999998</v>
      </c>
      <c r="DS78">
        <v>30.0001</v>
      </c>
      <c r="DT78">
        <v>31.226600000000001</v>
      </c>
      <c r="DU78">
        <v>31.240400000000001</v>
      </c>
      <c r="DV78">
        <v>20.9041</v>
      </c>
      <c r="DW78">
        <v>23.5684</v>
      </c>
      <c r="DX78">
        <v>55.154699999999998</v>
      </c>
      <c r="DY78">
        <v>28.519100000000002</v>
      </c>
      <c r="DZ78">
        <v>400</v>
      </c>
      <c r="EA78">
        <v>29.5654</v>
      </c>
      <c r="EB78">
        <v>100.09699999999999</v>
      </c>
      <c r="EC78">
        <v>100.533</v>
      </c>
    </row>
    <row r="79" spans="1:133" x14ac:dyDescent="0.35">
      <c r="A79">
        <v>63</v>
      </c>
      <c r="B79">
        <v>1582130008.0999999</v>
      </c>
      <c r="C79">
        <v>310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1582129999.4709699</v>
      </c>
      <c r="O79">
        <f t="shared" si="0"/>
        <v>3.9099170650463522E-4</v>
      </c>
      <c r="P79">
        <f t="shared" si="1"/>
        <v>-0.36422258338559438</v>
      </c>
      <c r="Q79">
        <f t="shared" si="2"/>
        <v>400.33406451612899</v>
      </c>
      <c r="R79">
        <f t="shared" si="3"/>
        <v>409.17671931301135</v>
      </c>
      <c r="S79">
        <f t="shared" si="4"/>
        <v>40.789459534526443</v>
      </c>
      <c r="T79">
        <f t="shared" si="5"/>
        <v>39.907964833115294</v>
      </c>
      <c r="U79">
        <f t="shared" si="6"/>
        <v>3.7563245275977895E-2</v>
      </c>
      <c r="V79">
        <f t="shared" si="7"/>
        <v>2.2527567435031344</v>
      </c>
      <c r="W79">
        <f t="shared" si="8"/>
        <v>3.7218722319857775E-2</v>
      </c>
      <c r="X79">
        <f t="shared" si="9"/>
        <v>2.329239201518768E-2</v>
      </c>
      <c r="Y79">
        <f t="shared" si="10"/>
        <v>0</v>
      </c>
      <c r="Z79">
        <f t="shared" si="11"/>
        <v>29.291449938043471</v>
      </c>
      <c r="AA79">
        <f t="shared" si="12"/>
        <v>28.9991870967742</v>
      </c>
      <c r="AB79">
        <f t="shared" si="13"/>
        <v>4.0215835948772902</v>
      </c>
      <c r="AC79">
        <f t="shared" si="14"/>
        <v>73.076619172426945</v>
      </c>
      <c r="AD79">
        <f t="shared" si="15"/>
        <v>3.0112921069230705</v>
      </c>
      <c r="AE79">
        <f t="shared" si="16"/>
        <v>4.1207326515992992</v>
      </c>
      <c r="AF79">
        <f t="shared" si="17"/>
        <v>1.0102914879542197</v>
      </c>
      <c r="AG79">
        <f t="shared" si="18"/>
        <v>-17.242734256854412</v>
      </c>
      <c r="AH79">
        <f t="shared" si="19"/>
        <v>51.197313628726299</v>
      </c>
      <c r="AI79">
        <f t="shared" si="20"/>
        <v>5.0138417237368404</v>
      </c>
      <c r="AJ79">
        <f t="shared" si="21"/>
        <v>38.968421095608726</v>
      </c>
      <c r="AK79">
        <v>-4.1258003988175598E-2</v>
      </c>
      <c r="AL79">
        <v>4.6315723876389298E-2</v>
      </c>
      <c r="AM79">
        <v>3.46015054381912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52189.187051310844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-0.36422258338559438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1582129999.4709699</v>
      </c>
      <c r="BY79">
        <v>400.33406451612899</v>
      </c>
      <c r="BZ79">
        <v>399.97803225806501</v>
      </c>
      <c r="CA79">
        <v>30.2075741935484</v>
      </c>
      <c r="CB79">
        <v>29.557580645161298</v>
      </c>
      <c r="CC79">
        <v>350.01651612903203</v>
      </c>
      <c r="CD79">
        <v>99.486670967742</v>
      </c>
      <c r="CE79">
        <v>0.199986677419355</v>
      </c>
      <c r="CF79">
        <v>29.420735483870999</v>
      </c>
      <c r="CG79">
        <v>28.9991870967742</v>
      </c>
      <c r="CH79">
        <v>999.9</v>
      </c>
      <c r="CI79">
        <v>0</v>
      </c>
      <c r="CJ79">
        <v>0</v>
      </c>
      <c r="CK79">
        <v>10000.905806451599</v>
      </c>
      <c r="CL79">
        <v>0</v>
      </c>
      <c r="CM79">
        <v>5.8213758064516101</v>
      </c>
      <c r="CN79">
        <v>0</v>
      </c>
      <c r="CO79">
        <v>0</v>
      </c>
      <c r="CP79">
        <v>0</v>
      </c>
      <c r="CQ79">
        <v>0</v>
      </c>
      <c r="CR79">
        <v>1.9709677419354801</v>
      </c>
      <c r="CS79">
        <v>0</v>
      </c>
      <c r="CT79">
        <v>341.52580645161299</v>
      </c>
      <c r="CU79">
        <v>-1.71612903225806</v>
      </c>
      <c r="CV79">
        <v>39.018000000000001</v>
      </c>
      <c r="CW79">
        <v>44.055999999999997</v>
      </c>
      <c r="CX79">
        <v>41.653032258064499</v>
      </c>
      <c r="CY79">
        <v>42.582322580645098</v>
      </c>
      <c r="CZ79">
        <v>40.006</v>
      </c>
      <c r="DA79">
        <v>0</v>
      </c>
      <c r="DB79">
        <v>0</v>
      </c>
      <c r="DC79">
        <v>0</v>
      </c>
      <c r="DD79">
        <v>1582130011.2</v>
      </c>
      <c r="DE79">
        <v>3.0538461538461501</v>
      </c>
      <c r="DF79">
        <v>22.331624318689499</v>
      </c>
      <c r="DG79">
        <v>-57.695727415837602</v>
      </c>
      <c r="DH79">
        <v>339.5</v>
      </c>
      <c r="DI79">
        <v>15</v>
      </c>
      <c r="DJ79">
        <v>100</v>
      </c>
      <c r="DK79">
        <v>100</v>
      </c>
      <c r="DL79">
        <v>2.5880000000000001</v>
      </c>
      <c r="DM79">
        <v>0.35299999999999998</v>
      </c>
      <c r="DN79">
        <v>2</v>
      </c>
      <c r="DO79">
        <v>343.66800000000001</v>
      </c>
      <c r="DP79">
        <v>672.97799999999995</v>
      </c>
      <c r="DQ79">
        <v>28.519100000000002</v>
      </c>
      <c r="DR79">
        <v>31.299399999999999</v>
      </c>
      <c r="DS79">
        <v>30.0002</v>
      </c>
      <c r="DT79">
        <v>31.228000000000002</v>
      </c>
      <c r="DU79">
        <v>31.242999999999999</v>
      </c>
      <c r="DV79">
        <v>20.902999999999999</v>
      </c>
      <c r="DW79">
        <v>23.5684</v>
      </c>
      <c r="DX79">
        <v>55.154699999999998</v>
      </c>
      <c r="DY79">
        <v>28.519100000000002</v>
      </c>
      <c r="DZ79">
        <v>400</v>
      </c>
      <c r="EA79">
        <v>29.562899999999999</v>
      </c>
      <c r="EB79">
        <v>100.096</v>
      </c>
      <c r="EC79">
        <v>100.532</v>
      </c>
    </row>
    <row r="80" spans="1:133" x14ac:dyDescent="0.35">
      <c r="A80">
        <v>64</v>
      </c>
      <c r="B80">
        <v>1582130013.0999999</v>
      </c>
      <c r="C80">
        <v>315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1582130004.4709699</v>
      </c>
      <c r="O80">
        <f t="shared" si="0"/>
        <v>3.8841569738630243E-4</v>
      </c>
      <c r="P80">
        <f t="shared" si="1"/>
        <v>-0.34484689603290658</v>
      </c>
      <c r="Q80">
        <f t="shared" si="2"/>
        <v>400.33699999999999</v>
      </c>
      <c r="R80">
        <f t="shared" si="3"/>
        <v>408.4508521240158</v>
      </c>
      <c r="S80">
        <f t="shared" si="4"/>
        <v>40.71688280659783</v>
      </c>
      <c r="T80">
        <f t="shared" si="5"/>
        <v>39.908044327437786</v>
      </c>
      <c r="U80">
        <f t="shared" si="6"/>
        <v>3.7319446558303063E-2</v>
      </c>
      <c r="V80">
        <f t="shared" si="7"/>
        <v>2.2526991775890028</v>
      </c>
      <c r="W80">
        <f t="shared" si="8"/>
        <v>3.6979350792123361E-2</v>
      </c>
      <c r="X80">
        <f t="shared" si="9"/>
        <v>2.3142392091046918E-2</v>
      </c>
      <c r="Y80">
        <f t="shared" si="10"/>
        <v>0</v>
      </c>
      <c r="Z80">
        <f t="shared" si="11"/>
        <v>29.2910598832894</v>
      </c>
      <c r="AA80">
        <f t="shared" si="12"/>
        <v>28.9968838709677</v>
      </c>
      <c r="AB80">
        <f t="shared" si="13"/>
        <v>4.0210476370198061</v>
      </c>
      <c r="AC80">
        <f t="shared" si="14"/>
        <v>73.07272569874695</v>
      </c>
      <c r="AD80">
        <f t="shared" si="15"/>
        <v>3.0109165116131229</v>
      </c>
      <c r="AE80">
        <f t="shared" si="16"/>
        <v>4.1204382111405948</v>
      </c>
      <c r="AF80">
        <f t="shared" si="17"/>
        <v>1.0101311254066832</v>
      </c>
      <c r="AG80">
        <f t="shared" si="18"/>
        <v>-17.129132254735936</v>
      </c>
      <c r="AH80">
        <f t="shared" si="19"/>
        <v>51.325288197825067</v>
      </c>
      <c r="AI80">
        <f t="shared" si="20"/>
        <v>5.0264145863331784</v>
      </c>
      <c r="AJ80">
        <f t="shared" si="21"/>
        <v>39.222570529422313</v>
      </c>
      <c r="AK80">
        <v>-4.1256452529008003E-2</v>
      </c>
      <c r="AL80">
        <v>4.6313982227558503E-2</v>
      </c>
      <c r="AM80">
        <v>3.4600475752679398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52187.50761122421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-0.34484689603290658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1582130004.4709699</v>
      </c>
      <c r="BY80">
        <v>400.33699999999999</v>
      </c>
      <c r="BZ80">
        <v>400.01241935483898</v>
      </c>
      <c r="CA80">
        <v>30.2039677419355</v>
      </c>
      <c r="CB80">
        <v>29.558261290322601</v>
      </c>
      <c r="CC80">
        <v>350.02035483870998</v>
      </c>
      <c r="CD80">
        <v>99.486161290322599</v>
      </c>
      <c r="CE80">
        <v>0.19996396774193501</v>
      </c>
      <c r="CF80">
        <v>29.419496774193501</v>
      </c>
      <c r="CG80">
        <v>28.9968838709677</v>
      </c>
      <c r="CH80">
        <v>999.9</v>
      </c>
      <c r="CI80">
        <v>0</v>
      </c>
      <c r="CJ80">
        <v>0</v>
      </c>
      <c r="CK80">
        <v>10000.5809677419</v>
      </c>
      <c r="CL80">
        <v>0</v>
      </c>
      <c r="CM80">
        <v>5.6904161290322604</v>
      </c>
      <c r="CN80">
        <v>0</v>
      </c>
      <c r="CO80">
        <v>0</v>
      </c>
      <c r="CP80">
        <v>0</v>
      </c>
      <c r="CQ80">
        <v>0</v>
      </c>
      <c r="CR80">
        <v>3.6193548387096799</v>
      </c>
      <c r="CS80">
        <v>0</v>
      </c>
      <c r="CT80">
        <v>335.42903225806401</v>
      </c>
      <c r="CU80">
        <v>-1.6677419354838701</v>
      </c>
      <c r="CV80">
        <v>39.003999999999998</v>
      </c>
      <c r="CW80">
        <v>44.037999999999997</v>
      </c>
      <c r="CX80">
        <v>41.662999999999997</v>
      </c>
      <c r="CY80">
        <v>42.5681612903226</v>
      </c>
      <c r="CZ80">
        <v>39.991870967741903</v>
      </c>
      <c r="DA80">
        <v>0</v>
      </c>
      <c r="DB80">
        <v>0</v>
      </c>
      <c r="DC80">
        <v>0</v>
      </c>
      <c r="DD80">
        <v>1582130016</v>
      </c>
      <c r="DE80">
        <v>4.12307692307692</v>
      </c>
      <c r="DF80">
        <v>18.659829132478102</v>
      </c>
      <c r="DG80">
        <v>-57.856410564909197</v>
      </c>
      <c r="DH80">
        <v>335.25769230769203</v>
      </c>
      <c r="DI80">
        <v>15</v>
      </c>
      <c r="DJ80">
        <v>100</v>
      </c>
      <c r="DK80">
        <v>100</v>
      </c>
      <c r="DL80">
        <v>2.5880000000000001</v>
      </c>
      <c r="DM80">
        <v>0.35299999999999998</v>
      </c>
      <c r="DN80">
        <v>2</v>
      </c>
      <c r="DO80">
        <v>343.56200000000001</v>
      </c>
      <c r="DP80">
        <v>673.13199999999995</v>
      </c>
      <c r="DQ80">
        <v>28.518799999999999</v>
      </c>
      <c r="DR80">
        <v>31.301300000000001</v>
      </c>
      <c r="DS80">
        <v>30.000299999999999</v>
      </c>
      <c r="DT80">
        <v>31.230599999999999</v>
      </c>
      <c r="DU80">
        <v>31.244399999999999</v>
      </c>
      <c r="DV80">
        <v>20.904900000000001</v>
      </c>
      <c r="DW80">
        <v>23.5684</v>
      </c>
      <c r="DX80">
        <v>55.154699999999998</v>
      </c>
      <c r="DY80">
        <v>28.523499999999999</v>
      </c>
      <c r="DZ80">
        <v>400</v>
      </c>
      <c r="EA80">
        <v>29.5686</v>
      </c>
      <c r="EB80">
        <v>100.095</v>
      </c>
      <c r="EC80">
        <v>100.533</v>
      </c>
    </row>
    <row r="81" spans="1:133" x14ac:dyDescent="0.35">
      <c r="A81">
        <v>65</v>
      </c>
      <c r="B81">
        <v>1582130018.0999999</v>
      </c>
      <c r="C81">
        <v>320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1582130009.4709699</v>
      </c>
      <c r="O81">
        <f t="shared" ref="O81:O144" si="43">CC81*AP81*(CA81-CB81)/(100*BU81*(1000-AP81*CA81))</f>
        <v>3.8579789992556664E-4</v>
      </c>
      <c r="P81">
        <f t="shared" ref="P81:P144" si="44">CC81*AP81*(BZ81-BY81*(1000-AP81*CB81)/(1000-AP81*CA81))/(100*BU81)</f>
        <v>-0.35032772962531394</v>
      </c>
      <c r="Q81">
        <f t="shared" ref="Q81:Q144" si="45">BY81 - IF(AP81&gt;1, P81*BU81*100/(AR81*CK81), 0)</f>
        <v>400.33261290322599</v>
      </c>
      <c r="R81">
        <f t="shared" ref="R81:R144" si="46">((X81-O81/2)*Q81-P81)/(X81+O81/2)</f>
        <v>408.78401760452033</v>
      </c>
      <c r="S81">
        <f t="shared" ref="S81:S144" si="47">R81*(CD81+CE81)/1000</f>
        <v>40.749742964432308</v>
      </c>
      <c r="T81">
        <f t="shared" ref="T81:T144" si="48">(BY81 - IF(AP81&gt;1, P81*BU81*100/(AR81*CK81), 0))*(CD81+CE81)/1000</f>
        <v>39.907262450433045</v>
      </c>
      <c r="U81">
        <f t="shared" ref="U81:U144" si="49">2/((1/W81-1/V81)+SIGN(W81)*SQRT((1/W81-1/V81)*(1/W81-1/V81) + 4*BV81/((BV81+1)*(BV81+1))*(2*1/W81*1/V81-1/V81*1/V81)))</f>
        <v>3.7062611440081106E-2</v>
      </c>
      <c r="V81">
        <f t="shared" ref="V81:V144" si="50">AM81+AL81*BU81+AK81*BU81*BU81</f>
        <v>2.2524825263383397</v>
      </c>
      <c r="W81">
        <f t="shared" ref="W81:W144" si="51">O81*(1000-(1000*0.61365*EXP(17.502*AA81/(240.97+AA81))/(CD81+CE81)+CA81)/2)/(1000*0.61365*EXP(17.502*AA81/(240.97+AA81))/(CD81+CE81)-CA81)</f>
        <v>3.6727126043454565E-2</v>
      </c>
      <c r="X81">
        <f t="shared" ref="X81:X144" si="52">1/((BV81+1)/(U81/1.6)+1/(V81/1.37)) + BV81/((BV81+1)/(U81/1.6) + BV81/(V81/1.37))</f>
        <v>2.2984342611494464E-2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29.290046380044021</v>
      </c>
      <c r="AA81">
        <f t="shared" ref="AA81:AA144" si="55">($C$7*CG81+$D$7*CH81+$E$7*Z81)</f>
        <v>28.995719354838702</v>
      </c>
      <c r="AB81">
        <f t="shared" ref="AB81:AB144" si="56">0.61365*EXP(17.502*AA81/(240.97+AA81))</f>
        <v>4.0207766792328314</v>
      </c>
      <c r="AC81">
        <f t="shared" ref="AC81:AC144" si="57">(AD81/AE81*100)</f>
        <v>73.072163290177897</v>
      </c>
      <c r="AD81">
        <f t="shared" ref="AD81:AD144" si="58">CA81*(CD81+CE81)/1000</f>
        <v>3.010568951344716</v>
      </c>
      <c r="AE81">
        <f t="shared" ref="AE81:AE144" si="59">0.61365*EXP(17.502*CF81/(240.97+CF81))</f>
        <v>4.1199942848132238</v>
      </c>
      <c r="AF81">
        <f t="shared" ref="AF81:AF144" si="60">(AB81-CA81*(CD81+CE81)/1000)</f>
        <v>1.0102077278881154</v>
      </c>
      <c r="AG81">
        <f t="shared" ref="AG81:AG144" si="61">(-O81*44100)</f>
        <v>-17.013687386717489</v>
      </c>
      <c r="AH81">
        <f t="shared" ref="AH81:AH144" si="62">2*29.3*V81*0.92*(CF81-AA81)</f>
        <v>51.234955220838131</v>
      </c>
      <c r="AI81">
        <f t="shared" ref="AI81:AI144" si="63">2*0.95*0.0000000567*(((CF81+$B$7)+273)^4-(AA81+273)^4)</f>
        <v>5.0179751250462976</v>
      </c>
      <c r="AJ81">
        <f t="shared" ref="AJ81:AJ144" si="64">Y81+AI81+AG81+AH81</f>
        <v>39.239242959166944</v>
      </c>
      <c r="AK81">
        <v>-4.1250613882737097E-2</v>
      </c>
      <c r="AL81">
        <v>4.6307427835625803E-2</v>
      </c>
      <c r="AM81">
        <v>3.4596600591031201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52180.727079990982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-0.35032772962531394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1582130009.4709699</v>
      </c>
      <c r="BY81">
        <v>400.33261290322599</v>
      </c>
      <c r="BZ81">
        <v>399.99683870967698</v>
      </c>
      <c r="CA81">
        <v>30.200741935483901</v>
      </c>
      <c r="CB81">
        <v>29.559387096774199</v>
      </c>
      <c r="CC81">
        <v>350.02138709677399</v>
      </c>
      <c r="CD81">
        <v>99.485274193548406</v>
      </c>
      <c r="CE81">
        <v>0.19999041935483899</v>
      </c>
      <c r="CF81">
        <v>29.417629032258102</v>
      </c>
      <c r="CG81">
        <v>28.995719354838702</v>
      </c>
      <c r="CH81">
        <v>999.9</v>
      </c>
      <c r="CI81">
        <v>0</v>
      </c>
      <c r="CJ81">
        <v>0</v>
      </c>
      <c r="CK81">
        <v>9999.2548387096795</v>
      </c>
      <c r="CL81">
        <v>0</v>
      </c>
      <c r="CM81">
        <v>5.6849122580645197</v>
      </c>
      <c r="CN81">
        <v>0</v>
      </c>
      <c r="CO81">
        <v>0</v>
      </c>
      <c r="CP81">
        <v>0</v>
      </c>
      <c r="CQ81">
        <v>0</v>
      </c>
      <c r="CR81">
        <v>4.09032258064516</v>
      </c>
      <c r="CS81">
        <v>0</v>
      </c>
      <c r="CT81">
        <v>337.48709677419401</v>
      </c>
      <c r="CU81">
        <v>-1.2677419354838699</v>
      </c>
      <c r="CV81">
        <v>38.9898387096774</v>
      </c>
      <c r="CW81">
        <v>44.024000000000001</v>
      </c>
      <c r="CX81">
        <v>41.6387741935484</v>
      </c>
      <c r="CY81">
        <v>42.554032258064503</v>
      </c>
      <c r="CZ81">
        <v>39.977645161290297</v>
      </c>
      <c r="DA81">
        <v>0</v>
      </c>
      <c r="DB81">
        <v>0</v>
      </c>
      <c r="DC81">
        <v>0</v>
      </c>
      <c r="DD81">
        <v>1582130020.8</v>
      </c>
      <c r="DE81">
        <v>5.0423076923076904</v>
      </c>
      <c r="DF81">
        <v>5.1316241741161202</v>
      </c>
      <c r="DG81">
        <v>90.232478261526694</v>
      </c>
      <c r="DH81">
        <v>337.68076923076899</v>
      </c>
      <c r="DI81">
        <v>15</v>
      </c>
      <c r="DJ81">
        <v>100</v>
      </c>
      <c r="DK81">
        <v>100</v>
      </c>
      <c r="DL81">
        <v>2.5880000000000001</v>
      </c>
      <c r="DM81">
        <v>0.35299999999999998</v>
      </c>
      <c r="DN81">
        <v>2</v>
      </c>
      <c r="DO81">
        <v>343.49700000000001</v>
      </c>
      <c r="DP81">
        <v>672.76</v>
      </c>
      <c r="DQ81">
        <v>28.5215</v>
      </c>
      <c r="DR81">
        <v>31.303999999999998</v>
      </c>
      <c r="DS81">
        <v>30.0002</v>
      </c>
      <c r="DT81">
        <v>31.232099999999999</v>
      </c>
      <c r="DU81">
        <v>31.245799999999999</v>
      </c>
      <c r="DV81">
        <v>20.904499999999999</v>
      </c>
      <c r="DW81">
        <v>23.5684</v>
      </c>
      <c r="DX81">
        <v>55.154699999999998</v>
      </c>
      <c r="DY81">
        <v>28.5274</v>
      </c>
      <c r="DZ81">
        <v>400</v>
      </c>
      <c r="EA81">
        <v>29.5763</v>
      </c>
      <c r="EB81">
        <v>100.096</v>
      </c>
      <c r="EC81">
        <v>100.536</v>
      </c>
    </row>
    <row r="82" spans="1:133" x14ac:dyDescent="0.35">
      <c r="A82">
        <v>66</v>
      </c>
      <c r="B82">
        <v>1582130023.0999999</v>
      </c>
      <c r="C82">
        <v>325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1582130014.4709699</v>
      </c>
      <c r="O82">
        <f t="shared" si="43"/>
        <v>3.8227713648444043E-4</v>
      </c>
      <c r="P82">
        <f t="shared" si="44"/>
        <v>-0.35010613486920134</v>
      </c>
      <c r="Q82">
        <f t="shared" si="45"/>
        <v>400.33270967741902</v>
      </c>
      <c r="R82">
        <f t="shared" si="46"/>
        <v>408.91202274817761</v>
      </c>
      <c r="S82">
        <f t="shared" si="47"/>
        <v>40.762394117065185</v>
      </c>
      <c r="T82">
        <f t="shared" si="48"/>
        <v>39.907165311872248</v>
      </c>
      <c r="U82">
        <f t="shared" si="49"/>
        <v>3.6728860828098481E-2</v>
      </c>
      <c r="V82">
        <f t="shared" si="50"/>
        <v>2.2531394492260928</v>
      </c>
      <c r="W82">
        <f t="shared" si="51"/>
        <v>3.6399456510966828E-2</v>
      </c>
      <c r="X82">
        <f t="shared" si="52"/>
        <v>2.2779009664760121E-2</v>
      </c>
      <c r="Y82">
        <f t="shared" si="53"/>
        <v>0</v>
      </c>
      <c r="Z82">
        <f t="shared" si="54"/>
        <v>29.288989163791172</v>
      </c>
      <c r="AA82">
        <f t="shared" si="55"/>
        <v>28.993312903225799</v>
      </c>
      <c r="AB82">
        <f t="shared" si="56"/>
        <v>4.0202168002885106</v>
      </c>
      <c r="AC82">
        <f t="shared" si="57"/>
        <v>73.073081826033828</v>
      </c>
      <c r="AD82">
        <f t="shared" si="58"/>
        <v>3.0102152136929003</v>
      </c>
      <c r="AE82">
        <f t="shared" si="59"/>
        <v>4.1194584085824717</v>
      </c>
      <c r="AF82">
        <f t="shared" si="60"/>
        <v>1.0100015865956102</v>
      </c>
      <c r="AG82">
        <f t="shared" si="61"/>
        <v>-16.858421718963822</v>
      </c>
      <c r="AH82">
        <f t="shared" si="62"/>
        <v>51.2683141947211</v>
      </c>
      <c r="AI82">
        <f t="shared" si="63"/>
        <v>5.0196621941114374</v>
      </c>
      <c r="AJ82">
        <f t="shared" si="64"/>
        <v>39.429554669868715</v>
      </c>
      <c r="AK82">
        <v>-4.1268319206160503E-2</v>
      </c>
      <c r="AL82">
        <v>4.6327303612240099E-2</v>
      </c>
      <c r="AM82">
        <v>3.4608351189744302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52202.591979337703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-0.35010613486920134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1582130014.4709699</v>
      </c>
      <c r="BY82">
        <v>400.33270967741902</v>
      </c>
      <c r="BZ82">
        <v>399.99490322580601</v>
      </c>
      <c r="CA82">
        <v>30.197274193548399</v>
      </c>
      <c r="CB82">
        <v>29.561777419354801</v>
      </c>
      <c r="CC82">
        <v>350.025451612903</v>
      </c>
      <c r="CD82">
        <v>99.485058064516096</v>
      </c>
      <c r="CE82">
        <v>0.19993980645161299</v>
      </c>
      <c r="CF82">
        <v>29.415374193548399</v>
      </c>
      <c r="CG82">
        <v>28.993312903225799</v>
      </c>
      <c r="CH82">
        <v>999.9</v>
      </c>
      <c r="CI82">
        <v>0</v>
      </c>
      <c r="CJ82">
        <v>0</v>
      </c>
      <c r="CK82">
        <v>10003.568387096801</v>
      </c>
      <c r="CL82">
        <v>0</v>
      </c>
      <c r="CM82">
        <v>5.7544248387096797</v>
      </c>
      <c r="CN82">
        <v>0</v>
      </c>
      <c r="CO82">
        <v>0</v>
      </c>
      <c r="CP82">
        <v>0</v>
      </c>
      <c r="CQ82">
        <v>0</v>
      </c>
      <c r="CR82">
        <v>3.0774193548387099</v>
      </c>
      <c r="CS82">
        <v>0</v>
      </c>
      <c r="CT82">
        <v>345.693548387097</v>
      </c>
      <c r="CU82">
        <v>-0.91612903225806497</v>
      </c>
      <c r="CV82">
        <v>38.975612903225802</v>
      </c>
      <c r="CW82">
        <v>44.001935483871002</v>
      </c>
      <c r="CX82">
        <v>41.622677419354801</v>
      </c>
      <c r="CY82">
        <v>42.542032258064502</v>
      </c>
      <c r="CZ82">
        <v>39.9593548387097</v>
      </c>
      <c r="DA82">
        <v>0</v>
      </c>
      <c r="DB82">
        <v>0</v>
      </c>
      <c r="DC82">
        <v>0</v>
      </c>
      <c r="DD82">
        <v>1582130026.2</v>
      </c>
      <c r="DE82">
        <v>3.6576923076923098</v>
      </c>
      <c r="DF82">
        <v>-24.803418552139199</v>
      </c>
      <c r="DG82">
        <v>42.160683168162201</v>
      </c>
      <c r="DH82">
        <v>342.48461538461498</v>
      </c>
      <c r="DI82">
        <v>15</v>
      </c>
      <c r="DJ82">
        <v>100</v>
      </c>
      <c r="DK82">
        <v>100</v>
      </c>
      <c r="DL82">
        <v>2.5880000000000001</v>
      </c>
      <c r="DM82">
        <v>0.35299999999999998</v>
      </c>
      <c r="DN82">
        <v>2</v>
      </c>
      <c r="DO82">
        <v>343.68400000000003</v>
      </c>
      <c r="DP82">
        <v>673.13599999999997</v>
      </c>
      <c r="DQ82">
        <v>28.5258</v>
      </c>
      <c r="DR82">
        <v>31.304099999999998</v>
      </c>
      <c r="DS82">
        <v>30.000299999999999</v>
      </c>
      <c r="DT82">
        <v>31.2334</v>
      </c>
      <c r="DU82">
        <v>31.2486</v>
      </c>
      <c r="DV82">
        <v>20.904499999999999</v>
      </c>
      <c r="DW82">
        <v>23.5684</v>
      </c>
      <c r="DX82">
        <v>55.154699999999998</v>
      </c>
      <c r="DY82">
        <v>28.533799999999999</v>
      </c>
      <c r="DZ82">
        <v>400</v>
      </c>
      <c r="EA82">
        <v>29.579499999999999</v>
      </c>
      <c r="EB82">
        <v>100.096</v>
      </c>
      <c r="EC82">
        <v>100.536</v>
      </c>
    </row>
    <row r="83" spans="1:133" x14ac:dyDescent="0.35">
      <c r="A83">
        <v>67</v>
      </c>
      <c r="B83">
        <v>1582130028.0999999</v>
      </c>
      <c r="C83">
        <v>330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1582130019.4709699</v>
      </c>
      <c r="O83">
        <f t="shared" si="43"/>
        <v>3.7990789170670779E-4</v>
      </c>
      <c r="P83">
        <f t="shared" si="44"/>
        <v>-0.3449252217505131</v>
      </c>
      <c r="Q83">
        <f t="shared" si="45"/>
        <v>400.33587096774198</v>
      </c>
      <c r="R83">
        <f t="shared" si="46"/>
        <v>408.78561549040046</v>
      </c>
      <c r="S83">
        <f t="shared" si="47"/>
        <v>40.749499358918435</v>
      </c>
      <c r="T83">
        <f t="shared" si="48"/>
        <v>39.90719266817046</v>
      </c>
      <c r="U83">
        <f t="shared" si="49"/>
        <v>3.6488992273226509E-2</v>
      </c>
      <c r="V83">
        <f t="shared" si="50"/>
        <v>2.2531681172246283</v>
      </c>
      <c r="W83">
        <f t="shared" si="51"/>
        <v>3.6163859998226411E-2</v>
      </c>
      <c r="X83">
        <f t="shared" si="52"/>
        <v>2.2631382784445871E-2</v>
      </c>
      <c r="Y83">
        <f t="shared" si="53"/>
        <v>0</v>
      </c>
      <c r="Z83">
        <f t="shared" si="54"/>
        <v>29.288376987808082</v>
      </c>
      <c r="AA83">
        <f t="shared" si="55"/>
        <v>28.9932612903226</v>
      </c>
      <c r="AB83">
        <f t="shared" si="56"/>
        <v>4.0202047929057123</v>
      </c>
      <c r="AC83">
        <f t="shared" si="57"/>
        <v>73.072041733597743</v>
      </c>
      <c r="AD83">
        <f t="shared" si="58"/>
        <v>3.009929825727137</v>
      </c>
      <c r="AE83">
        <f t="shared" si="59"/>
        <v>4.1191264871188125</v>
      </c>
      <c r="AF83">
        <f t="shared" si="60"/>
        <v>1.0102749671785753</v>
      </c>
      <c r="AG83">
        <f t="shared" si="61"/>
        <v>-16.753938024265814</v>
      </c>
      <c r="AH83">
        <f t="shared" si="62"/>
        <v>51.105566003412228</v>
      </c>
      <c r="AI83">
        <f t="shared" si="63"/>
        <v>5.0036279254232019</v>
      </c>
      <c r="AJ83">
        <f t="shared" si="64"/>
        <v>39.355255904569617</v>
      </c>
      <c r="AK83">
        <v>-4.1269091970036503E-2</v>
      </c>
      <c r="AL83">
        <v>4.6328171107388703E-2</v>
      </c>
      <c r="AM83">
        <v>3.4608864015016101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52203.75427121453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-0.3449252217505131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1582130019.4709699</v>
      </c>
      <c r="BY83">
        <v>400.33587096774198</v>
      </c>
      <c r="BZ83">
        <v>400.00532258064499</v>
      </c>
      <c r="CA83">
        <v>30.194629032258099</v>
      </c>
      <c r="CB83">
        <v>29.563070967741901</v>
      </c>
      <c r="CC83">
        <v>350.02645161290297</v>
      </c>
      <c r="CD83">
        <v>99.484300000000005</v>
      </c>
      <c r="CE83">
        <v>0.19997903225806499</v>
      </c>
      <c r="CF83">
        <v>29.413977419354801</v>
      </c>
      <c r="CG83">
        <v>28.9932612903226</v>
      </c>
      <c r="CH83">
        <v>999.9</v>
      </c>
      <c r="CI83">
        <v>0</v>
      </c>
      <c r="CJ83">
        <v>0</v>
      </c>
      <c r="CK83">
        <v>10003.8319354839</v>
      </c>
      <c r="CL83">
        <v>0</v>
      </c>
      <c r="CM83">
        <v>4.6919899677419403</v>
      </c>
      <c r="CN83">
        <v>0</v>
      </c>
      <c r="CO83">
        <v>0</v>
      </c>
      <c r="CP83">
        <v>0</v>
      </c>
      <c r="CQ83">
        <v>0</v>
      </c>
      <c r="CR83">
        <v>3.0290322580645199</v>
      </c>
      <c r="CS83">
        <v>0</v>
      </c>
      <c r="CT83">
        <v>258.341935483871</v>
      </c>
      <c r="CU83">
        <v>-1.41612903225806</v>
      </c>
      <c r="CV83">
        <v>38.957322580645098</v>
      </c>
      <c r="CW83">
        <v>43.997903225806397</v>
      </c>
      <c r="CX83">
        <v>41.580483870967697</v>
      </c>
      <c r="CY83">
        <v>42.532032258064497</v>
      </c>
      <c r="CZ83">
        <v>39.941096774193497</v>
      </c>
      <c r="DA83">
        <v>0</v>
      </c>
      <c r="DB83">
        <v>0</v>
      </c>
      <c r="DC83">
        <v>0</v>
      </c>
      <c r="DD83">
        <v>1582130031</v>
      </c>
      <c r="DE83">
        <v>3.4769230769230801</v>
      </c>
      <c r="DF83">
        <v>-8.6837605705276903</v>
      </c>
      <c r="DG83">
        <v>-1590.5299125126601</v>
      </c>
      <c r="DH83">
        <v>250.907692307692</v>
      </c>
      <c r="DI83">
        <v>15</v>
      </c>
      <c r="DJ83">
        <v>100</v>
      </c>
      <c r="DK83">
        <v>100</v>
      </c>
      <c r="DL83">
        <v>2.5880000000000001</v>
      </c>
      <c r="DM83">
        <v>0.35299999999999998</v>
      </c>
      <c r="DN83">
        <v>2</v>
      </c>
      <c r="DO83">
        <v>343.495</v>
      </c>
      <c r="DP83">
        <v>673.16600000000005</v>
      </c>
      <c r="DQ83">
        <v>28.532</v>
      </c>
      <c r="DR83">
        <v>31.306799999999999</v>
      </c>
      <c r="DS83">
        <v>30</v>
      </c>
      <c r="DT83">
        <v>31.2361</v>
      </c>
      <c r="DU83">
        <v>31.249199999999998</v>
      </c>
      <c r="DV83">
        <v>20.901800000000001</v>
      </c>
      <c r="DW83">
        <v>23.5684</v>
      </c>
      <c r="DX83">
        <v>54.781300000000002</v>
      </c>
      <c r="DY83">
        <v>28.537299999999998</v>
      </c>
      <c r="DZ83">
        <v>400</v>
      </c>
      <c r="EA83">
        <v>29.582100000000001</v>
      </c>
      <c r="EB83">
        <v>100.096</v>
      </c>
      <c r="EC83">
        <v>100.53400000000001</v>
      </c>
    </row>
    <row r="84" spans="1:133" x14ac:dyDescent="0.35">
      <c r="A84">
        <v>68</v>
      </c>
      <c r="B84">
        <v>1582130033.0999999</v>
      </c>
      <c r="C84">
        <v>335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1582130024.4709699</v>
      </c>
      <c r="O84">
        <f t="shared" si="43"/>
        <v>3.793229513819516E-4</v>
      </c>
      <c r="P84">
        <f t="shared" si="44"/>
        <v>-0.35417503965258457</v>
      </c>
      <c r="Q84">
        <f t="shared" si="45"/>
        <v>400.34009677419402</v>
      </c>
      <c r="R84">
        <f t="shared" si="46"/>
        <v>409.22145608302566</v>
      </c>
      <c r="S84">
        <f t="shared" si="47"/>
        <v>40.793028344894459</v>
      </c>
      <c r="T84">
        <f t="shared" si="48"/>
        <v>39.90769465419752</v>
      </c>
      <c r="U84">
        <f t="shared" si="49"/>
        <v>3.6422305884439815E-2</v>
      </c>
      <c r="V84">
        <f t="shared" si="50"/>
        <v>2.2524272073714444</v>
      </c>
      <c r="W84">
        <f t="shared" si="51"/>
        <v>3.6098249702217318E-2</v>
      </c>
      <c r="X84">
        <f t="shared" si="52"/>
        <v>2.2590280822835023E-2</v>
      </c>
      <c r="Y84">
        <f t="shared" si="53"/>
        <v>0</v>
      </c>
      <c r="Z84">
        <f t="shared" si="54"/>
        <v>29.287564959500383</v>
      </c>
      <c r="AA84">
        <f t="shared" si="55"/>
        <v>28.993812903225798</v>
      </c>
      <c r="AB84">
        <f t="shared" si="56"/>
        <v>4.0203331234283208</v>
      </c>
      <c r="AC84">
        <f t="shared" si="57"/>
        <v>73.072435893528265</v>
      </c>
      <c r="AD84">
        <f t="shared" si="58"/>
        <v>3.009778027947061</v>
      </c>
      <c r="AE84">
        <f t="shared" si="59"/>
        <v>4.1188965321103046</v>
      </c>
      <c r="AF84">
        <f t="shared" si="60"/>
        <v>1.0105550954812599</v>
      </c>
      <c r="AG84">
        <f t="shared" si="61"/>
        <v>-16.728142155944067</v>
      </c>
      <c r="AH84">
        <f t="shared" si="62"/>
        <v>50.904261350234229</v>
      </c>
      <c r="AI84">
        <f t="shared" si="63"/>
        <v>4.9855477391947582</v>
      </c>
      <c r="AJ84">
        <f t="shared" si="64"/>
        <v>39.161666933484923</v>
      </c>
      <c r="AK84">
        <v>-4.1249123145007401E-2</v>
      </c>
      <c r="AL84">
        <v>4.6305754351928498E-2</v>
      </c>
      <c r="AM84">
        <v>3.4595611144801399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52179.69889045255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-0.35417503965258457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1582130024.4709699</v>
      </c>
      <c r="BY84">
        <v>400.34009677419402</v>
      </c>
      <c r="BZ84">
        <v>399.993290322581</v>
      </c>
      <c r="CA84">
        <v>30.1930451612903</v>
      </c>
      <c r="CB84">
        <v>29.5624516129032</v>
      </c>
      <c r="CC84">
        <v>350.022645161291</v>
      </c>
      <c r="CD84">
        <v>99.484503225806407</v>
      </c>
      <c r="CE84">
        <v>0.199977483870968</v>
      </c>
      <c r="CF84">
        <v>29.413009677419399</v>
      </c>
      <c r="CG84">
        <v>28.993812903225798</v>
      </c>
      <c r="CH84">
        <v>999.9</v>
      </c>
      <c r="CI84">
        <v>0</v>
      </c>
      <c r="CJ84">
        <v>0</v>
      </c>
      <c r="CK84">
        <v>9998.9709677419396</v>
      </c>
      <c r="CL84">
        <v>0</v>
      </c>
      <c r="CM84">
        <v>3.1803941935483899</v>
      </c>
      <c r="CN84">
        <v>0</v>
      </c>
      <c r="CO84">
        <v>0</v>
      </c>
      <c r="CP84">
        <v>0</v>
      </c>
      <c r="CQ84">
        <v>0</v>
      </c>
      <c r="CR84">
        <v>1.9677419354838701</v>
      </c>
      <c r="CS84">
        <v>0</v>
      </c>
      <c r="CT84">
        <v>174.97419354838701</v>
      </c>
      <c r="CU84">
        <v>-1.51935483870968</v>
      </c>
      <c r="CV84">
        <v>38.943096774193499</v>
      </c>
      <c r="CW84">
        <v>43.993903225806498</v>
      </c>
      <c r="CX84">
        <v>41.578516129032302</v>
      </c>
      <c r="CY84">
        <v>42.52</v>
      </c>
      <c r="CZ84">
        <v>39.923000000000002</v>
      </c>
      <c r="DA84">
        <v>0</v>
      </c>
      <c r="DB84">
        <v>0</v>
      </c>
      <c r="DC84">
        <v>0</v>
      </c>
      <c r="DD84">
        <v>1582130035.8</v>
      </c>
      <c r="DE84">
        <v>1.7153846153846199</v>
      </c>
      <c r="DF84">
        <v>-10.1470085367874</v>
      </c>
      <c r="DG84">
        <v>-1707.68205357443</v>
      </c>
      <c r="DH84">
        <v>158.40384615384599</v>
      </c>
      <c r="DI84">
        <v>15</v>
      </c>
      <c r="DJ84">
        <v>100</v>
      </c>
      <c r="DK84">
        <v>100</v>
      </c>
      <c r="DL84">
        <v>2.5880000000000001</v>
      </c>
      <c r="DM84">
        <v>0.35299999999999998</v>
      </c>
      <c r="DN84">
        <v>2</v>
      </c>
      <c r="DO84">
        <v>343.41899999999998</v>
      </c>
      <c r="DP84">
        <v>672.755</v>
      </c>
      <c r="DQ84">
        <v>28.537400000000002</v>
      </c>
      <c r="DR84">
        <v>31.308900000000001</v>
      </c>
      <c r="DS84">
        <v>30</v>
      </c>
      <c r="DT84">
        <v>31.2376</v>
      </c>
      <c r="DU84">
        <v>31.251300000000001</v>
      </c>
      <c r="DV84">
        <v>20.907499999999999</v>
      </c>
      <c r="DW84">
        <v>23.5684</v>
      </c>
      <c r="DX84">
        <v>54.781300000000002</v>
      </c>
      <c r="DY84">
        <v>28.540400000000002</v>
      </c>
      <c r="DZ84">
        <v>400</v>
      </c>
      <c r="EA84">
        <v>29.5869</v>
      </c>
      <c r="EB84">
        <v>100.098</v>
      </c>
      <c r="EC84">
        <v>100.53400000000001</v>
      </c>
    </row>
    <row r="85" spans="1:133" x14ac:dyDescent="0.35">
      <c r="A85">
        <v>69</v>
      </c>
      <c r="B85">
        <v>1582130038.0999999</v>
      </c>
      <c r="C85">
        <v>340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1582130029.4709699</v>
      </c>
      <c r="O85">
        <f t="shared" si="43"/>
        <v>3.8189310869267596E-4</v>
      </c>
      <c r="P85">
        <f t="shared" si="44"/>
        <v>-0.35777654786280694</v>
      </c>
      <c r="Q85">
        <f t="shared" si="45"/>
        <v>400.32590322580597</v>
      </c>
      <c r="R85">
        <f t="shared" si="46"/>
        <v>409.26326484076418</v>
      </c>
      <c r="S85">
        <f t="shared" si="47"/>
        <v>40.797345331078184</v>
      </c>
      <c r="T85">
        <f t="shared" si="48"/>
        <v>39.906425819169293</v>
      </c>
      <c r="U85">
        <f t="shared" si="49"/>
        <v>3.6656904710031329E-2</v>
      </c>
      <c r="V85">
        <f t="shared" si="50"/>
        <v>2.2528867030472037</v>
      </c>
      <c r="W85">
        <f t="shared" si="51"/>
        <v>3.6328747135395738E-2</v>
      </c>
      <c r="X85">
        <f t="shared" si="52"/>
        <v>2.273470567021782E-2</v>
      </c>
      <c r="Y85">
        <f t="shared" si="53"/>
        <v>0</v>
      </c>
      <c r="Z85">
        <f t="shared" si="54"/>
        <v>29.286351307825885</v>
      </c>
      <c r="AA85">
        <f t="shared" si="55"/>
        <v>28.994835483871</v>
      </c>
      <c r="AB85">
        <f t="shared" si="56"/>
        <v>4.0205710321500172</v>
      </c>
      <c r="AC85">
        <f t="shared" si="57"/>
        <v>73.070244147698901</v>
      </c>
      <c r="AD85">
        <f t="shared" si="58"/>
        <v>3.0096205430194112</v>
      </c>
      <c r="AE85">
        <f t="shared" si="59"/>
        <v>4.1188045532405528</v>
      </c>
      <c r="AF85">
        <f t="shared" si="60"/>
        <v>1.010950489130606</v>
      </c>
      <c r="AG85">
        <f t="shared" si="61"/>
        <v>-16.841486093347012</v>
      </c>
      <c r="AH85">
        <f t="shared" si="62"/>
        <v>50.743429755911052</v>
      </c>
      <c r="AI85">
        <f t="shared" si="63"/>
        <v>4.9687979661958295</v>
      </c>
      <c r="AJ85">
        <f t="shared" si="64"/>
        <v>38.870741628759873</v>
      </c>
      <c r="AK85">
        <v>-4.1261506660609099E-2</v>
      </c>
      <c r="AL85">
        <v>4.6319655933046898E-2</v>
      </c>
      <c r="AM85">
        <v>3.4603830072308499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52194.798415076606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-0.35777654786280694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1582130029.4709699</v>
      </c>
      <c r="BY85">
        <v>400.32590322580597</v>
      </c>
      <c r="BZ85">
        <v>399.97467741935498</v>
      </c>
      <c r="CA85">
        <v>30.191354838709699</v>
      </c>
      <c r="CB85">
        <v>29.556487096774202</v>
      </c>
      <c r="CC85">
        <v>350.02241935483897</v>
      </c>
      <c r="CD85">
        <v>99.484887096774202</v>
      </c>
      <c r="CE85">
        <v>0.19995841935483899</v>
      </c>
      <c r="CF85">
        <v>29.412622580645198</v>
      </c>
      <c r="CG85">
        <v>28.994835483871</v>
      </c>
      <c r="CH85">
        <v>999.9</v>
      </c>
      <c r="CI85">
        <v>0</v>
      </c>
      <c r="CJ85">
        <v>0</v>
      </c>
      <c r="CK85">
        <v>10001.934193548401</v>
      </c>
      <c r="CL85">
        <v>0</v>
      </c>
      <c r="CM85">
        <v>1.55132306451613</v>
      </c>
      <c r="CN85">
        <v>0</v>
      </c>
      <c r="CO85">
        <v>0</v>
      </c>
      <c r="CP85">
        <v>0</v>
      </c>
      <c r="CQ85">
        <v>0</v>
      </c>
      <c r="CR85">
        <v>2.0354838709677399</v>
      </c>
      <c r="CS85">
        <v>0</v>
      </c>
      <c r="CT85">
        <v>85.922580645161304</v>
      </c>
      <c r="CU85">
        <v>-2.0193548387096798</v>
      </c>
      <c r="CV85">
        <v>38.935064516129003</v>
      </c>
      <c r="CW85">
        <v>43.983741935483899</v>
      </c>
      <c r="CX85">
        <v>41.590548387096803</v>
      </c>
      <c r="CY85">
        <v>42.518000000000001</v>
      </c>
      <c r="CZ85">
        <v>39.905000000000001</v>
      </c>
      <c r="DA85">
        <v>0</v>
      </c>
      <c r="DB85">
        <v>0</v>
      </c>
      <c r="DC85">
        <v>0</v>
      </c>
      <c r="DD85">
        <v>1582130041.2</v>
      </c>
      <c r="DE85">
        <v>2.5038461538461498</v>
      </c>
      <c r="DF85">
        <v>0.75555540442704605</v>
      </c>
      <c r="DG85">
        <v>-19.5384606779871</v>
      </c>
      <c r="DH85">
        <v>55.05</v>
      </c>
      <c r="DI85">
        <v>15</v>
      </c>
      <c r="DJ85">
        <v>100</v>
      </c>
      <c r="DK85">
        <v>100</v>
      </c>
      <c r="DL85">
        <v>2.5880000000000001</v>
      </c>
      <c r="DM85">
        <v>0.35299999999999998</v>
      </c>
      <c r="DN85">
        <v>2</v>
      </c>
      <c r="DO85">
        <v>343.55700000000002</v>
      </c>
      <c r="DP85">
        <v>672.923</v>
      </c>
      <c r="DQ85">
        <v>28.540600000000001</v>
      </c>
      <c r="DR85">
        <v>31.3095</v>
      </c>
      <c r="DS85">
        <v>30.0002</v>
      </c>
      <c r="DT85">
        <v>31.238900000000001</v>
      </c>
      <c r="DU85">
        <v>31.253900000000002</v>
      </c>
      <c r="DV85">
        <v>20.907900000000001</v>
      </c>
      <c r="DW85">
        <v>23.5684</v>
      </c>
      <c r="DX85">
        <v>54.781300000000002</v>
      </c>
      <c r="DY85">
        <v>28.543399999999998</v>
      </c>
      <c r="DZ85">
        <v>400</v>
      </c>
      <c r="EA85">
        <v>29.598199999999999</v>
      </c>
      <c r="EB85">
        <v>100.099</v>
      </c>
      <c r="EC85">
        <v>100.53400000000001</v>
      </c>
    </row>
    <row r="86" spans="1:133" x14ac:dyDescent="0.35">
      <c r="A86">
        <v>70</v>
      </c>
      <c r="B86">
        <v>1582130043.0999999</v>
      </c>
      <c r="C86">
        <v>345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1582130034.4709699</v>
      </c>
      <c r="O86">
        <f t="shared" si="43"/>
        <v>3.8366345993824251E-4</v>
      </c>
      <c r="P86">
        <f t="shared" si="44"/>
        <v>-0.3578601853239598</v>
      </c>
      <c r="Q86">
        <f t="shared" si="45"/>
        <v>400.31774193548398</v>
      </c>
      <c r="R86">
        <f t="shared" si="46"/>
        <v>409.1919878210972</v>
      </c>
      <c r="S86">
        <f t="shared" si="47"/>
        <v>40.790712286738042</v>
      </c>
      <c r="T86">
        <f t="shared" si="48"/>
        <v>39.906074215965063</v>
      </c>
      <c r="U86">
        <f t="shared" si="49"/>
        <v>3.6806630733344753E-2</v>
      </c>
      <c r="V86">
        <f t="shared" si="50"/>
        <v>2.252086804370796</v>
      </c>
      <c r="W86">
        <f t="shared" si="51"/>
        <v>3.6475683635973769E-2</v>
      </c>
      <c r="X86">
        <f t="shared" si="52"/>
        <v>2.2826788444787638E-2</v>
      </c>
      <c r="Y86">
        <f t="shared" si="53"/>
        <v>0</v>
      </c>
      <c r="Z86">
        <f t="shared" si="54"/>
        <v>29.285231315383808</v>
      </c>
      <c r="AA86">
        <f t="shared" si="55"/>
        <v>28.996048387096799</v>
      </c>
      <c r="AB86">
        <f t="shared" si="56"/>
        <v>4.0208532363289802</v>
      </c>
      <c r="AC86">
        <f t="shared" si="57"/>
        <v>73.064426123891863</v>
      </c>
      <c r="AD86">
        <f t="shared" si="58"/>
        <v>3.0092952269998792</v>
      </c>
      <c r="AE86">
        <f t="shared" si="59"/>
        <v>4.1186872827785725</v>
      </c>
      <c r="AF86">
        <f t="shared" si="60"/>
        <v>1.011558009329101</v>
      </c>
      <c r="AG86">
        <f t="shared" si="61"/>
        <v>-16.919558583276494</v>
      </c>
      <c r="AH86">
        <f t="shared" si="62"/>
        <v>50.5182250718942</v>
      </c>
      <c r="AI86">
        <f t="shared" si="63"/>
        <v>4.948520557929565</v>
      </c>
      <c r="AJ86">
        <f t="shared" si="64"/>
        <v>38.547187046547272</v>
      </c>
      <c r="AK86">
        <v>-4.1239950682074103E-2</v>
      </c>
      <c r="AL86">
        <v>4.6295457458733903E-2</v>
      </c>
      <c r="AM86">
        <v>3.4589522841730602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52168.754394441785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-0.3578601853239598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1582130034.4709699</v>
      </c>
      <c r="BY86">
        <v>400.31774193548398</v>
      </c>
      <c r="BZ86">
        <v>399.96758064516098</v>
      </c>
      <c r="CA86">
        <v>30.187741935483899</v>
      </c>
      <c r="CB86">
        <v>29.549925806451601</v>
      </c>
      <c r="CC86">
        <v>350.020806451613</v>
      </c>
      <c r="CD86">
        <v>99.486048387096801</v>
      </c>
      <c r="CE86">
        <v>0.19995109677419401</v>
      </c>
      <c r="CF86">
        <v>29.4121290322581</v>
      </c>
      <c r="CG86">
        <v>28.996048387096799</v>
      </c>
      <c r="CH86">
        <v>999.9</v>
      </c>
      <c r="CI86">
        <v>0</v>
      </c>
      <c r="CJ86">
        <v>0</v>
      </c>
      <c r="CK86">
        <v>9996.5922580645201</v>
      </c>
      <c r="CL86">
        <v>0</v>
      </c>
      <c r="CM86">
        <v>0.43879116129032297</v>
      </c>
      <c r="CN86">
        <v>0</v>
      </c>
      <c r="CO86">
        <v>0</v>
      </c>
      <c r="CP86">
        <v>0</v>
      </c>
      <c r="CQ86">
        <v>0</v>
      </c>
      <c r="CR86">
        <v>1.88709677419355</v>
      </c>
      <c r="CS86">
        <v>0</v>
      </c>
      <c r="CT86">
        <v>53.961290322580602</v>
      </c>
      <c r="CU86">
        <v>-1.9064516129032301</v>
      </c>
      <c r="CV86">
        <v>38.912999999999997</v>
      </c>
      <c r="CW86">
        <v>43.967516129032298</v>
      </c>
      <c r="CX86">
        <v>41.592516129032198</v>
      </c>
      <c r="CY86">
        <v>42.512</v>
      </c>
      <c r="CZ86">
        <v>39.890999999999998</v>
      </c>
      <c r="DA86">
        <v>0</v>
      </c>
      <c r="DB86">
        <v>0</v>
      </c>
      <c r="DC86">
        <v>0</v>
      </c>
      <c r="DD86">
        <v>1582130046</v>
      </c>
      <c r="DE86">
        <v>1.91923076923077</v>
      </c>
      <c r="DF86">
        <v>2.15726473349849</v>
      </c>
      <c r="DG86">
        <v>113.90427339208</v>
      </c>
      <c r="DH86">
        <v>57.319230769230799</v>
      </c>
      <c r="DI86">
        <v>15</v>
      </c>
      <c r="DJ86">
        <v>100</v>
      </c>
      <c r="DK86">
        <v>100</v>
      </c>
      <c r="DL86">
        <v>2.5880000000000001</v>
      </c>
      <c r="DM86">
        <v>0.35299999999999998</v>
      </c>
      <c r="DN86">
        <v>2</v>
      </c>
      <c r="DO86">
        <v>343.41500000000002</v>
      </c>
      <c r="DP86">
        <v>673.06200000000001</v>
      </c>
      <c r="DQ86">
        <v>28.543500000000002</v>
      </c>
      <c r="DR86">
        <v>31.311699999999998</v>
      </c>
      <c r="DS86">
        <v>30.0001</v>
      </c>
      <c r="DT86">
        <v>31.241599999999998</v>
      </c>
      <c r="DU86">
        <v>31.254000000000001</v>
      </c>
      <c r="DV86">
        <v>20.906700000000001</v>
      </c>
      <c r="DW86">
        <v>23.5684</v>
      </c>
      <c r="DX86">
        <v>54.781300000000002</v>
      </c>
      <c r="DY86">
        <v>28.5456</v>
      </c>
      <c r="DZ86">
        <v>400</v>
      </c>
      <c r="EA86">
        <v>29.605599999999999</v>
      </c>
      <c r="EB86">
        <v>100.099</v>
      </c>
      <c r="EC86">
        <v>100.535</v>
      </c>
    </row>
    <row r="87" spans="1:133" x14ac:dyDescent="0.35">
      <c r="A87">
        <v>71</v>
      </c>
      <c r="B87">
        <v>1582130048.0999999</v>
      </c>
      <c r="C87">
        <v>350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1582130039.4709699</v>
      </c>
      <c r="O87">
        <f t="shared" si="43"/>
        <v>3.8444388939084596E-4</v>
      </c>
      <c r="P87">
        <f t="shared" si="44"/>
        <v>-0.35586285848798238</v>
      </c>
      <c r="Q87">
        <f t="shared" si="45"/>
        <v>400.31951612903202</v>
      </c>
      <c r="R87">
        <f t="shared" si="46"/>
        <v>409.08266057657636</v>
      </c>
      <c r="S87">
        <f t="shared" si="47"/>
        <v>40.780670285852729</v>
      </c>
      <c r="T87">
        <f t="shared" si="48"/>
        <v>39.907089127758859</v>
      </c>
      <c r="U87">
        <f t="shared" si="49"/>
        <v>3.6851751696118512E-2</v>
      </c>
      <c r="V87">
        <f t="shared" si="50"/>
        <v>2.2524143474410452</v>
      </c>
      <c r="W87">
        <f t="shared" si="51"/>
        <v>3.6520044410849162E-2</v>
      </c>
      <c r="X87">
        <f t="shared" si="52"/>
        <v>2.2854581393673998E-2</v>
      </c>
      <c r="Y87">
        <f t="shared" si="53"/>
        <v>0</v>
      </c>
      <c r="Z87">
        <f t="shared" si="54"/>
        <v>29.285903030650598</v>
      </c>
      <c r="AA87">
        <f t="shared" si="55"/>
        <v>28.997980645161299</v>
      </c>
      <c r="AB87">
        <f t="shared" si="56"/>
        <v>4.0213028472789683</v>
      </c>
      <c r="AC87">
        <f t="shared" si="57"/>
        <v>73.050901371418078</v>
      </c>
      <c r="AD87">
        <f t="shared" si="58"/>
        <v>3.0088966426044861</v>
      </c>
      <c r="AE87">
        <f t="shared" si="59"/>
        <v>4.1189041970969411</v>
      </c>
      <c r="AF87">
        <f t="shared" si="60"/>
        <v>1.0124062046744822</v>
      </c>
      <c r="AG87">
        <f t="shared" si="61"/>
        <v>-16.953975522136307</v>
      </c>
      <c r="AH87">
        <f t="shared" si="62"/>
        <v>50.401789970586762</v>
      </c>
      <c r="AI87">
        <f t="shared" si="63"/>
        <v>4.9364668918156909</v>
      </c>
      <c r="AJ87">
        <f t="shared" si="64"/>
        <v>38.384281340266142</v>
      </c>
      <c r="AK87">
        <v>-4.1248776599846097E-2</v>
      </c>
      <c r="AL87">
        <v>4.63053653246258E-2</v>
      </c>
      <c r="AM87">
        <v>3.4595381130877501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52179.349555501663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-0.35586285848798238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1582130039.4709699</v>
      </c>
      <c r="BY87">
        <v>400.31951612903202</v>
      </c>
      <c r="BZ87">
        <v>399.973322580645</v>
      </c>
      <c r="CA87">
        <v>30.183109677419399</v>
      </c>
      <c r="CB87">
        <v>29.544006451612901</v>
      </c>
      <c r="CC87">
        <v>350.02812903225799</v>
      </c>
      <c r="CD87">
        <v>99.488083870967699</v>
      </c>
      <c r="CE87">
        <v>0.20000906451612899</v>
      </c>
      <c r="CF87">
        <v>29.4130419354839</v>
      </c>
      <c r="CG87">
        <v>28.997980645161299</v>
      </c>
      <c r="CH87">
        <v>999.9</v>
      </c>
      <c r="CI87">
        <v>0</v>
      </c>
      <c r="CJ87">
        <v>0</v>
      </c>
      <c r="CK87">
        <v>9998.5270967741908</v>
      </c>
      <c r="CL87">
        <v>0</v>
      </c>
      <c r="CM87">
        <v>0.42039967741935502</v>
      </c>
      <c r="CN87">
        <v>0</v>
      </c>
      <c r="CO87">
        <v>0</v>
      </c>
      <c r="CP87">
        <v>0</v>
      </c>
      <c r="CQ87">
        <v>0</v>
      </c>
      <c r="CR87">
        <v>1.5129032258064501</v>
      </c>
      <c r="CS87">
        <v>0</v>
      </c>
      <c r="CT87">
        <v>62.477419354838702</v>
      </c>
      <c r="CU87">
        <v>-1.59032258064516</v>
      </c>
      <c r="CV87">
        <v>38.895000000000003</v>
      </c>
      <c r="CW87">
        <v>43.951258064516097</v>
      </c>
      <c r="CX87">
        <v>41.574322580645102</v>
      </c>
      <c r="CY87">
        <v>42.501967741935502</v>
      </c>
      <c r="CZ87">
        <v>39.884999999999998</v>
      </c>
      <c r="DA87">
        <v>0</v>
      </c>
      <c r="DB87">
        <v>0</v>
      </c>
      <c r="DC87">
        <v>0</v>
      </c>
      <c r="DD87">
        <v>1582130050.8</v>
      </c>
      <c r="DE87">
        <v>2.1307692307692299</v>
      </c>
      <c r="DF87">
        <v>-12.6632480074411</v>
      </c>
      <c r="DG87">
        <v>33.682051376877197</v>
      </c>
      <c r="DH87">
        <v>63.630769230769197</v>
      </c>
      <c r="DI87">
        <v>15</v>
      </c>
      <c r="DJ87">
        <v>100</v>
      </c>
      <c r="DK87">
        <v>100</v>
      </c>
      <c r="DL87">
        <v>2.5880000000000001</v>
      </c>
      <c r="DM87">
        <v>0.35299999999999998</v>
      </c>
      <c r="DN87">
        <v>2</v>
      </c>
      <c r="DO87">
        <v>343.63099999999997</v>
      </c>
      <c r="DP87">
        <v>672.93399999999997</v>
      </c>
      <c r="DQ87">
        <v>28.5458</v>
      </c>
      <c r="DR87">
        <v>31.3123</v>
      </c>
      <c r="DS87">
        <v>30.0002</v>
      </c>
      <c r="DT87">
        <v>31.241599999999998</v>
      </c>
      <c r="DU87">
        <v>31.256799999999998</v>
      </c>
      <c r="DV87">
        <v>20.904800000000002</v>
      </c>
      <c r="DW87">
        <v>23.5684</v>
      </c>
      <c r="DX87">
        <v>54.781300000000002</v>
      </c>
      <c r="DY87">
        <v>28.532499999999999</v>
      </c>
      <c r="DZ87">
        <v>400</v>
      </c>
      <c r="EA87">
        <v>29.6206</v>
      </c>
      <c r="EB87">
        <v>100.09699999999999</v>
      </c>
      <c r="EC87">
        <v>100.53400000000001</v>
      </c>
    </row>
    <row r="88" spans="1:133" x14ac:dyDescent="0.35">
      <c r="A88">
        <v>72</v>
      </c>
      <c r="B88">
        <v>1582130053.0999999</v>
      </c>
      <c r="C88">
        <v>355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1582130044.4709699</v>
      </c>
      <c r="O88">
        <f t="shared" si="43"/>
        <v>3.8180747618917784E-4</v>
      </c>
      <c r="P88">
        <f t="shared" si="44"/>
        <v>-0.33764975625762289</v>
      </c>
      <c r="Q88">
        <f t="shared" si="45"/>
        <v>400.33651612903202</v>
      </c>
      <c r="R88">
        <f t="shared" si="46"/>
        <v>408.42334477173659</v>
      </c>
      <c r="S88">
        <f t="shared" si="47"/>
        <v>40.715211499018373</v>
      </c>
      <c r="T88">
        <f t="shared" si="48"/>
        <v>39.909045684162578</v>
      </c>
      <c r="U88">
        <f t="shared" si="49"/>
        <v>3.6536983604138679E-2</v>
      </c>
      <c r="V88">
        <f t="shared" si="50"/>
        <v>2.2523539021652561</v>
      </c>
      <c r="W88">
        <f t="shared" si="51"/>
        <v>3.6210882935987267E-2</v>
      </c>
      <c r="X88">
        <f t="shared" si="52"/>
        <v>2.2660858005953619E-2</v>
      </c>
      <c r="Y88">
        <f t="shared" si="53"/>
        <v>0</v>
      </c>
      <c r="Z88">
        <f t="shared" si="54"/>
        <v>29.287597728392122</v>
      </c>
      <c r="AA88">
        <f t="shared" si="55"/>
        <v>29.0029096774193</v>
      </c>
      <c r="AB88">
        <f t="shared" si="56"/>
        <v>4.0224499665872342</v>
      </c>
      <c r="AC88">
        <f t="shared" si="57"/>
        <v>73.035331420838929</v>
      </c>
      <c r="AD88">
        <f t="shared" si="58"/>
        <v>3.0083986469478017</v>
      </c>
      <c r="AE88">
        <f t="shared" si="59"/>
        <v>4.1191004249888641</v>
      </c>
      <c r="AF88">
        <f t="shared" si="60"/>
        <v>1.0140513196394325</v>
      </c>
      <c r="AG88">
        <f t="shared" si="61"/>
        <v>-16.837709699942742</v>
      </c>
      <c r="AH88">
        <f t="shared" si="62"/>
        <v>49.902187188903675</v>
      </c>
      <c r="AI88">
        <f t="shared" si="63"/>
        <v>4.8878053821544709</v>
      </c>
      <c r="AJ88">
        <f t="shared" si="64"/>
        <v>37.952282871115401</v>
      </c>
      <c r="AK88">
        <v>-4.1247147764536203E-2</v>
      </c>
      <c r="AL88">
        <v>4.6303536814296602E-2</v>
      </c>
      <c r="AM88">
        <v>3.4594300008027798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52177.245386386392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-0.33764975625762289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1582130044.4709699</v>
      </c>
      <c r="BY88">
        <v>400.33651612903202</v>
      </c>
      <c r="BZ88">
        <v>400.01974193548398</v>
      </c>
      <c r="CA88">
        <v>30.177916129032301</v>
      </c>
      <c r="CB88">
        <v>29.543187096774201</v>
      </c>
      <c r="CC88">
        <v>350.02525806451598</v>
      </c>
      <c r="CD88">
        <v>99.488767741935504</v>
      </c>
      <c r="CE88">
        <v>0.19997929032258099</v>
      </c>
      <c r="CF88">
        <v>29.413867741935501</v>
      </c>
      <c r="CG88">
        <v>29.0029096774193</v>
      </c>
      <c r="CH88">
        <v>999.9</v>
      </c>
      <c r="CI88">
        <v>0</v>
      </c>
      <c r="CJ88">
        <v>0</v>
      </c>
      <c r="CK88">
        <v>9998.0635483870992</v>
      </c>
      <c r="CL88">
        <v>0</v>
      </c>
      <c r="CM88">
        <v>0.43793767741935502</v>
      </c>
      <c r="CN88">
        <v>0</v>
      </c>
      <c r="CO88">
        <v>0</v>
      </c>
      <c r="CP88">
        <v>0</v>
      </c>
      <c r="CQ88">
        <v>0</v>
      </c>
      <c r="CR88">
        <v>2.7032258064516101</v>
      </c>
      <c r="CS88">
        <v>0</v>
      </c>
      <c r="CT88">
        <v>62.174193548387102</v>
      </c>
      <c r="CU88">
        <v>-1.73548387096774</v>
      </c>
      <c r="CV88">
        <v>38.877000000000002</v>
      </c>
      <c r="CW88">
        <v>43.939064516129001</v>
      </c>
      <c r="CX88">
        <v>41.564225806451603</v>
      </c>
      <c r="CY88">
        <v>42.495935483871001</v>
      </c>
      <c r="CZ88">
        <v>39.872903225806397</v>
      </c>
      <c r="DA88">
        <v>0</v>
      </c>
      <c r="DB88">
        <v>0</v>
      </c>
      <c r="DC88">
        <v>0</v>
      </c>
      <c r="DD88">
        <v>1582130056.2</v>
      </c>
      <c r="DE88">
        <v>2.3461538461538498</v>
      </c>
      <c r="DF88">
        <v>19.2547008697283</v>
      </c>
      <c r="DG88">
        <v>-59.405128624744002</v>
      </c>
      <c r="DH88">
        <v>62.361538461538501</v>
      </c>
      <c r="DI88">
        <v>15</v>
      </c>
      <c r="DJ88">
        <v>100</v>
      </c>
      <c r="DK88">
        <v>100</v>
      </c>
      <c r="DL88">
        <v>2.5880000000000001</v>
      </c>
      <c r="DM88">
        <v>0.35299999999999998</v>
      </c>
      <c r="DN88">
        <v>2</v>
      </c>
      <c r="DO88">
        <v>343.52600000000001</v>
      </c>
      <c r="DP88">
        <v>673.072</v>
      </c>
      <c r="DQ88">
        <v>28.5382</v>
      </c>
      <c r="DR88">
        <v>31.3124</v>
      </c>
      <c r="DS88">
        <v>30.000399999999999</v>
      </c>
      <c r="DT88">
        <v>31.244399999999999</v>
      </c>
      <c r="DU88">
        <v>31.256799999999998</v>
      </c>
      <c r="DV88">
        <v>20.904</v>
      </c>
      <c r="DW88">
        <v>23.5684</v>
      </c>
      <c r="DX88">
        <v>54.781300000000002</v>
      </c>
      <c r="DY88">
        <v>28.522099999999998</v>
      </c>
      <c r="DZ88">
        <v>400</v>
      </c>
      <c r="EA88">
        <v>29.628900000000002</v>
      </c>
      <c r="EB88">
        <v>100.099</v>
      </c>
      <c r="EC88">
        <v>100.533</v>
      </c>
    </row>
    <row r="89" spans="1:133" x14ac:dyDescent="0.35">
      <c r="A89">
        <v>73</v>
      </c>
      <c r="B89">
        <v>1582130058.0999999</v>
      </c>
      <c r="C89">
        <v>360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1582130049.4709699</v>
      </c>
      <c r="O89">
        <f t="shared" si="43"/>
        <v>3.7749311416675001E-4</v>
      </c>
      <c r="P89">
        <f t="shared" si="44"/>
        <v>-0.33562720670718904</v>
      </c>
      <c r="Q89">
        <f t="shared" si="45"/>
        <v>400.35551612903203</v>
      </c>
      <c r="R89">
        <f t="shared" si="46"/>
        <v>408.53470818728306</v>
      </c>
      <c r="S89">
        <f t="shared" si="47"/>
        <v>40.726190525717179</v>
      </c>
      <c r="T89">
        <f t="shared" si="48"/>
        <v>39.910819573298468</v>
      </c>
      <c r="U89">
        <f t="shared" si="49"/>
        <v>3.6061017021769289E-2</v>
      </c>
      <c r="V89">
        <f t="shared" si="50"/>
        <v>2.2535652748441155</v>
      </c>
      <c r="W89">
        <f t="shared" si="51"/>
        <v>3.5743486524516761E-2</v>
      </c>
      <c r="X89">
        <f t="shared" si="52"/>
        <v>2.2367974795814378E-2</v>
      </c>
      <c r="Y89">
        <f t="shared" si="53"/>
        <v>0</v>
      </c>
      <c r="Z89">
        <f t="shared" si="54"/>
        <v>29.29051808819451</v>
      </c>
      <c r="AA89">
        <f t="shared" si="55"/>
        <v>29.007977419354798</v>
      </c>
      <c r="AB89">
        <f t="shared" si="56"/>
        <v>4.0236296648757559</v>
      </c>
      <c r="AC89">
        <f t="shared" si="57"/>
        <v>73.018007911556197</v>
      </c>
      <c r="AD89">
        <f t="shared" si="58"/>
        <v>3.007933592508361</v>
      </c>
      <c r="AE89">
        <f t="shared" si="59"/>
        <v>4.1194407770638595</v>
      </c>
      <c r="AF89">
        <f t="shared" si="60"/>
        <v>1.0156960723673949</v>
      </c>
      <c r="AG89">
        <f t="shared" si="61"/>
        <v>-16.647446334753674</v>
      </c>
      <c r="AH89">
        <f t="shared" si="62"/>
        <v>49.487335597644034</v>
      </c>
      <c r="AI89">
        <f t="shared" si="63"/>
        <v>4.8447223456054491</v>
      </c>
      <c r="AJ89">
        <f t="shared" si="64"/>
        <v>37.684611608495807</v>
      </c>
      <c r="AK89">
        <v>-4.1279798521173201E-2</v>
      </c>
      <c r="AL89">
        <v>4.6340190148985098E-2</v>
      </c>
      <c r="AM89">
        <v>3.46159688071244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52216.603915854284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-0.33562720670718904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1582130049.4709699</v>
      </c>
      <c r="BY89">
        <v>400.35551612903203</v>
      </c>
      <c r="BZ89">
        <v>400.03925806451599</v>
      </c>
      <c r="CA89">
        <v>30.173341935483901</v>
      </c>
      <c r="CB89">
        <v>29.545777419354799</v>
      </c>
      <c r="CC89">
        <v>350.022548387097</v>
      </c>
      <c r="CD89">
        <v>99.488477419354794</v>
      </c>
      <c r="CE89">
        <v>0.199969387096774</v>
      </c>
      <c r="CF89">
        <v>29.415299999999998</v>
      </c>
      <c r="CG89">
        <v>29.007977419354798</v>
      </c>
      <c r="CH89">
        <v>999.9</v>
      </c>
      <c r="CI89">
        <v>0</v>
      </c>
      <c r="CJ89">
        <v>0</v>
      </c>
      <c r="CK89">
        <v>10006.007096774199</v>
      </c>
      <c r="CL89">
        <v>0</v>
      </c>
      <c r="CM89">
        <v>0.43755361290322597</v>
      </c>
      <c r="CN89">
        <v>0</v>
      </c>
      <c r="CO89">
        <v>0</v>
      </c>
      <c r="CP89">
        <v>0</v>
      </c>
      <c r="CQ89">
        <v>0</v>
      </c>
      <c r="CR89">
        <v>3.4258064516129001</v>
      </c>
      <c r="CS89">
        <v>0</v>
      </c>
      <c r="CT89">
        <v>59.277419354838699</v>
      </c>
      <c r="CU89">
        <v>-1.76451612903226</v>
      </c>
      <c r="CV89">
        <v>38.870935483871001</v>
      </c>
      <c r="CW89">
        <v>43.927064516129001</v>
      </c>
      <c r="CX89">
        <v>41.560193548387097</v>
      </c>
      <c r="CY89">
        <v>42.491870967741903</v>
      </c>
      <c r="CZ89">
        <v>39.852645161290297</v>
      </c>
      <c r="DA89">
        <v>0</v>
      </c>
      <c r="DB89">
        <v>0</v>
      </c>
      <c r="DC89">
        <v>0</v>
      </c>
      <c r="DD89">
        <v>1582130061</v>
      </c>
      <c r="DE89">
        <v>3.55</v>
      </c>
      <c r="DF89">
        <v>0.11965815193988</v>
      </c>
      <c r="DG89">
        <v>-85.678632492562102</v>
      </c>
      <c r="DH89">
        <v>57.526923076923097</v>
      </c>
      <c r="DI89">
        <v>15</v>
      </c>
      <c r="DJ89">
        <v>100</v>
      </c>
      <c r="DK89">
        <v>100</v>
      </c>
      <c r="DL89">
        <v>2.5880000000000001</v>
      </c>
      <c r="DM89">
        <v>0.35299999999999998</v>
      </c>
      <c r="DN89">
        <v>2</v>
      </c>
      <c r="DO89">
        <v>343.53800000000001</v>
      </c>
      <c r="DP89">
        <v>673.05700000000002</v>
      </c>
      <c r="DQ89">
        <v>28.526299999999999</v>
      </c>
      <c r="DR89">
        <v>31.315100000000001</v>
      </c>
      <c r="DS89">
        <v>30.000299999999999</v>
      </c>
      <c r="DT89">
        <v>31.244399999999999</v>
      </c>
      <c r="DU89">
        <v>31.259499999999999</v>
      </c>
      <c r="DV89">
        <v>20.902899999999999</v>
      </c>
      <c r="DW89">
        <v>23.292100000000001</v>
      </c>
      <c r="DX89">
        <v>54.781300000000002</v>
      </c>
      <c r="DY89">
        <v>28.508099999999999</v>
      </c>
      <c r="DZ89">
        <v>400</v>
      </c>
      <c r="EA89">
        <v>29.6434</v>
      </c>
      <c r="EB89">
        <v>100.09699999999999</v>
      </c>
      <c r="EC89">
        <v>100.53400000000001</v>
      </c>
    </row>
    <row r="90" spans="1:133" x14ac:dyDescent="0.35">
      <c r="A90">
        <v>74</v>
      </c>
      <c r="B90">
        <v>1582130063.0999999</v>
      </c>
      <c r="C90">
        <v>365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1582130054.4709699</v>
      </c>
      <c r="O90">
        <f t="shared" si="43"/>
        <v>3.7135473256900395E-4</v>
      </c>
      <c r="P90">
        <f t="shared" si="44"/>
        <v>-0.34608288212855776</v>
      </c>
      <c r="Q90">
        <f t="shared" si="45"/>
        <v>400.36500000000001</v>
      </c>
      <c r="R90">
        <f t="shared" si="46"/>
        <v>409.27551790229614</v>
      </c>
      <c r="S90">
        <f t="shared" si="47"/>
        <v>40.799705089661302</v>
      </c>
      <c r="T90">
        <f t="shared" si="48"/>
        <v>39.911436706365002</v>
      </c>
      <c r="U90">
        <f t="shared" si="49"/>
        <v>3.541240426291465E-2</v>
      </c>
      <c r="V90">
        <f t="shared" si="50"/>
        <v>2.2521016385083823</v>
      </c>
      <c r="W90">
        <f t="shared" si="51"/>
        <v>3.5105944068551234E-2</v>
      </c>
      <c r="X90">
        <f t="shared" si="52"/>
        <v>2.1968528123017042E-2</v>
      </c>
      <c r="Y90">
        <f t="shared" si="53"/>
        <v>0</v>
      </c>
      <c r="Z90">
        <f t="shared" si="54"/>
        <v>29.294384395146935</v>
      </c>
      <c r="AA90">
        <f t="shared" si="55"/>
        <v>29.013238709677399</v>
      </c>
      <c r="AB90">
        <f t="shared" si="56"/>
        <v>4.0248547376543664</v>
      </c>
      <c r="AC90">
        <f t="shared" si="57"/>
        <v>73.000465692580491</v>
      </c>
      <c r="AD90">
        <f t="shared" si="58"/>
        <v>3.0075422571597135</v>
      </c>
      <c r="AE90">
        <f t="shared" si="59"/>
        <v>4.1198946179673337</v>
      </c>
      <c r="AF90">
        <f t="shared" si="60"/>
        <v>1.0173124804946529</v>
      </c>
      <c r="AG90">
        <f t="shared" si="61"/>
        <v>-16.376743706293073</v>
      </c>
      <c r="AH90">
        <f t="shared" si="62"/>
        <v>49.048257667829411</v>
      </c>
      <c r="AI90">
        <f t="shared" si="63"/>
        <v>4.8050290177331654</v>
      </c>
      <c r="AJ90">
        <f t="shared" si="64"/>
        <v>37.476542979269503</v>
      </c>
      <c r="AK90">
        <v>-4.12403503749681E-2</v>
      </c>
      <c r="AL90">
        <v>4.6295906149022403E-2</v>
      </c>
      <c r="AM90">
        <v>3.4589788151130998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52168.396536326291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-0.34608288212855776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1582130054.4709699</v>
      </c>
      <c r="BY90">
        <v>400.36500000000001</v>
      </c>
      <c r="BZ90">
        <v>400.02661290322601</v>
      </c>
      <c r="CA90">
        <v>30.169664516129</v>
      </c>
      <c r="CB90">
        <v>29.552303225806501</v>
      </c>
      <c r="CC90">
        <v>350.02300000000002</v>
      </c>
      <c r="CD90">
        <v>99.487619354838699</v>
      </c>
      <c r="CE90">
        <v>0.20000745161290301</v>
      </c>
      <c r="CF90">
        <v>29.4172096774194</v>
      </c>
      <c r="CG90">
        <v>29.013238709677399</v>
      </c>
      <c r="CH90">
        <v>999.9</v>
      </c>
      <c r="CI90">
        <v>0</v>
      </c>
      <c r="CJ90">
        <v>0</v>
      </c>
      <c r="CK90">
        <v>9996.5312903225804</v>
      </c>
      <c r="CL90">
        <v>0</v>
      </c>
      <c r="CM90">
        <v>0.42756848387096802</v>
      </c>
      <c r="CN90">
        <v>0</v>
      </c>
      <c r="CO90">
        <v>0</v>
      </c>
      <c r="CP90">
        <v>0</v>
      </c>
      <c r="CQ90">
        <v>0</v>
      </c>
      <c r="CR90">
        <v>2.6258064516128998</v>
      </c>
      <c r="CS90">
        <v>0</v>
      </c>
      <c r="CT90">
        <v>53.616129032258101</v>
      </c>
      <c r="CU90">
        <v>-1.6193548387096799</v>
      </c>
      <c r="CV90">
        <v>38.866870967741903</v>
      </c>
      <c r="CW90">
        <v>43.921064516129</v>
      </c>
      <c r="CX90">
        <v>41.546064516129</v>
      </c>
      <c r="CY90">
        <v>42.473580645161299</v>
      </c>
      <c r="CZ90">
        <v>39.8343548387097</v>
      </c>
      <c r="DA90">
        <v>0</v>
      </c>
      <c r="DB90">
        <v>0</v>
      </c>
      <c r="DC90">
        <v>0</v>
      </c>
      <c r="DD90">
        <v>1582130065.8</v>
      </c>
      <c r="DE90">
        <v>2.37692307692308</v>
      </c>
      <c r="DF90">
        <v>-6.4000000560963999</v>
      </c>
      <c r="DG90">
        <v>-72.485470147950494</v>
      </c>
      <c r="DH90">
        <v>51.123076923076901</v>
      </c>
      <c r="DI90">
        <v>15</v>
      </c>
      <c r="DJ90">
        <v>100</v>
      </c>
      <c r="DK90">
        <v>100</v>
      </c>
      <c r="DL90">
        <v>2.5880000000000001</v>
      </c>
      <c r="DM90">
        <v>0.35299999999999998</v>
      </c>
      <c r="DN90">
        <v>2</v>
      </c>
      <c r="DO90">
        <v>343.64800000000002</v>
      </c>
      <c r="DP90">
        <v>673.01900000000001</v>
      </c>
      <c r="DQ90">
        <v>28.512899999999998</v>
      </c>
      <c r="DR90">
        <v>31.315100000000001</v>
      </c>
      <c r="DS90">
        <v>30.000299999999999</v>
      </c>
      <c r="DT90">
        <v>31.2471</v>
      </c>
      <c r="DU90">
        <v>31.260100000000001</v>
      </c>
      <c r="DV90">
        <v>20.905899999999999</v>
      </c>
      <c r="DW90">
        <v>23.292100000000001</v>
      </c>
      <c r="DX90">
        <v>54.781300000000002</v>
      </c>
      <c r="DY90">
        <v>28.487400000000001</v>
      </c>
      <c r="DZ90">
        <v>400</v>
      </c>
      <c r="EA90">
        <v>29.6541</v>
      </c>
      <c r="EB90">
        <v>100.098</v>
      </c>
      <c r="EC90">
        <v>100.533</v>
      </c>
    </row>
    <row r="91" spans="1:133" x14ac:dyDescent="0.35">
      <c r="A91">
        <v>75</v>
      </c>
      <c r="B91">
        <v>1582130068.0999999</v>
      </c>
      <c r="C91">
        <v>370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1582130059.4709699</v>
      </c>
      <c r="O91">
        <f t="shared" si="43"/>
        <v>3.5850309646738788E-4</v>
      </c>
      <c r="P91">
        <f t="shared" si="44"/>
        <v>-0.35543958689225047</v>
      </c>
      <c r="Q91">
        <f t="shared" si="45"/>
        <v>400.35422580645201</v>
      </c>
      <c r="R91">
        <f t="shared" si="46"/>
        <v>410.27570240843795</v>
      </c>
      <c r="S91">
        <f t="shared" si="47"/>
        <v>40.899134610093142</v>
      </c>
      <c r="T91">
        <f t="shared" si="48"/>
        <v>39.910092839660557</v>
      </c>
      <c r="U91">
        <f t="shared" si="49"/>
        <v>3.4131344718085099E-2</v>
      </c>
      <c r="V91">
        <f t="shared" si="50"/>
        <v>2.2537770421739012</v>
      </c>
      <c r="W91">
        <f t="shared" si="51"/>
        <v>3.3846769736139745E-2</v>
      </c>
      <c r="X91">
        <f t="shared" si="52"/>
        <v>2.117960114657752E-2</v>
      </c>
      <c r="Y91">
        <f t="shared" si="53"/>
        <v>0</v>
      </c>
      <c r="Z91">
        <f t="shared" si="54"/>
        <v>29.299760606345167</v>
      </c>
      <c r="AA91">
        <f t="shared" si="55"/>
        <v>29.017616129032302</v>
      </c>
      <c r="AB91">
        <f t="shared" si="56"/>
        <v>4.025874252075341</v>
      </c>
      <c r="AC91">
        <f t="shared" si="57"/>
        <v>72.988796383791069</v>
      </c>
      <c r="AD91">
        <f t="shared" si="58"/>
        <v>3.0072428012842205</v>
      </c>
      <c r="AE91">
        <f t="shared" si="59"/>
        <v>4.1201430223228774</v>
      </c>
      <c r="AF91">
        <f t="shared" si="60"/>
        <v>1.0186314507911205</v>
      </c>
      <c r="AG91">
        <f t="shared" si="61"/>
        <v>-15.809986554211806</v>
      </c>
      <c r="AH91">
        <f t="shared" si="62"/>
        <v>48.679857979468373</v>
      </c>
      <c r="AI91">
        <f t="shared" si="63"/>
        <v>4.7655217270932928</v>
      </c>
      <c r="AJ91">
        <f t="shared" si="64"/>
        <v>37.635393152349863</v>
      </c>
      <c r="AK91">
        <v>-4.1285508032569702E-2</v>
      </c>
      <c r="AL91">
        <v>4.63465995757084E-2</v>
      </c>
      <c r="AM91">
        <v>3.4619757338921602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52222.987233728258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-0.35543958689225047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1582130059.4709699</v>
      </c>
      <c r="BY91">
        <v>400.35422580645201</v>
      </c>
      <c r="BZ91">
        <v>399.99096774193498</v>
      </c>
      <c r="CA91">
        <v>30.166864516128999</v>
      </c>
      <c r="CB91">
        <v>29.570858064516099</v>
      </c>
      <c r="CC91">
        <v>350.017870967742</v>
      </c>
      <c r="CD91">
        <v>99.486980645161296</v>
      </c>
      <c r="CE91">
        <v>0.19997222580645199</v>
      </c>
      <c r="CF91">
        <v>29.4182548387097</v>
      </c>
      <c r="CG91">
        <v>29.017616129032302</v>
      </c>
      <c r="CH91">
        <v>999.9</v>
      </c>
      <c r="CI91">
        <v>0</v>
      </c>
      <c r="CJ91">
        <v>0</v>
      </c>
      <c r="CK91">
        <v>10007.5416129032</v>
      </c>
      <c r="CL91">
        <v>0</v>
      </c>
      <c r="CM91">
        <v>0.41903406451612901</v>
      </c>
      <c r="CN91">
        <v>0</v>
      </c>
      <c r="CO91">
        <v>0</v>
      </c>
      <c r="CP91">
        <v>0</v>
      </c>
      <c r="CQ91">
        <v>0</v>
      </c>
      <c r="CR91">
        <v>1.8193548387096801</v>
      </c>
      <c r="CS91">
        <v>0</v>
      </c>
      <c r="CT91">
        <v>47.116129032258101</v>
      </c>
      <c r="CU91">
        <v>-1.99677419354839</v>
      </c>
      <c r="CV91">
        <v>38.862806451612897</v>
      </c>
      <c r="CW91">
        <v>43.899000000000001</v>
      </c>
      <c r="CX91">
        <v>41.5460322580645</v>
      </c>
      <c r="CY91">
        <v>42.461387096774203</v>
      </c>
      <c r="CZ91">
        <v>39.8241935483871</v>
      </c>
      <c r="DA91">
        <v>0</v>
      </c>
      <c r="DB91">
        <v>0</v>
      </c>
      <c r="DC91">
        <v>0</v>
      </c>
      <c r="DD91">
        <v>1582130071.2</v>
      </c>
      <c r="DE91">
        <v>1.9923076923076899</v>
      </c>
      <c r="DF91">
        <v>-9.7367522091660899</v>
      </c>
      <c r="DG91">
        <v>-46.266666327138402</v>
      </c>
      <c r="DH91">
        <v>45.15</v>
      </c>
      <c r="DI91">
        <v>15</v>
      </c>
      <c r="DJ91">
        <v>100</v>
      </c>
      <c r="DK91">
        <v>100</v>
      </c>
      <c r="DL91">
        <v>2.5880000000000001</v>
      </c>
      <c r="DM91">
        <v>0.35299999999999998</v>
      </c>
      <c r="DN91">
        <v>2</v>
      </c>
      <c r="DO91">
        <v>343.69600000000003</v>
      </c>
      <c r="DP91">
        <v>673.18299999999999</v>
      </c>
      <c r="DQ91">
        <v>28.493600000000001</v>
      </c>
      <c r="DR91">
        <v>31.3172</v>
      </c>
      <c r="DS91">
        <v>30.000299999999999</v>
      </c>
      <c r="DT91">
        <v>31.2471</v>
      </c>
      <c r="DU91">
        <v>31.2622</v>
      </c>
      <c r="DV91">
        <v>20.907</v>
      </c>
      <c r="DW91">
        <v>23.292100000000001</v>
      </c>
      <c r="DX91">
        <v>54.781300000000002</v>
      </c>
      <c r="DY91">
        <v>28.466699999999999</v>
      </c>
      <c r="DZ91">
        <v>400</v>
      </c>
      <c r="EA91">
        <v>29.659800000000001</v>
      </c>
      <c r="EB91">
        <v>100.096</v>
      </c>
      <c r="EC91">
        <v>100.532</v>
      </c>
    </row>
    <row r="92" spans="1:133" x14ac:dyDescent="0.35">
      <c r="A92">
        <v>76</v>
      </c>
      <c r="B92">
        <v>1582130073.0999999</v>
      </c>
      <c r="C92">
        <v>375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1582130064.4709699</v>
      </c>
      <c r="O92">
        <f t="shared" si="43"/>
        <v>3.4730723013555312E-4</v>
      </c>
      <c r="P92">
        <f t="shared" si="44"/>
        <v>-0.34220020463046397</v>
      </c>
      <c r="Q92">
        <f t="shared" si="45"/>
        <v>400.32922580645197</v>
      </c>
      <c r="R92">
        <f t="shared" si="46"/>
        <v>410.1527406161818</v>
      </c>
      <c r="S92">
        <f t="shared" si="47"/>
        <v>40.886238143886921</v>
      </c>
      <c r="T92">
        <f t="shared" si="48"/>
        <v>39.906977185354229</v>
      </c>
      <c r="U92">
        <f t="shared" si="49"/>
        <v>3.3041025712039165E-2</v>
      </c>
      <c r="V92">
        <f t="shared" si="50"/>
        <v>2.2527312600721765</v>
      </c>
      <c r="W92">
        <f t="shared" si="51"/>
        <v>3.2774142286376325E-2</v>
      </c>
      <c r="X92">
        <f t="shared" si="52"/>
        <v>2.0507637552945608E-2</v>
      </c>
      <c r="Y92">
        <f t="shared" si="53"/>
        <v>0</v>
      </c>
      <c r="Z92">
        <f t="shared" si="54"/>
        <v>29.304306231126418</v>
      </c>
      <c r="AA92">
        <f t="shared" si="55"/>
        <v>29.019793548387099</v>
      </c>
      <c r="AB92">
        <f t="shared" si="56"/>
        <v>4.026381463593383</v>
      </c>
      <c r="AC92">
        <f t="shared" si="57"/>
        <v>72.986040164892501</v>
      </c>
      <c r="AD92">
        <f t="shared" si="58"/>
        <v>3.0072842494182899</v>
      </c>
      <c r="AE92">
        <f t="shared" si="59"/>
        <v>4.120355403066303</v>
      </c>
      <c r="AF92">
        <f t="shared" si="60"/>
        <v>1.0190972141750931</v>
      </c>
      <c r="AG92">
        <f t="shared" si="61"/>
        <v>-15.316248848977892</v>
      </c>
      <c r="AH92">
        <f t="shared" si="62"/>
        <v>48.501344723857066</v>
      </c>
      <c r="AI92">
        <f t="shared" si="63"/>
        <v>4.7503227156246135</v>
      </c>
      <c r="AJ92">
        <f t="shared" si="64"/>
        <v>37.935418590503787</v>
      </c>
      <c r="AK92">
        <v>-4.1257317179695198E-2</v>
      </c>
      <c r="AL92">
        <v>4.6314952873702298E-2</v>
      </c>
      <c r="AM92">
        <v>3.46010496129899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52188.60007599563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-0.34220020463046397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1582130064.4709699</v>
      </c>
      <c r="BY92">
        <v>400.32922580645197</v>
      </c>
      <c r="BZ92">
        <v>399.98096774193499</v>
      </c>
      <c r="CA92">
        <v>30.167751612903199</v>
      </c>
      <c r="CB92">
        <v>29.590364516129</v>
      </c>
      <c r="CC92">
        <v>350.021419354839</v>
      </c>
      <c r="CD92">
        <v>99.485383870967794</v>
      </c>
      <c r="CE92">
        <v>0.200011580645161</v>
      </c>
      <c r="CF92">
        <v>29.419148387096801</v>
      </c>
      <c r="CG92">
        <v>29.019793548387099</v>
      </c>
      <c r="CH92">
        <v>999.9</v>
      </c>
      <c r="CI92">
        <v>0</v>
      </c>
      <c r="CJ92">
        <v>0</v>
      </c>
      <c r="CK92">
        <v>10000.868709677399</v>
      </c>
      <c r="CL92">
        <v>0</v>
      </c>
      <c r="CM92">
        <v>0.422960032258064</v>
      </c>
      <c r="CN92">
        <v>0</v>
      </c>
      <c r="CO92">
        <v>0</v>
      </c>
      <c r="CP92">
        <v>0</v>
      </c>
      <c r="CQ92">
        <v>0</v>
      </c>
      <c r="CR92">
        <v>1.95483870967742</v>
      </c>
      <c r="CS92">
        <v>0</v>
      </c>
      <c r="CT92">
        <v>47.103225806451597</v>
      </c>
      <c r="CU92">
        <v>-1.7290322580645201</v>
      </c>
      <c r="CV92">
        <v>38.8546774193548</v>
      </c>
      <c r="CW92">
        <v>43.890999999999998</v>
      </c>
      <c r="CX92">
        <v>41.531967741935503</v>
      </c>
      <c r="CY92">
        <v>42.4491935483871</v>
      </c>
      <c r="CZ92">
        <v>39.818096774193499</v>
      </c>
      <c r="DA92">
        <v>0</v>
      </c>
      <c r="DB92">
        <v>0</v>
      </c>
      <c r="DC92">
        <v>0</v>
      </c>
      <c r="DD92">
        <v>1582130076</v>
      </c>
      <c r="DE92">
        <v>1.5269230769230799</v>
      </c>
      <c r="DF92">
        <v>17.589743696810402</v>
      </c>
      <c r="DG92">
        <v>48.078632528426802</v>
      </c>
      <c r="DH92">
        <v>45.55</v>
      </c>
      <c r="DI92">
        <v>15</v>
      </c>
      <c r="DJ92">
        <v>100</v>
      </c>
      <c r="DK92">
        <v>100</v>
      </c>
      <c r="DL92">
        <v>2.5880000000000001</v>
      </c>
      <c r="DM92">
        <v>0.35299999999999998</v>
      </c>
      <c r="DN92">
        <v>2</v>
      </c>
      <c r="DO92">
        <v>343.77</v>
      </c>
      <c r="DP92">
        <v>672.976</v>
      </c>
      <c r="DQ92">
        <v>28.4709</v>
      </c>
      <c r="DR92">
        <v>31.317799999999998</v>
      </c>
      <c r="DS92">
        <v>30.000299999999999</v>
      </c>
      <c r="DT92">
        <v>31.2498</v>
      </c>
      <c r="DU92">
        <v>31.2622</v>
      </c>
      <c r="DV92">
        <v>20.904599999999999</v>
      </c>
      <c r="DW92">
        <v>23.292100000000001</v>
      </c>
      <c r="DX92">
        <v>54.781300000000002</v>
      </c>
      <c r="DY92">
        <v>28.4465</v>
      </c>
      <c r="DZ92">
        <v>400</v>
      </c>
      <c r="EA92">
        <v>29.658000000000001</v>
      </c>
      <c r="EB92">
        <v>100.096</v>
      </c>
      <c r="EC92">
        <v>100.53</v>
      </c>
    </row>
    <row r="93" spans="1:133" x14ac:dyDescent="0.35">
      <c r="A93">
        <v>77</v>
      </c>
      <c r="B93">
        <v>1582130078.0999999</v>
      </c>
      <c r="C93">
        <v>380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1582130069.4709699</v>
      </c>
      <c r="O93">
        <f t="shared" si="43"/>
        <v>3.3807776571876855E-4</v>
      </c>
      <c r="P93">
        <f t="shared" si="44"/>
        <v>-0.33399442145650698</v>
      </c>
      <c r="Q93">
        <f t="shared" si="45"/>
        <v>400.31393548387098</v>
      </c>
      <c r="R93">
        <f t="shared" si="46"/>
        <v>410.18746474199327</v>
      </c>
      <c r="S93">
        <f t="shared" si="47"/>
        <v>40.889102055123267</v>
      </c>
      <c r="T93">
        <f t="shared" si="48"/>
        <v>39.9048697706639</v>
      </c>
      <c r="U93">
        <f t="shared" si="49"/>
        <v>3.2138413444291546E-2</v>
      </c>
      <c r="V93">
        <f t="shared" si="50"/>
        <v>2.2520090592433952</v>
      </c>
      <c r="W93">
        <f t="shared" si="51"/>
        <v>3.188577181104732E-2</v>
      </c>
      <c r="X93">
        <f t="shared" si="52"/>
        <v>1.9951140575626736E-2</v>
      </c>
      <c r="Y93">
        <f t="shared" si="53"/>
        <v>0</v>
      </c>
      <c r="Z93">
        <f t="shared" si="54"/>
        <v>29.307144778376959</v>
      </c>
      <c r="AA93">
        <f t="shared" si="55"/>
        <v>29.023451612903202</v>
      </c>
      <c r="AB93">
        <f t="shared" si="56"/>
        <v>4.0272337043829802</v>
      </c>
      <c r="AC93">
        <f t="shared" si="57"/>
        <v>72.994498298587928</v>
      </c>
      <c r="AD93">
        <f t="shared" si="58"/>
        <v>3.0076014129766113</v>
      </c>
      <c r="AE93">
        <f t="shared" si="59"/>
        <v>4.1203124661174542</v>
      </c>
      <c r="AF93">
        <f t="shared" si="60"/>
        <v>1.0196322914063689</v>
      </c>
      <c r="AG93">
        <f t="shared" si="61"/>
        <v>-14.909229468197694</v>
      </c>
      <c r="AH93">
        <f t="shared" si="62"/>
        <v>48.019736785813372</v>
      </c>
      <c r="AI93">
        <f t="shared" si="63"/>
        <v>4.7047424545399688</v>
      </c>
      <c r="AJ93">
        <f t="shared" si="64"/>
        <v>37.815249772155646</v>
      </c>
      <c r="AK93">
        <v>-4.1237855946483E-2</v>
      </c>
      <c r="AL93">
        <v>4.6293105934523897E-2</v>
      </c>
      <c r="AM93">
        <v>3.4588132377096401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52164.988744224996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-0.33399442145650698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1582130069.4709699</v>
      </c>
      <c r="BY93">
        <v>400.31393548387098</v>
      </c>
      <c r="BZ93">
        <v>399.97338709677399</v>
      </c>
      <c r="CA93">
        <v>30.171374193548399</v>
      </c>
      <c r="CB93">
        <v>29.6093096774194</v>
      </c>
      <c r="CC93">
        <v>350.00696774193602</v>
      </c>
      <c r="CD93">
        <v>99.483980645161296</v>
      </c>
      <c r="CE93">
        <v>0.199957967741935</v>
      </c>
      <c r="CF93">
        <v>29.4189677419355</v>
      </c>
      <c r="CG93">
        <v>29.023451612903202</v>
      </c>
      <c r="CH93">
        <v>999.9</v>
      </c>
      <c r="CI93">
        <v>0</v>
      </c>
      <c r="CJ93">
        <v>0</v>
      </c>
      <c r="CK93">
        <v>9996.2922580645209</v>
      </c>
      <c r="CL93">
        <v>0</v>
      </c>
      <c r="CM93">
        <v>0.42185058064516101</v>
      </c>
      <c r="CN93">
        <v>0</v>
      </c>
      <c r="CO93">
        <v>0</v>
      </c>
      <c r="CP93">
        <v>0</v>
      </c>
      <c r="CQ93">
        <v>0</v>
      </c>
      <c r="CR93">
        <v>1.51935483870968</v>
      </c>
      <c r="CS93">
        <v>0</v>
      </c>
      <c r="CT93">
        <v>45.758064516128997</v>
      </c>
      <c r="CU93">
        <v>-1.8838709677419401</v>
      </c>
      <c r="CV93">
        <v>38.848580645161299</v>
      </c>
      <c r="CW93">
        <v>43.881</v>
      </c>
      <c r="CX93">
        <v>41.513870967741902</v>
      </c>
      <c r="CY93">
        <v>42.441064516129003</v>
      </c>
      <c r="CZ93">
        <v>39.816064516129003</v>
      </c>
      <c r="DA93">
        <v>0</v>
      </c>
      <c r="DB93">
        <v>0</v>
      </c>
      <c r="DC93">
        <v>0</v>
      </c>
      <c r="DD93">
        <v>1582130080.8</v>
      </c>
      <c r="DE93">
        <v>2.3692307692307701</v>
      </c>
      <c r="DF93">
        <v>6.8170942946199897</v>
      </c>
      <c r="DG93">
        <v>27.4735045318793</v>
      </c>
      <c r="DH93">
        <v>45.769230769230802</v>
      </c>
      <c r="DI93">
        <v>15</v>
      </c>
      <c r="DJ93">
        <v>100</v>
      </c>
      <c r="DK93">
        <v>100</v>
      </c>
      <c r="DL93">
        <v>2.5880000000000001</v>
      </c>
      <c r="DM93">
        <v>0.35299999999999998</v>
      </c>
      <c r="DN93">
        <v>2</v>
      </c>
      <c r="DO93">
        <v>343.399</v>
      </c>
      <c r="DP93">
        <v>673.05499999999995</v>
      </c>
      <c r="DQ93">
        <v>28.4499</v>
      </c>
      <c r="DR93">
        <v>31.317799999999998</v>
      </c>
      <c r="DS93">
        <v>30</v>
      </c>
      <c r="DT93">
        <v>31.2498</v>
      </c>
      <c r="DU93">
        <v>31.265000000000001</v>
      </c>
      <c r="DV93">
        <v>20.908200000000001</v>
      </c>
      <c r="DW93">
        <v>23.292100000000001</v>
      </c>
      <c r="DX93">
        <v>54.781300000000002</v>
      </c>
      <c r="DY93">
        <v>28.417400000000001</v>
      </c>
      <c r="DZ93">
        <v>400</v>
      </c>
      <c r="EA93">
        <v>29.788499999999999</v>
      </c>
      <c r="EB93">
        <v>100.095</v>
      </c>
      <c r="EC93">
        <v>100.532</v>
      </c>
    </row>
    <row r="94" spans="1:133" x14ac:dyDescent="0.35">
      <c r="A94">
        <v>78</v>
      </c>
      <c r="B94">
        <v>1582130083.0999999</v>
      </c>
      <c r="C94">
        <v>385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1582130074.4709699</v>
      </c>
      <c r="O94">
        <f t="shared" si="43"/>
        <v>3.3405994342118378E-4</v>
      </c>
      <c r="P94">
        <f t="shared" si="44"/>
        <v>-0.31838517700431612</v>
      </c>
      <c r="Q94">
        <f t="shared" si="45"/>
        <v>400.29448387096801</v>
      </c>
      <c r="R94">
        <f t="shared" si="46"/>
        <v>409.57887820202848</v>
      </c>
      <c r="S94">
        <f t="shared" si="47"/>
        <v>40.828080078819831</v>
      </c>
      <c r="T94">
        <f t="shared" si="48"/>
        <v>39.902583146712651</v>
      </c>
      <c r="U94">
        <f t="shared" si="49"/>
        <v>3.176763438499431E-2</v>
      </c>
      <c r="V94">
        <f t="shared" si="50"/>
        <v>2.2531243747235701</v>
      </c>
      <c r="W94">
        <f t="shared" si="51"/>
        <v>3.1520885567582355E-2</v>
      </c>
      <c r="X94">
        <f t="shared" si="52"/>
        <v>1.9722563014747188E-2</v>
      </c>
      <c r="Y94">
        <f t="shared" si="53"/>
        <v>0</v>
      </c>
      <c r="Z94">
        <f t="shared" si="54"/>
        <v>29.307484714544604</v>
      </c>
      <c r="AA94">
        <f t="shared" si="55"/>
        <v>29.023161290322602</v>
      </c>
      <c r="AB94">
        <f t="shared" si="56"/>
        <v>4.0271660604791721</v>
      </c>
      <c r="AC94">
        <f t="shared" si="57"/>
        <v>73.008530688999457</v>
      </c>
      <c r="AD94">
        <f t="shared" si="58"/>
        <v>3.0079993479304679</v>
      </c>
      <c r="AE94">
        <f t="shared" si="59"/>
        <v>4.1200655862311404</v>
      </c>
      <c r="AF94">
        <f t="shared" si="60"/>
        <v>1.0191667125487043</v>
      </c>
      <c r="AG94">
        <f t="shared" si="61"/>
        <v>-14.732043504874206</v>
      </c>
      <c r="AH94">
        <f t="shared" si="62"/>
        <v>47.952611820000314</v>
      </c>
      <c r="AI94">
        <f t="shared" si="63"/>
        <v>4.6958092594462668</v>
      </c>
      <c r="AJ94">
        <f t="shared" si="64"/>
        <v>37.91637757457238</v>
      </c>
      <c r="AK94">
        <v>-4.12679128670735E-2</v>
      </c>
      <c r="AL94">
        <v>4.6326847461017701E-2</v>
      </c>
      <c r="AM94">
        <v>3.4608081531721102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52201.616219784562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-0.31838517700431612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1582130074.4709699</v>
      </c>
      <c r="BY94">
        <v>400.29448387096801</v>
      </c>
      <c r="BZ94">
        <v>399.97793548387102</v>
      </c>
      <c r="CA94">
        <v>30.175629032258101</v>
      </c>
      <c r="CB94">
        <v>29.620264516129001</v>
      </c>
      <c r="CC94">
        <v>350.01819354838699</v>
      </c>
      <c r="CD94">
        <v>99.483112903225802</v>
      </c>
      <c r="CE94">
        <v>0.199957322580645</v>
      </c>
      <c r="CF94">
        <v>29.417929032258101</v>
      </c>
      <c r="CG94">
        <v>29.023161290322602</v>
      </c>
      <c r="CH94">
        <v>999.9</v>
      </c>
      <c r="CI94">
        <v>0</v>
      </c>
      <c r="CJ94">
        <v>0</v>
      </c>
      <c r="CK94">
        <v>10003.665483871</v>
      </c>
      <c r="CL94">
        <v>0</v>
      </c>
      <c r="CM94">
        <v>0.39620503225806403</v>
      </c>
      <c r="CN94">
        <v>0</v>
      </c>
      <c r="CO94">
        <v>0</v>
      </c>
      <c r="CP94">
        <v>0</v>
      </c>
      <c r="CQ94">
        <v>0</v>
      </c>
      <c r="CR94">
        <v>0.825806451612903</v>
      </c>
      <c r="CS94">
        <v>0</v>
      </c>
      <c r="CT94">
        <v>43.8032258064516</v>
      </c>
      <c r="CU94">
        <v>-1.6870967741935501</v>
      </c>
      <c r="CV94">
        <v>38.838419354838699</v>
      </c>
      <c r="CW94">
        <v>43.876967741935502</v>
      </c>
      <c r="CX94">
        <v>41.4958064516129</v>
      </c>
      <c r="CY94">
        <v>42.439032258064501</v>
      </c>
      <c r="CZ94">
        <v>39.814032258064501</v>
      </c>
      <c r="DA94">
        <v>0</v>
      </c>
      <c r="DB94">
        <v>0</v>
      </c>
      <c r="DC94">
        <v>0</v>
      </c>
      <c r="DD94">
        <v>1582130086.2</v>
      </c>
      <c r="DE94">
        <v>2.0884615384615399</v>
      </c>
      <c r="DF94">
        <v>-11.8529912141703</v>
      </c>
      <c r="DG94">
        <v>-100.738461402227</v>
      </c>
      <c r="DH94">
        <v>42.946153846153798</v>
      </c>
      <c r="DI94">
        <v>15</v>
      </c>
      <c r="DJ94">
        <v>100</v>
      </c>
      <c r="DK94">
        <v>100</v>
      </c>
      <c r="DL94">
        <v>2.5880000000000001</v>
      </c>
      <c r="DM94">
        <v>0.35299999999999998</v>
      </c>
      <c r="DN94">
        <v>2</v>
      </c>
      <c r="DO94">
        <v>343.25400000000002</v>
      </c>
      <c r="DP94">
        <v>673.41399999999999</v>
      </c>
      <c r="DQ94">
        <v>28.423300000000001</v>
      </c>
      <c r="DR94">
        <v>31.320499999999999</v>
      </c>
      <c r="DS94">
        <v>30.0001</v>
      </c>
      <c r="DT94">
        <v>31.251999999999999</v>
      </c>
      <c r="DU94">
        <v>31.266300000000001</v>
      </c>
      <c r="DV94">
        <v>20.911200000000001</v>
      </c>
      <c r="DW94">
        <v>22.985199999999999</v>
      </c>
      <c r="DX94">
        <v>54.781300000000002</v>
      </c>
      <c r="DY94">
        <v>28.394500000000001</v>
      </c>
      <c r="DZ94">
        <v>400</v>
      </c>
      <c r="EA94">
        <v>29.8325</v>
      </c>
      <c r="EB94">
        <v>100.095</v>
      </c>
      <c r="EC94">
        <v>100.53100000000001</v>
      </c>
    </row>
    <row r="95" spans="1:133" x14ac:dyDescent="0.35">
      <c r="A95">
        <v>79</v>
      </c>
      <c r="B95">
        <v>1582130088.0999999</v>
      </c>
      <c r="C95">
        <v>390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1582130079.4709699</v>
      </c>
      <c r="O95">
        <f t="shared" si="43"/>
        <v>3.1857626615069528E-4</v>
      </c>
      <c r="P95">
        <f t="shared" si="44"/>
        <v>-0.32188104250207628</v>
      </c>
      <c r="Q95">
        <f t="shared" si="45"/>
        <v>400.28961290322599</v>
      </c>
      <c r="R95">
        <f t="shared" si="46"/>
        <v>410.53629136250277</v>
      </c>
      <c r="S95">
        <f t="shared" si="47"/>
        <v>40.923753543746216</v>
      </c>
      <c r="T95">
        <f t="shared" si="48"/>
        <v>39.902327295368124</v>
      </c>
      <c r="U95">
        <f t="shared" si="49"/>
        <v>3.0286122151941989E-2</v>
      </c>
      <c r="V95">
        <f t="shared" si="50"/>
        <v>2.2534975736587253</v>
      </c>
      <c r="W95">
        <f t="shared" si="51"/>
        <v>3.0061800542912645E-2</v>
      </c>
      <c r="X95">
        <f t="shared" si="52"/>
        <v>1.8808641134627851E-2</v>
      </c>
      <c r="Y95">
        <f t="shared" si="53"/>
        <v>0</v>
      </c>
      <c r="Z95">
        <f t="shared" si="54"/>
        <v>29.311058256753533</v>
      </c>
      <c r="AA95">
        <f t="shared" si="55"/>
        <v>29.024974193548399</v>
      </c>
      <c r="AB95">
        <f t="shared" si="56"/>
        <v>4.0275884753013829</v>
      </c>
      <c r="AC95">
        <f t="shared" si="57"/>
        <v>73.026899434144994</v>
      </c>
      <c r="AD95">
        <f t="shared" si="58"/>
        <v>3.008485177001599</v>
      </c>
      <c r="AE95">
        <f t="shared" si="59"/>
        <v>4.1196945239536342</v>
      </c>
      <c r="AF95">
        <f t="shared" si="60"/>
        <v>1.0191032982997839</v>
      </c>
      <c r="AG95">
        <f t="shared" si="61"/>
        <v>-14.049213337245662</v>
      </c>
      <c r="AH95">
        <f t="shared" si="62"/>
        <v>47.550621840120513</v>
      </c>
      <c r="AI95">
        <f t="shared" si="63"/>
        <v>4.6556786060290349</v>
      </c>
      <c r="AJ95">
        <f t="shared" si="64"/>
        <v>38.157087108903887</v>
      </c>
      <c r="AK95">
        <v>-4.1277973315551102E-2</v>
      </c>
      <c r="AL95">
        <v>4.6338141195777498E-2</v>
      </c>
      <c r="AM95">
        <v>3.4614757658438999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52214.102771870545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-0.32188104250207628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1582130079.4709699</v>
      </c>
      <c r="BY95">
        <v>400.28961290322599</v>
      </c>
      <c r="BZ95">
        <v>399.95645161290298</v>
      </c>
      <c r="CA95">
        <v>30.180329032258101</v>
      </c>
      <c r="CB95">
        <v>29.650719354838699</v>
      </c>
      <c r="CC95">
        <v>350.02554838709699</v>
      </c>
      <c r="CD95">
        <v>99.483706451612903</v>
      </c>
      <c r="CE95">
        <v>0.19993761290322601</v>
      </c>
      <c r="CF95">
        <v>29.416367741935499</v>
      </c>
      <c r="CG95">
        <v>29.024974193548399</v>
      </c>
      <c r="CH95">
        <v>999.9</v>
      </c>
      <c r="CI95">
        <v>0</v>
      </c>
      <c r="CJ95">
        <v>0</v>
      </c>
      <c r="CK95">
        <v>10006.044516129001</v>
      </c>
      <c r="CL95">
        <v>0</v>
      </c>
      <c r="CM95">
        <v>0.36155567741935501</v>
      </c>
      <c r="CN95">
        <v>0</v>
      </c>
      <c r="CO95">
        <v>0</v>
      </c>
      <c r="CP95">
        <v>0</v>
      </c>
      <c r="CQ95">
        <v>0</v>
      </c>
      <c r="CR95">
        <v>0.78064516129032302</v>
      </c>
      <c r="CS95">
        <v>0</v>
      </c>
      <c r="CT95">
        <v>38.364516129032303</v>
      </c>
      <c r="CU95">
        <v>-1.64838709677419</v>
      </c>
      <c r="CV95">
        <v>38.828258064516099</v>
      </c>
      <c r="CW95">
        <v>43.872967741935497</v>
      </c>
      <c r="CX95">
        <v>41.483677419354798</v>
      </c>
      <c r="CY95">
        <v>42.436999999999998</v>
      </c>
      <c r="CZ95">
        <v>39.811999999999998</v>
      </c>
      <c r="DA95">
        <v>0</v>
      </c>
      <c r="DB95">
        <v>0</v>
      </c>
      <c r="DC95">
        <v>0</v>
      </c>
      <c r="DD95">
        <v>1582130091</v>
      </c>
      <c r="DE95">
        <v>2.2769230769230799</v>
      </c>
      <c r="DF95">
        <v>-6.0170938458793497</v>
      </c>
      <c r="DG95">
        <v>-105.85640987209599</v>
      </c>
      <c r="DH95">
        <v>35.2961538461538</v>
      </c>
      <c r="DI95">
        <v>15</v>
      </c>
      <c r="DJ95">
        <v>100</v>
      </c>
      <c r="DK95">
        <v>100</v>
      </c>
      <c r="DL95">
        <v>2.5880000000000001</v>
      </c>
      <c r="DM95">
        <v>0.35299999999999998</v>
      </c>
      <c r="DN95">
        <v>2</v>
      </c>
      <c r="DO95">
        <v>343.62799999999999</v>
      </c>
      <c r="DP95">
        <v>673.15499999999997</v>
      </c>
      <c r="DQ95">
        <v>28.397300000000001</v>
      </c>
      <c r="DR95">
        <v>31.320499999999999</v>
      </c>
      <c r="DS95">
        <v>30</v>
      </c>
      <c r="DT95">
        <v>31.252600000000001</v>
      </c>
      <c r="DU95">
        <v>31.267700000000001</v>
      </c>
      <c r="DV95">
        <v>20.912500000000001</v>
      </c>
      <c r="DW95">
        <v>22.6996</v>
      </c>
      <c r="DX95">
        <v>54.781300000000002</v>
      </c>
      <c r="DY95">
        <v>28.369499999999999</v>
      </c>
      <c r="DZ95">
        <v>400</v>
      </c>
      <c r="EA95">
        <v>29.851700000000001</v>
      </c>
      <c r="EB95">
        <v>100.09699999999999</v>
      </c>
      <c r="EC95">
        <v>100.529</v>
      </c>
    </row>
    <row r="96" spans="1:133" x14ac:dyDescent="0.35">
      <c r="A96">
        <v>80</v>
      </c>
      <c r="B96">
        <v>1582130093.0999999</v>
      </c>
      <c r="C96">
        <v>395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1582130084.4709699</v>
      </c>
      <c r="O96">
        <f t="shared" si="43"/>
        <v>3.0047139949307433E-4</v>
      </c>
      <c r="P96">
        <f t="shared" si="44"/>
        <v>-0.32089973024730306</v>
      </c>
      <c r="Q96">
        <f t="shared" si="45"/>
        <v>400.28651612903201</v>
      </c>
      <c r="R96">
        <f t="shared" si="46"/>
        <v>411.49339734342345</v>
      </c>
      <c r="S96">
        <f t="shared" si="47"/>
        <v>41.01951924874416</v>
      </c>
      <c r="T96">
        <f t="shared" si="48"/>
        <v>39.902366743600894</v>
      </c>
      <c r="U96">
        <f t="shared" si="49"/>
        <v>2.8573967454034444E-2</v>
      </c>
      <c r="V96">
        <f t="shared" si="50"/>
        <v>2.2537393123999028</v>
      </c>
      <c r="W96">
        <f t="shared" si="51"/>
        <v>2.8374222912457399E-2</v>
      </c>
      <c r="X96">
        <f t="shared" si="52"/>
        <v>1.7751719064454163E-2</v>
      </c>
      <c r="Y96">
        <f t="shared" si="53"/>
        <v>0</v>
      </c>
      <c r="Z96">
        <f t="shared" si="54"/>
        <v>29.314733196514581</v>
      </c>
      <c r="AA96">
        <f t="shared" si="55"/>
        <v>29.025758064516101</v>
      </c>
      <c r="AB96">
        <f t="shared" si="56"/>
        <v>4.0277711328198373</v>
      </c>
      <c r="AC96">
        <f t="shared" si="57"/>
        <v>73.059205611062282</v>
      </c>
      <c r="AD96">
        <f t="shared" si="58"/>
        <v>3.0094134101678511</v>
      </c>
      <c r="AE96">
        <f t="shared" si="59"/>
        <v>4.1191433509265805</v>
      </c>
      <c r="AF96">
        <f t="shared" si="60"/>
        <v>1.0183577226519862</v>
      </c>
      <c r="AG96">
        <f t="shared" si="61"/>
        <v>-13.250788717644578</v>
      </c>
      <c r="AH96">
        <f t="shared" si="62"/>
        <v>47.178669635239189</v>
      </c>
      <c r="AI96">
        <f t="shared" si="63"/>
        <v>4.6187300898820443</v>
      </c>
      <c r="AJ96">
        <f t="shared" si="64"/>
        <v>38.546611007476656</v>
      </c>
      <c r="AK96">
        <v>-4.1284490755114998E-2</v>
      </c>
      <c r="AL96">
        <v>4.6345457592647001E-2</v>
      </c>
      <c r="AM96">
        <v>3.4619082340281602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52222.4277362961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-0.32089973024730306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1582130084.4709699</v>
      </c>
      <c r="BY96">
        <v>400.28651612903201</v>
      </c>
      <c r="BZ96">
        <v>399.94261290322601</v>
      </c>
      <c r="CA96">
        <v>30.189377419354798</v>
      </c>
      <c r="CB96">
        <v>29.6898709677419</v>
      </c>
      <c r="CC96">
        <v>350.02593548387102</v>
      </c>
      <c r="CD96">
        <v>99.484570967741902</v>
      </c>
      <c r="CE96">
        <v>0.199942838709677</v>
      </c>
      <c r="CF96">
        <v>29.414048387096798</v>
      </c>
      <c r="CG96">
        <v>29.025758064516101</v>
      </c>
      <c r="CH96">
        <v>999.9</v>
      </c>
      <c r="CI96">
        <v>0</v>
      </c>
      <c r="CJ96">
        <v>0</v>
      </c>
      <c r="CK96">
        <v>10007.5374193548</v>
      </c>
      <c r="CL96">
        <v>0</v>
      </c>
      <c r="CM96">
        <v>0.329936064516129</v>
      </c>
      <c r="CN96">
        <v>0</v>
      </c>
      <c r="CO96">
        <v>0</v>
      </c>
      <c r="CP96">
        <v>0</v>
      </c>
      <c r="CQ96">
        <v>0</v>
      </c>
      <c r="CR96">
        <v>-4.1935483870967599E-2</v>
      </c>
      <c r="CS96">
        <v>0</v>
      </c>
      <c r="CT96">
        <v>30.977419354838698</v>
      </c>
      <c r="CU96">
        <v>-1.8419354838709701</v>
      </c>
      <c r="CV96">
        <v>38.822161290322597</v>
      </c>
      <c r="CW96">
        <v>43.860774193548401</v>
      </c>
      <c r="CX96">
        <v>41.475645161290302</v>
      </c>
      <c r="CY96">
        <v>42.436999999999998</v>
      </c>
      <c r="CZ96">
        <v>39.804000000000002</v>
      </c>
      <c r="DA96">
        <v>0</v>
      </c>
      <c r="DB96">
        <v>0</v>
      </c>
      <c r="DC96">
        <v>0</v>
      </c>
      <c r="DD96">
        <v>1582130095.8</v>
      </c>
      <c r="DE96">
        <v>0.92692307692307696</v>
      </c>
      <c r="DF96">
        <v>-10.964102462025201</v>
      </c>
      <c r="DG96">
        <v>-47.589743576857003</v>
      </c>
      <c r="DH96">
        <v>28.769230769230798</v>
      </c>
      <c r="DI96">
        <v>15</v>
      </c>
      <c r="DJ96">
        <v>100</v>
      </c>
      <c r="DK96">
        <v>100</v>
      </c>
      <c r="DL96">
        <v>2.5880000000000001</v>
      </c>
      <c r="DM96">
        <v>0.35299999999999998</v>
      </c>
      <c r="DN96">
        <v>2</v>
      </c>
      <c r="DO96">
        <v>343.51100000000002</v>
      </c>
      <c r="DP96">
        <v>673.48699999999997</v>
      </c>
      <c r="DQ96">
        <v>28.372699999999998</v>
      </c>
      <c r="DR96">
        <v>31.3233</v>
      </c>
      <c r="DS96">
        <v>30.0002</v>
      </c>
      <c r="DT96">
        <v>31.255400000000002</v>
      </c>
      <c r="DU96">
        <v>31.270499999999998</v>
      </c>
      <c r="DV96">
        <v>20.912299999999998</v>
      </c>
      <c r="DW96">
        <v>22.6996</v>
      </c>
      <c r="DX96">
        <v>54.781300000000002</v>
      </c>
      <c r="DY96">
        <v>28.3414</v>
      </c>
      <c r="DZ96">
        <v>400</v>
      </c>
      <c r="EA96">
        <v>29.877199999999998</v>
      </c>
      <c r="EB96">
        <v>100.09399999999999</v>
      </c>
      <c r="EC96">
        <v>100.53</v>
      </c>
    </row>
    <row r="97" spans="1:133" x14ac:dyDescent="0.35">
      <c r="A97">
        <v>81</v>
      </c>
      <c r="B97">
        <v>1582130098.0999999</v>
      </c>
      <c r="C97">
        <v>400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1582130089.4709699</v>
      </c>
      <c r="O97">
        <f t="shared" si="43"/>
        <v>2.8028135648351172E-4</v>
      </c>
      <c r="P97">
        <f t="shared" si="44"/>
        <v>-0.31706493381108081</v>
      </c>
      <c r="Q97">
        <f t="shared" si="45"/>
        <v>400.30625806451599</v>
      </c>
      <c r="R97">
        <f t="shared" si="46"/>
        <v>412.55994961425216</v>
      </c>
      <c r="S97">
        <f t="shared" si="47"/>
        <v>41.125913797874553</v>
      </c>
      <c r="T97">
        <f t="shared" si="48"/>
        <v>39.904408261887873</v>
      </c>
      <c r="U97">
        <f t="shared" si="49"/>
        <v>2.6675145776531035E-2</v>
      </c>
      <c r="V97">
        <f t="shared" si="50"/>
        <v>2.2526742723009541</v>
      </c>
      <c r="W97">
        <f t="shared" si="51"/>
        <v>2.6500897276667452E-2</v>
      </c>
      <c r="X97">
        <f t="shared" si="52"/>
        <v>1.6578621334037869E-2</v>
      </c>
      <c r="Y97">
        <f t="shared" si="53"/>
        <v>0</v>
      </c>
      <c r="Z97">
        <f t="shared" si="54"/>
        <v>29.317834202740258</v>
      </c>
      <c r="AA97">
        <f t="shared" si="55"/>
        <v>29.025977419354799</v>
      </c>
      <c r="AB97">
        <f t="shared" si="56"/>
        <v>4.027822248151371</v>
      </c>
      <c r="AC97">
        <f t="shared" si="57"/>
        <v>73.10650822397578</v>
      </c>
      <c r="AD97">
        <f t="shared" si="58"/>
        <v>3.0107483008988329</v>
      </c>
      <c r="AE97">
        <f t="shared" si="59"/>
        <v>4.1183040662738657</v>
      </c>
      <c r="AF97">
        <f t="shared" si="60"/>
        <v>1.0170739472525381</v>
      </c>
      <c r="AG97">
        <f t="shared" si="61"/>
        <v>-12.360407820922866</v>
      </c>
      <c r="AH97">
        <f t="shared" si="62"/>
        <v>46.700755571389244</v>
      </c>
      <c r="AI97">
        <f t="shared" si="63"/>
        <v>4.5740292458641152</v>
      </c>
      <c r="AJ97">
        <f t="shared" si="64"/>
        <v>38.914376996330496</v>
      </c>
      <c r="AK97">
        <v>-4.1255781317643597E-2</v>
      </c>
      <c r="AL97">
        <v>4.6313228734000601E-2</v>
      </c>
      <c r="AM97">
        <v>3.4600030273321201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52188.211575068446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-0.31706493381108081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1582130089.4709699</v>
      </c>
      <c r="BY97">
        <v>400.30625806451599</v>
      </c>
      <c r="BZ97">
        <v>399.95509677419398</v>
      </c>
      <c r="CA97">
        <v>30.202712903225802</v>
      </c>
      <c r="CB97">
        <v>29.736793548387102</v>
      </c>
      <c r="CC97">
        <v>350.03838709677399</v>
      </c>
      <c r="CD97">
        <v>99.484693548387099</v>
      </c>
      <c r="CE97">
        <v>0.20000399999999999</v>
      </c>
      <c r="CF97">
        <v>29.410516129032299</v>
      </c>
      <c r="CG97">
        <v>29.025977419354799</v>
      </c>
      <c r="CH97">
        <v>999.9</v>
      </c>
      <c r="CI97">
        <v>0</v>
      </c>
      <c r="CJ97">
        <v>0</v>
      </c>
      <c r="CK97">
        <v>10000.565806451599</v>
      </c>
      <c r="CL97">
        <v>0</v>
      </c>
      <c r="CM97">
        <v>0.31820141935483898</v>
      </c>
      <c r="CN97">
        <v>0</v>
      </c>
      <c r="CO97">
        <v>0</v>
      </c>
      <c r="CP97">
        <v>0</v>
      </c>
      <c r="CQ97">
        <v>0</v>
      </c>
      <c r="CR97">
        <v>0.66451612903225799</v>
      </c>
      <c r="CS97">
        <v>0</v>
      </c>
      <c r="CT97">
        <v>28.703225806451599</v>
      </c>
      <c r="CU97">
        <v>-1.9032258064516101</v>
      </c>
      <c r="CV97">
        <v>38.816064516129003</v>
      </c>
      <c r="CW97">
        <v>43.860774193548401</v>
      </c>
      <c r="CX97">
        <v>41.483677419354798</v>
      </c>
      <c r="CY97">
        <v>42.435000000000002</v>
      </c>
      <c r="CZ97">
        <v>39.793999999999997</v>
      </c>
      <c r="DA97">
        <v>0</v>
      </c>
      <c r="DB97">
        <v>0</v>
      </c>
      <c r="DC97">
        <v>0</v>
      </c>
      <c r="DD97">
        <v>1582130101.2</v>
      </c>
      <c r="DE97">
        <v>1.8692307692307699</v>
      </c>
      <c r="DF97">
        <v>-15.0153843563052</v>
      </c>
      <c r="DG97">
        <v>6.2735041199471597</v>
      </c>
      <c r="DH97">
        <v>26.7269230769231</v>
      </c>
      <c r="DI97">
        <v>15</v>
      </c>
      <c r="DJ97">
        <v>100</v>
      </c>
      <c r="DK97">
        <v>100</v>
      </c>
      <c r="DL97">
        <v>2.5880000000000001</v>
      </c>
      <c r="DM97">
        <v>0.35299999999999998</v>
      </c>
      <c r="DN97">
        <v>2</v>
      </c>
      <c r="DO97">
        <v>343.50299999999999</v>
      </c>
      <c r="DP97">
        <v>673.57899999999995</v>
      </c>
      <c r="DQ97">
        <v>28.344799999999999</v>
      </c>
      <c r="DR97">
        <v>31.3233</v>
      </c>
      <c r="DS97">
        <v>30.0001</v>
      </c>
      <c r="DT97">
        <v>31.2561</v>
      </c>
      <c r="DU97">
        <v>31.270499999999998</v>
      </c>
      <c r="DV97">
        <v>20.9131</v>
      </c>
      <c r="DW97">
        <v>22.4268</v>
      </c>
      <c r="DX97">
        <v>54.410800000000002</v>
      </c>
      <c r="DY97">
        <v>28.316700000000001</v>
      </c>
      <c r="DZ97">
        <v>400</v>
      </c>
      <c r="EA97">
        <v>29.887499999999999</v>
      </c>
      <c r="EB97">
        <v>100.095</v>
      </c>
      <c r="EC97">
        <v>100.53</v>
      </c>
    </row>
    <row r="98" spans="1:133" x14ac:dyDescent="0.35">
      <c r="A98">
        <v>82</v>
      </c>
      <c r="B98">
        <v>1582130103.0999999</v>
      </c>
      <c r="C98">
        <v>405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1582130094.4709699</v>
      </c>
      <c r="O98">
        <f t="shared" si="43"/>
        <v>2.6863286377672618E-4</v>
      </c>
      <c r="P98">
        <f t="shared" si="44"/>
        <v>-0.30758864844503475</v>
      </c>
      <c r="Q98">
        <f t="shared" si="45"/>
        <v>400.31938709677399</v>
      </c>
      <c r="R98">
        <f t="shared" si="46"/>
        <v>412.77863142389845</v>
      </c>
      <c r="S98">
        <f t="shared" si="47"/>
        <v>41.147392232354633</v>
      </c>
      <c r="T98">
        <f t="shared" si="48"/>
        <v>39.905405912766177</v>
      </c>
      <c r="U98">
        <f t="shared" si="49"/>
        <v>2.5612997098808054E-2</v>
      </c>
      <c r="V98">
        <f t="shared" si="50"/>
        <v>2.2518216560035449</v>
      </c>
      <c r="W98">
        <f t="shared" si="51"/>
        <v>2.5452243216456356E-2</v>
      </c>
      <c r="X98">
        <f t="shared" si="52"/>
        <v>1.5922010887126026E-2</v>
      </c>
      <c r="Y98">
        <f t="shared" si="53"/>
        <v>0</v>
      </c>
      <c r="Z98">
        <f t="shared" si="54"/>
        <v>29.317448652895855</v>
      </c>
      <c r="AA98">
        <f t="shared" si="55"/>
        <v>29.024764516129</v>
      </c>
      <c r="AB98">
        <f t="shared" si="56"/>
        <v>4.0275396175188112</v>
      </c>
      <c r="AC98">
        <f t="shared" si="57"/>
        <v>73.168955808961272</v>
      </c>
      <c r="AD98">
        <f t="shared" si="58"/>
        <v>3.012588917830739</v>
      </c>
      <c r="AE98">
        <f t="shared" si="59"/>
        <v>4.1173047838708889</v>
      </c>
      <c r="AF98">
        <f t="shared" si="60"/>
        <v>1.0149506996880722</v>
      </c>
      <c r="AG98">
        <f t="shared" si="61"/>
        <v>-11.846709292553625</v>
      </c>
      <c r="AH98">
        <f t="shared" si="62"/>
        <v>46.319662368792379</v>
      </c>
      <c r="AI98">
        <f t="shared" si="63"/>
        <v>4.5382993435025396</v>
      </c>
      <c r="AJ98">
        <f t="shared" si="64"/>
        <v>39.011252419741297</v>
      </c>
      <c r="AK98">
        <v>-4.12328068932164E-2</v>
      </c>
      <c r="AL98">
        <v>4.6287437929910899E-2</v>
      </c>
      <c r="AM98">
        <v>3.4584780765798699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52161.04322362363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-0.30758864844503475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1582130094.4709699</v>
      </c>
      <c r="BY98">
        <v>400.31938709677399</v>
      </c>
      <c r="BZ98">
        <v>399.97648387096802</v>
      </c>
      <c r="CA98">
        <v>30.221412903225801</v>
      </c>
      <c r="CB98">
        <v>29.774867741935498</v>
      </c>
      <c r="CC98">
        <v>350.03993548387098</v>
      </c>
      <c r="CD98">
        <v>99.483877419354798</v>
      </c>
      <c r="CE98">
        <v>0.200042967741935</v>
      </c>
      <c r="CF98">
        <v>29.406309677419401</v>
      </c>
      <c r="CG98">
        <v>29.024764516129</v>
      </c>
      <c r="CH98">
        <v>999.9</v>
      </c>
      <c r="CI98">
        <v>0</v>
      </c>
      <c r="CJ98">
        <v>0</v>
      </c>
      <c r="CK98">
        <v>9995.0787096774202</v>
      </c>
      <c r="CL98">
        <v>0</v>
      </c>
      <c r="CM98">
        <v>0.31747599999999998</v>
      </c>
      <c r="CN98">
        <v>0</v>
      </c>
      <c r="CO98">
        <v>0</v>
      </c>
      <c r="CP98">
        <v>0</v>
      </c>
      <c r="CQ98">
        <v>0</v>
      </c>
      <c r="CR98">
        <v>1.19677419354839</v>
      </c>
      <c r="CS98">
        <v>0</v>
      </c>
      <c r="CT98">
        <v>27.906451612903201</v>
      </c>
      <c r="CU98">
        <v>-1.8258064516129</v>
      </c>
      <c r="CV98">
        <v>38.808</v>
      </c>
      <c r="CW98">
        <v>43.8546774193548</v>
      </c>
      <c r="CX98">
        <v>41.481645161290302</v>
      </c>
      <c r="CY98">
        <v>42.430999999999997</v>
      </c>
      <c r="CZ98">
        <v>39.78</v>
      </c>
      <c r="DA98">
        <v>0</v>
      </c>
      <c r="DB98">
        <v>0</v>
      </c>
      <c r="DC98">
        <v>0</v>
      </c>
      <c r="DD98">
        <v>1582130106</v>
      </c>
      <c r="DE98">
        <v>1.5384615384615401</v>
      </c>
      <c r="DF98">
        <v>29.271794821053199</v>
      </c>
      <c r="DG98">
        <v>3.1076920281025999</v>
      </c>
      <c r="DH98">
        <v>26.565384615384598</v>
      </c>
      <c r="DI98">
        <v>15</v>
      </c>
      <c r="DJ98">
        <v>100</v>
      </c>
      <c r="DK98">
        <v>100</v>
      </c>
      <c r="DL98">
        <v>2.5880000000000001</v>
      </c>
      <c r="DM98">
        <v>0.35299999999999998</v>
      </c>
      <c r="DN98">
        <v>2</v>
      </c>
      <c r="DO98">
        <v>343.44200000000001</v>
      </c>
      <c r="DP98">
        <v>673.42700000000002</v>
      </c>
      <c r="DQ98">
        <v>28.318999999999999</v>
      </c>
      <c r="DR98">
        <v>31.326000000000001</v>
      </c>
      <c r="DS98">
        <v>30.000299999999999</v>
      </c>
      <c r="DT98">
        <v>31.258099999999999</v>
      </c>
      <c r="DU98">
        <v>31.273199999999999</v>
      </c>
      <c r="DV98">
        <v>20.915400000000002</v>
      </c>
      <c r="DW98">
        <v>22.4268</v>
      </c>
      <c r="DX98">
        <v>54.410800000000002</v>
      </c>
      <c r="DY98">
        <v>28.295999999999999</v>
      </c>
      <c r="DZ98">
        <v>400</v>
      </c>
      <c r="EA98">
        <v>29.9071</v>
      </c>
      <c r="EB98">
        <v>100.095</v>
      </c>
      <c r="EC98">
        <v>100.532</v>
      </c>
    </row>
    <row r="99" spans="1:133" x14ac:dyDescent="0.35">
      <c r="A99">
        <v>83</v>
      </c>
      <c r="B99">
        <v>1582130108.0999999</v>
      </c>
      <c r="C99">
        <v>410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1582130099.4709699</v>
      </c>
      <c r="O99">
        <f t="shared" si="43"/>
        <v>2.562259878435819E-4</v>
      </c>
      <c r="P99">
        <f t="shared" si="44"/>
        <v>-0.31772530995277715</v>
      </c>
      <c r="Q99">
        <f t="shared" si="45"/>
        <v>400.32983870967701</v>
      </c>
      <c r="R99">
        <f t="shared" si="46"/>
        <v>414.34287941487253</v>
      </c>
      <c r="S99">
        <f t="shared" si="47"/>
        <v>41.30313264839122</v>
      </c>
      <c r="T99">
        <f t="shared" si="48"/>
        <v>39.906264238654472</v>
      </c>
      <c r="U99">
        <f t="shared" si="49"/>
        <v>2.4486739804637093E-2</v>
      </c>
      <c r="V99">
        <f t="shared" si="50"/>
        <v>2.2513827665384447</v>
      </c>
      <c r="W99">
        <f t="shared" si="51"/>
        <v>2.4339740226613216E-2</v>
      </c>
      <c r="X99">
        <f t="shared" si="52"/>
        <v>1.5225471291775636E-2</v>
      </c>
      <c r="Y99">
        <f t="shared" si="53"/>
        <v>0</v>
      </c>
      <c r="Z99">
        <f t="shared" si="54"/>
        <v>29.315601745880329</v>
      </c>
      <c r="AA99">
        <f t="shared" si="55"/>
        <v>29.021306451612901</v>
      </c>
      <c r="AB99">
        <f t="shared" si="56"/>
        <v>4.0267339144774494</v>
      </c>
      <c r="AC99">
        <f t="shared" si="57"/>
        <v>73.238531434284312</v>
      </c>
      <c r="AD99">
        <f t="shared" si="58"/>
        <v>3.0144211361783828</v>
      </c>
      <c r="AE99">
        <f t="shared" si="59"/>
        <v>4.1158951130569452</v>
      </c>
      <c r="AF99">
        <f t="shared" si="60"/>
        <v>1.0123127782990666</v>
      </c>
      <c r="AG99">
        <f t="shared" si="61"/>
        <v>-11.299566063901961</v>
      </c>
      <c r="AH99">
        <f t="shared" si="62"/>
        <v>46.009933864212456</v>
      </c>
      <c r="AI99">
        <f t="shared" si="63"/>
        <v>4.5086213742181798</v>
      </c>
      <c r="AJ99">
        <f t="shared" si="64"/>
        <v>39.218989174528673</v>
      </c>
      <c r="AK99">
        <v>-4.1220983740882199E-2</v>
      </c>
      <c r="AL99">
        <v>4.62741654056507E-2</v>
      </c>
      <c r="AM99">
        <v>3.4576931887762998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52147.70947899243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-0.31772530995277715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1582130099.4709699</v>
      </c>
      <c r="BY99">
        <v>400.32983870967701</v>
      </c>
      <c r="BZ99">
        <v>399.96103225806399</v>
      </c>
      <c r="CA99">
        <v>30.239932258064499</v>
      </c>
      <c r="CB99">
        <v>29.813996774193601</v>
      </c>
      <c r="CC99">
        <v>350.02164516129</v>
      </c>
      <c r="CD99">
        <v>99.483432258064497</v>
      </c>
      <c r="CE99">
        <v>0.20002967741935501</v>
      </c>
      <c r="CF99">
        <v>29.400374193548402</v>
      </c>
      <c r="CG99">
        <v>29.021306451612901</v>
      </c>
      <c r="CH99">
        <v>999.9</v>
      </c>
      <c r="CI99">
        <v>0</v>
      </c>
      <c r="CJ99">
        <v>0</v>
      </c>
      <c r="CK99">
        <v>9992.2574193548407</v>
      </c>
      <c r="CL99">
        <v>0</v>
      </c>
      <c r="CM99">
        <v>0.323151322580645</v>
      </c>
      <c r="CN99">
        <v>0</v>
      </c>
      <c r="CO99">
        <v>0</v>
      </c>
      <c r="CP99">
        <v>0</v>
      </c>
      <c r="CQ99">
        <v>0</v>
      </c>
      <c r="CR99">
        <v>1.6645161290322601</v>
      </c>
      <c r="CS99">
        <v>0</v>
      </c>
      <c r="CT99">
        <v>27.793548387096799</v>
      </c>
      <c r="CU99">
        <v>-2.0129032258064501</v>
      </c>
      <c r="CV99">
        <v>38.804000000000002</v>
      </c>
      <c r="CW99">
        <v>43.860774193548401</v>
      </c>
      <c r="CX99">
        <v>41.477645161290297</v>
      </c>
      <c r="CY99">
        <v>42.429000000000002</v>
      </c>
      <c r="CZ99">
        <v>39.776000000000003</v>
      </c>
      <c r="DA99">
        <v>0</v>
      </c>
      <c r="DB99">
        <v>0</v>
      </c>
      <c r="DC99">
        <v>0</v>
      </c>
      <c r="DD99">
        <v>1582130110.8</v>
      </c>
      <c r="DE99">
        <v>2.4076923076923098</v>
      </c>
      <c r="DF99">
        <v>11.788034144273899</v>
      </c>
      <c r="DG99">
        <v>15.842734861889101</v>
      </c>
      <c r="DH99">
        <v>27.753846153846201</v>
      </c>
      <c r="DI99">
        <v>15</v>
      </c>
      <c r="DJ99">
        <v>100</v>
      </c>
      <c r="DK99">
        <v>100</v>
      </c>
      <c r="DL99">
        <v>2.5880000000000001</v>
      </c>
      <c r="DM99">
        <v>0.35299999999999998</v>
      </c>
      <c r="DN99">
        <v>2</v>
      </c>
      <c r="DO99">
        <v>343.50900000000001</v>
      </c>
      <c r="DP99">
        <v>673.55600000000004</v>
      </c>
      <c r="DQ99">
        <v>28.2957</v>
      </c>
      <c r="DR99">
        <v>31.326000000000001</v>
      </c>
      <c r="DS99">
        <v>30.000299999999999</v>
      </c>
      <c r="DT99">
        <v>31.259599999999999</v>
      </c>
      <c r="DU99">
        <v>31.2745</v>
      </c>
      <c r="DV99">
        <v>20.921600000000002</v>
      </c>
      <c r="DW99">
        <v>22.4268</v>
      </c>
      <c r="DX99">
        <v>54.410800000000002</v>
      </c>
      <c r="DY99">
        <v>28.280799999999999</v>
      </c>
      <c r="DZ99">
        <v>400</v>
      </c>
      <c r="EA99">
        <v>29.913699999999999</v>
      </c>
      <c r="EB99">
        <v>100.095</v>
      </c>
      <c r="EC99">
        <v>100.53</v>
      </c>
    </row>
    <row r="100" spans="1:133" x14ac:dyDescent="0.35">
      <c r="A100">
        <v>84</v>
      </c>
      <c r="B100">
        <v>1582130113.0999999</v>
      </c>
      <c r="C100">
        <v>415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1582130104.4709699</v>
      </c>
      <c r="O100">
        <f t="shared" si="43"/>
        <v>2.4929088312354976E-4</v>
      </c>
      <c r="P100">
        <f t="shared" si="44"/>
        <v>-0.31709374579370253</v>
      </c>
      <c r="Q100">
        <f t="shared" si="45"/>
        <v>400.31735483871</v>
      </c>
      <c r="R100">
        <f t="shared" si="46"/>
        <v>414.81789496818556</v>
      </c>
      <c r="S100">
        <f t="shared" si="47"/>
        <v>41.350638275906604</v>
      </c>
      <c r="T100">
        <f t="shared" si="48"/>
        <v>39.905168837455314</v>
      </c>
      <c r="U100">
        <f t="shared" si="49"/>
        <v>2.3897351230617425E-2</v>
      </c>
      <c r="V100">
        <f t="shared" si="50"/>
        <v>2.2527780442598155</v>
      </c>
      <c r="W100">
        <f t="shared" si="51"/>
        <v>2.3757407302917935E-2</v>
      </c>
      <c r="X100">
        <f t="shared" si="52"/>
        <v>1.4860884541184925E-2</v>
      </c>
      <c r="Y100">
        <f t="shared" si="53"/>
        <v>0</v>
      </c>
      <c r="Z100">
        <f t="shared" si="54"/>
        <v>29.310835775750352</v>
      </c>
      <c r="AA100">
        <f t="shared" si="55"/>
        <v>29.015867741935502</v>
      </c>
      <c r="AB100">
        <f t="shared" si="56"/>
        <v>4.0254670203416634</v>
      </c>
      <c r="AC100">
        <f t="shared" si="57"/>
        <v>73.316954351211947</v>
      </c>
      <c r="AD100">
        <f t="shared" si="58"/>
        <v>3.0164119222237873</v>
      </c>
      <c r="AE100">
        <f t="shared" si="59"/>
        <v>4.1142078921802963</v>
      </c>
      <c r="AF100">
        <f t="shared" si="60"/>
        <v>1.0090550981178761</v>
      </c>
      <c r="AG100">
        <f t="shared" si="61"/>
        <v>-10.993727945748544</v>
      </c>
      <c r="AH100">
        <f t="shared" si="62"/>
        <v>45.835897968613573</v>
      </c>
      <c r="AI100">
        <f t="shared" si="63"/>
        <v>4.4885057846494529</v>
      </c>
      <c r="AJ100">
        <f t="shared" si="64"/>
        <v>39.330675807514481</v>
      </c>
      <c r="AK100">
        <v>-4.1258578074066098E-2</v>
      </c>
      <c r="AL100">
        <v>4.6316368338094098E-2</v>
      </c>
      <c r="AM100">
        <v>3.46018864489763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52194.563891013422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-0.31709374579370253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1582130104.4709699</v>
      </c>
      <c r="BY100">
        <v>400.31735483871</v>
      </c>
      <c r="BZ100">
        <v>399.94487096774202</v>
      </c>
      <c r="CA100">
        <v>30.259790322580599</v>
      </c>
      <c r="CB100">
        <v>29.8453967741935</v>
      </c>
      <c r="CC100">
        <v>350.02580645161299</v>
      </c>
      <c r="CD100">
        <v>99.483861290322594</v>
      </c>
      <c r="CE100">
        <v>0.19997293548387099</v>
      </c>
      <c r="CF100">
        <v>29.3932677419355</v>
      </c>
      <c r="CG100">
        <v>29.015867741935502</v>
      </c>
      <c r="CH100">
        <v>999.9</v>
      </c>
      <c r="CI100">
        <v>0</v>
      </c>
      <c r="CJ100">
        <v>0</v>
      </c>
      <c r="CK100">
        <v>10001.3274193548</v>
      </c>
      <c r="CL100">
        <v>0</v>
      </c>
      <c r="CM100">
        <v>0.338513161290322</v>
      </c>
      <c r="CN100">
        <v>0</v>
      </c>
      <c r="CO100">
        <v>0</v>
      </c>
      <c r="CP100">
        <v>0</v>
      </c>
      <c r="CQ100">
        <v>0</v>
      </c>
      <c r="CR100">
        <v>1.9903225806451601</v>
      </c>
      <c r="CS100">
        <v>0</v>
      </c>
      <c r="CT100">
        <v>26.251612903225801</v>
      </c>
      <c r="CU100">
        <v>-2.2451612903225802</v>
      </c>
      <c r="CV100">
        <v>38.799999999999997</v>
      </c>
      <c r="CW100">
        <v>43.858741935483899</v>
      </c>
      <c r="CX100">
        <v>41.455451612903197</v>
      </c>
      <c r="CY100">
        <v>42.429000000000002</v>
      </c>
      <c r="CZ100">
        <v>39.771999999999998</v>
      </c>
      <c r="DA100">
        <v>0</v>
      </c>
      <c r="DB100">
        <v>0</v>
      </c>
      <c r="DC100">
        <v>0</v>
      </c>
      <c r="DD100">
        <v>1582130116.2</v>
      </c>
      <c r="DE100">
        <v>1.9961538461538499</v>
      </c>
      <c r="DF100">
        <v>-1.6512823892486299</v>
      </c>
      <c r="DG100">
        <v>-18.813675062181801</v>
      </c>
      <c r="DH100">
        <v>26.211538461538499</v>
      </c>
      <c r="DI100">
        <v>15</v>
      </c>
      <c r="DJ100">
        <v>100</v>
      </c>
      <c r="DK100">
        <v>100</v>
      </c>
      <c r="DL100">
        <v>2.5880000000000001</v>
      </c>
      <c r="DM100">
        <v>0.35299999999999998</v>
      </c>
      <c r="DN100">
        <v>2</v>
      </c>
      <c r="DO100">
        <v>343.52800000000002</v>
      </c>
      <c r="DP100">
        <v>673.52800000000002</v>
      </c>
      <c r="DQ100">
        <v>28.279599999999999</v>
      </c>
      <c r="DR100">
        <v>31.328700000000001</v>
      </c>
      <c r="DS100">
        <v>30.0002</v>
      </c>
      <c r="DT100">
        <v>31.260899999999999</v>
      </c>
      <c r="DU100">
        <v>31.276</v>
      </c>
      <c r="DV100">
        <v>20.920200000000001</v>
      </c>
      <c r="DW100">
        <v>22.4268</v>
      </c>
      <c r="DX100">
        <v>54.410800000000002</v>
      </c>
      <c r="DY100">
        <v>28.2742</v>
      </c>
      <c r="DZ100">
        <v>400</v>
      </c>
      <c r="EA100">
        <v>29.9176</v>
      </c>
      <c r="EB100">
        <v>100.098</v>
      </c>
      <c r="EC100">
        <v>100.53</v>
      </c>
    </row>
    <row r="101" spans="1:133" x14ac:dyDescent="0.35">
      <c r="A101">
        <v>85</v>
      </c>
      <c r="B101">
        <v>1582130118.0999999</v>
      </c>
      <c r="C101">
        <v>420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1582130109.4709699</v>
      </c>
      <c r="O101">
        <f t="shared" si="43"/>
        <v>2.4336544827866316E-4</v>
      </c>
      <c r="P101">
        <f t="shared" si="44"/>
        <v>-0.31519438604529681</v>
      </c>
      <c r="Q101">
        <f t="shared" si="45"/>
        <v>400.33303225806401</v>
      </c>
      <c r="R101">
        <f t="shared" si="46"/>
        <v>415.17402926614483</v>
      </c>
      <c r="S101">
        <f t="shared" si="47"/>
        <v>41.386436399616883</v>
      </c>
      <c r="T101">
        <f t="shared" si="48"/>
        <v>39.907018287006323</v>
      </c>
      <c r="U101">
        <f t="shared" si="49"/>
        <v>2.3397663846438106E-2</v>
      </c>
      <c r="V101">
        <f t="shared" si="50"/>
        <v>2.252603797439511</v>
      </c>
      <c r="W101">
        <f t="shared" si="51"/>
        <v>2.326348306832143E-2</v>
      </c>
      <c r="X101">
        <f t="shared" si="52"/>
        <v>1.4551668269091411E-2</v>
      </c>
      <c r="Y101">
        <f t="shared" si="53"/>
        <v>0</v>
      </c>
      <c r="Z101">
        <f t="shared" si="54"/>
        <v>29.304779196873874</v>
      </c>
      <c r="AA101">
        <f t="shared" si="55"/>
        <v>29.010999999999999</v>
      </c>
      <c r="AB101">
        <f t="shared" si="56"/>
        <v>4.0243334223044211</v>
      </c>
      <c r="AC101">
        <f t="shared" si="57"/>
        <v>73.397844000109174</v>
      </c>
      <c r="AD101">
        <f t="shared" si="58"/>
        <v>3.0183446394838942</v>
      </c>
      <c r="AE101">
        <f t="shared" si="59"/>
        <v>4.1123069493422788</v>
      </c>
      <c r="AF101">
        <f t="shared" si="60"/>
        <v>1.0059887828205269</v>
      </c>
      <c r="AG101">
        <f t="shared" si="61"/>
        <v>-10.732416269089045</v>
      </c>
      <c r="AH101">
        <f t="shared" si="62"/>
        <v>45.450788564885066</v>
      </c>
      <c r="AI101">
        <f t="shared" si="63"/>
        <v>4.4508534889871445</v>
      </c>
      <c r="AJ101">
        <f t="shared" si="64"/>
        <v>39.169225784783166</v>
      </c>
      <c r="AK101">
        <v>-4.1253882017410398E-2</v>
      </c>
      <c r="AL101">
        <v>4.6311096603100899E-2</v>
      </c>
      <c r="AM101">
        <v>3.4598769704476799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52190.263140121424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-0.31519438604529681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1582130109.4709699</v>
      </c>
      <c r="BY101">
        <v>400.33303225806401</v>
      </c>
      <c r="BZ101">
        <v>399.95974193548398</v>
      </c>
      <c r="CA101">
        <v>30.278961290322599</v>
      </c>
      <c r="CB101">
        <v>29.874422580645199</v>
      </c>
      <c r="CC101">
        <v>350.02325806451603</v>
      </c>
      <c r="CD101">
        <v>99.484548387096794</v>
      </c>
      <c r="CE101">
        <v>0.20000190322580599</v>
      </c>
      <c r="CF101">
        <v>29.385258064516101</v>
      </c>
      <c r="CG101">
        <v>29.010999999999999</v>
      </c>
      <c r="CH101">
        <v>999.9</v>
      </c>
      <c r="CI101">
        <v>0</v>
      </c>
      <c r="CJ101">
        <v>0</v>
      </c>
      <c r="CK101">
        <v>10000.120000000001</v>
      </c>
      <c r="CL101">
        <v>0</v>
      </c>
      <c r="CM101">
        <v>0.353875</v>
      </c>
      <c r="CN101">
        <v>0</v>
      </c>
      <c r="CO101">
        <v>0</v>
      </c>
      <c r="CP101">
        <v>0</v>
      </c>
      <c r="CQ101">
        <v>0</v>
      </c>
      <c r="CR101">
        <v>1.48064516129032</v>
      </c>
      <c r="CS101">
        <v>0</v>
      </c>
      <c r="CT101">
        <v>26.4709677419355</v>
      </c>
      <c r="CU101">
        <v>-2.3774193548387101</v>
      </c>
      <c r="CV101">
        <v>38.799999999999997</v>
      </c>
      <c r="CW101">
        <v>43.856709677419403</v>
      </c>
      <c r="CX101">
        <v>41.445419354838698</v>
      </c>
      <c r="CY101">
        <v>42.424999999999997</v>
      </c>
      <c r="CZ101">
        <v>39.768000000000001</v>
      </c>
      <c r="DA101">
        <v>0</v>
      </c>
      <c r="DB101">
        <v>0</v>
      </c>
      <c r="DC101">
        <v>0</v>
      </c>
      <c r="DD101">
        <v>1582130121</v>
      </c>
      <c r="DE101">
        <v>2.10769230769231</v>
      </c>
      <c r="DF101">
        <v>-11.952137183714401</v>
      </c>
      <c r="DG101">
        <v>-1.19658080480879</v>
      </c>
      <c r="DH101">
        <v>26.615384615384599</v>
      </c>
      <c r="DI101">
        <v>15</v>
      </c>
      <c r="DJ101">
        <v>100</v>
      </c>
      <c r="DK101">
        <v>100</v>
      </c>
      <c r="DL101">
        <v>2.5880000000000001</v>
      </c>
      <c r="DM101">
        <v>0.35299999999999998</v>
      </c>
      <c r="DN101">
        <v>2</v>
      </c>
      <c r="DO101">
        <v>343.48599999999999</v>
      </c>
      <c r="DP101">
        <v>673.51099999999997</v>
      </c>
      <c r="DQ101">
        <v>28.2698</v>
      </c>
      <c r="DR101">
        <v>31.328800000000001</v>
      </c>
      <c r="DS101">
        <v>30</v>
      </c>
      <c r="DT101">
        <v>31.2623</v>
      </c>
      <c r="DU101">
        <v>31.276599999999998</v>
      </c>
      <c r="DV101">
        <v>20.9192</v>
      </c>
      <c r="DW101">
        <v>22.4268</v>
      </c>
      <c r="DX101">
        <v>54.410800000000002</v>
      </c>
      <c r="DY101">
        <v>28.268599999999999</v>
      </c>
      <c r="DZ101">
        <v>400</v>
      </c>
      <c r="EA101">
        <v>29.9191</v>
      </c>
      <c r="EB101">
        <v>100.096</v>
      </c>
      <c r="EC101">
        <v>100.532</v>
      </c>
    </row>
    <row r="102" spans="1:133" x14ac:dyDescent="0.35">
      <c r="A102">
        <v>86</v>
      </c>
      <c r="B102">
        <v>1582130123.0999999</v>
      </c>
      <c r="C102">
        <v>425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1582130114.4709699</v>
      </c>
      <c r="O102">
        <f t="shared" si="43"/>
        <v>2.4855057917943705E-4</v>
      </c>
      <c r="P102">
        <f t="shared" si="44"/>
        <v>-0.31763277635494258</v>
      </c>
      <c r="Q102">
        <f t="shared" si="45"/>
        <v>400.35719354838699</v>
      </c>
      <c r="R102">
        <f t="shared" si="46"/>
        <v>414.85805303042218</v>
      </c>
      <c r="S102">
        <f t="shared" si="47"/>
        <v>41.355436962828485</v>
      </c>
      <c r="T102">
        <f t="shared" si="48"/>
        <v>39.909907881651016</v>
      </c>
      <c r="U102">
        <f t="shared" si="49"/>
        <v>2.3989368314013056E-2</v>
      </c>
      <c r="V102">
        <f t="shared" si="50"/>
        <v>2.2537646923133909</v>
      </c>
      <c r="W102">
        <f t="shared" si="51"/>
        <v>2.3848409375449239E-2</v>
      </c>
      <c r="X102">
        <f t="shared" si="52"/>
        <v>1.4917851302290282E-2</v>
      </c>
      <c r="Y102">
        <f t="shared" si="53"/>
        <v>0</v>
      </c>
      <c r="Z102">
        <f t="shared" si="54"/>
        <v>29.294796018742744</v>
      </c>
      <c r="AA102">
        <f t="shared" si="55"/>
        <v>29.003038709677401</v>
      </c>
      <c r="AB102">
        <f t="shared" si="56"/>
        <v>4.0224799997206144</v>
      </c>
      <c r="AC102">
        <f t="shared" si="57"/>
        <v>73.479261685113954</v>
      </c>
      <c r="AD102">
        <f t="shared" si="58"/>
        <v>3.0202448260454644</v>
      </c>
      <c r="AE102">
        <f t="shared" si="59"/>
        <v>4.1103363816968388</v>
      </c>
      <c r="AF102">
        <f t="shared" si="60"/>
        <v>1.00223517367515</v>
      </c>
      <c r="AG102">
        <f t="shared" si="61"/>
        <v>-10.961080541813173</v>
      </c>
      <c r="AH102">
        <f t="shared" si="62"/>
        <v>45.432273132159963</v>
      </c>
      <c r="AI102">
        <f t="shared" si="63"/>
        <v>4.4463896127611964</v>
      </c>
      <c r="AJ102">
        <f t="shared" si="64"/>
        <v>38.917582203107983</v>
      </c>
      <c r="AK102">
        <v>-4.1285175051541702E-2</v>
      </c>
      <c r="AL102">
        <v>4.6346225775333698E-2</v>
      </c>
      <c r="AM102">
        <v>3.4619536395168899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52229.690678894287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-0.31763277635494258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1582130114.4709699</v>
      </c>
      <c r="BY102">
        <v>400.35719354838699</v>
      </c>
      <c r="BZ102">
        <v>399.98329032258101</v>
      </c>
      <c r="CA102">
        <v>30.297658064516099</v>
      </c>
      <c r="CB102">
        <v>29.8845064516129</v>
      </c>
      <c r="CC102">
        <v>350.02174193548399</v>
      </c>
      <c r="CD102">
        <v>99.485774193548394</v>
      </c>
      <c r="CE102">
        <v>0.19997774193548401</v>
      </c>
      <c r="CF102">
        <v>29.376951612903198</v>
      </c>
      <c r="CG102">
        <v>29.003038709677401</v>
      </c>
      <c r="CH102">
        <v>999.9</v>
      </c>
      <c r="CI102">
        <v>0</v>
      </c>
      <c r="CJ102">
        <v>0</v>
      </c>
      <c r="CK102">
        <v>10007.5822580645</v>
      </c>
      <c r="CL102">
        <v>0</v>
      </c>
      <c r="CM102">
        <v>0.36808474193548402</v>
      </c>
      <c r="CN102">
        <v>0</v>
      </c>
      <c r="CO102">
        <v>0</v>
      </c>
      <c r="CP102">
        <v>0</v>
      </c>
      <c r="CQ102">
        <v>0</v>
      </c>
      <c r="CR102">
        <v>0.83870967741935498</v>
      </c>
      <c r="CS102">
        <v>0</v>
      </c>
      <c r="CT102">
        <v>26.3806451612903</v>
      </c>
      <c r="CU102">
        <v>-2.4</v>
      </c>
      <c r="CV102">
        <v>38.802</v>
      </c>
      <c r="CW102">
        <v>43.846548387096803</v>
      </c>
      <c r="CX102">
        <v>41.439258064516103</v>
      </c>
      <c r="CY102">
        <v>42.420999999999999</v>
      </c>
      <c r="CZ102">
        <v>39.765999999999998</v>
      </c>
      <c r="DA102">
        <v>0</v>
      </c>
      <c r="DB102">
        <v>0</v>
      </c>
      <c r="DC102">
        <v>0</v>
      </c>
      <c r="DD102">
        <v>1582130125.8</v>
      </c>
      <c r="DE102">
        <v>1.0730769230769199</v>
      </c>
      <c r="DF102">
        <v>-6.3897440218785597</v>
      </c>
      <c r="DG102">
        <v>13.5863252703922</v>
      </c>
      <c r="DH102">
        <v>25.576923076923102</v>
      </c>
      <c r="DI102">
        <v>15</v>
      </c>
      <c r="DJ102">
        <v>100</v>
      </c>
      <c r="DK102">
        <v>100</v>
      </c>
      <c r="DL102">
        <v>2.5880000000000001</v>
      </c>
      <c r="DM102">
        <v>0.35299999999999998</v>
      </c>
      <c r="DN102">
        <v>2</v>
      </c>
      <c r="DO102">
        <v>343.57799999999997</v>
      </c>
      <c r="DP102">
        <v>673.58399999999995</v>
      </c>
      <c r="DQ102">
        <v>28.2652</v>
      </c>
      <c r="DR102">
        <v>31.331499999999998</v>
      </c>
      <c r="DS102">
        <v>30.0001</v>
      </c>
      <c r="DT102">
        <v>31.2636</v>
      </c>
      <c r="DU102">
        <v>31.278700000000001</v>
      </c>
      <c r="DV102">
        <v>20.916699999999999</v>
      </c>
      <c r="DW102">
        <v>22.4268</v>
      </c>
      <c r="DX102">
        <v>54.410800000000002</v>
      </c>
      <c r="DY102">
        <v>28.398800000000001</v>
      </c>
      <c r="DZ102">
        <v>400</v>
      </c>
      <c r="EA102">
        <v>29.918199999999999</v>
      </c>
      <c r="EB102">
        <v>100.093</v>
      </c>
      <c r="EC102">
        <v>100.53400000000001</v>
      </c>
    </row>
    <row r="103" spans="1:133" x14ac:dyDescent="0.35">
      <c r="A103">
        <v>87</v>
      </c>
      <c r="B103">
        <v>1582130128.0999999</v>
      </c>
      <c r="C103">
        <v>430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1582130119.4709699</v>
      </c>
      <c r="O103">
        <f t="shared" si="43"/>
        <v>2.5636038837280193E-4</v>
      </c>
      <c r="P103">
        <f t="shared" si="44"/>
        <v>-0.31759063236880747</v>
      </c>
      <c r="Q103">
        <f t="shared" si="45"/>
        <v>400.39358064516102</v>
      </c>
      <c r="R103">
        <f t="shared" si="46"/>
        <v>414.20742789119555</v>
      </c>
      <c r="S103">
        <f t="shared" si="47"/>
        <v>41.290725709725898</v>
      </c>
      <c r="T103">
        <f t="shared" si="48"/>
        <v>39.91367706398821</v>
      </c>
      <c r="U103">
        <f t="shared" si="49"/>
        <v>2.4820434814967735E-2</v>
      </c>
      <c r="V103">
        <f t="shared" si="50"/>
        <v>2.2540972173618905</v>
      </c>
      <c r="W103">
        <f t="shared" si="51"/>
        <v>2.4669595445057139E-2</v>
      </c>
      <c r="X103">
        <f t="shared" si="52"/>
        <v>1.5431972940874446E-2</v>
      </c>
      <c r="Y103">
        <f t="shared" si="53"/>
        <v>0</v>
      </c>
      <c r="Z103">
        <f t="shared" si="54"/>
        <v>29.284067281870591</v>
      </c>
      <c r="AA103">
        <f t="shared" si="55"/>
        <v>28.9970258064516</v>
      </c>
      <c r="AB103">
        <f t="shared" si="56"/>
        <v>4.0210806634342076</v>
      </c>
      <c r="AC103">
        <f t="shared" si="57"/>
        <v>73.550761545874451</v>
      </c>
      <c r="AD103">
        <f t="shared" si="58"/>
        <v>3.0217608243278464</v>
      </c>
      <c r="AE103">
        <f t="shared" si="59"/>
        <v>4.108401817761111</v>
      </c>
      <c r="AF103">
        <f t="shared" si="60"/>
        <v>0.99931983910636113</v>
      </c>
      <c r="AG103">
        <f t="shared" si="61"/>
        <v>-11.305493127240565</v>
      </c>
      <c r="AH103">
        <f t="shared" si="62"/>
        <v>45.178290104824136</v>
      </c>
      <c r="AI103">
        <f t="shared" si="63"/>
        <v>4.4205694197947096</v>
      </c>
      <c r="AJ103">
        <f t="shared" si="64"/>
        <v>38.293366397378279</v>
      </c>
      <c r="AK103">
        <v>-4.1294141280617702E-2</v>
      </c>
      <c r="AL103">
        <v>4.6356291152956301E-2</v>
      </c>
      <c r="AM103">
        <v>3.4625485565463898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52241.98428564686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-0.31759063236880747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1582130119.4709699</v>
      </c>
      <c r="BY103">
        <v>400.39358064516102</v>
      </c>
      <c r="BZ103">
        <v>400.02512903225801</v>
      </c>
      <c r="CA103">
        <v>30.3127580645161</v>
      </c>
      <c r="CB103">
        <v>29.886635483871</v>
      </c>
      <c r="CC103">
        <v>350.02519354838699</v>
      </c>
      <c r="CD103">
        <v>99.486099999999993</v>
      </c>
      <c r="CE103">
        <v>0.20000635483870999</v>
      </c>
      <c r="CF103">
        <v>29.368793548387099</v>
      </c>
      <c r="CG103">
        <v>28.9970258064516</v>
      </c>
      <c r="CH103">
        <v>999.9</v>
      </c>
      <c r="CI103">
        <v>0</v>
      </c>
      <c r="CJ103">
        <v>0</v>
      </c>
      <c r="CK103">
        <v>10009.7229032258</v>
      </c>
      <c r="CL103">
        <v>0</v>
      </c>
      <c r="CM103">
        <v>0.37038900000000002</v>
      </c>
      <c r="CN103">
        <v>0</v>
      </c>
      <c r="CO103">
        <v>0</v>
      </c>
      <c r="CP103">
        <v>0</v>
      </c>
      <c r="CQ103">
        <v>0</v>
      </c>
      <c r="CR103">
        <v>-0.4</v>
      </c>
      <c r="CS103">
        <v>0</v>
      </c>
      <c r="CT103">
        <v>28.783870967741901</v>
      </c>
      <c r="CU103">
        <v>-2.1193548387096799</v>
      </c>
      <c r="CV103">
        <v>38.804000000000002</v>
      </c>
      <c r="CW103">
        <v>43.838419354838699</v>
      </c>
      <c r="CX103">
        <v>41.451419354838698</v>
      </c>
      <c r="CY103">
        <v>42.414999999999999</v>
      </c>
      <c r="CZ103">
        <v>39.76</v>
      </c>
      <c r="DA103">
        <v>0</v>
      </c>
      <c r="DB103">
        <v>0</v>
      </c>
      <c r="DC103">
        <v>0</v>
      </c>
      <c r="DD103">
        <v>1582130131.2</v>
      </c>
      <c r="DE103">
        <v>-0.20769230769230801</v>
      </c>
      <c r="DF103">
        <v>-3.73333378938257</v>
      </c>
      <c r="DG103">
        <v>36.249572948083703</v>
      </c>
      <c r="DH103">
        <v>30.126923076923099</v>
      </c>
      <c r="DI103">
        <v>15</v>
      </c>
      <c r="DJ103">
        <v>100</v>
      </c>
      <c r="DK103">
        <v>100</v>
      </c>
      <c r="DL103">
        <v>2.5880000000000001</v>
      </c>
      <c r="DM103">
        <v>0.35299999999999998</v>
      </c>
      <c r="DN103">
        <v>2</v>
      </c>
      <c r="DO103">
        <v>343.66500000000002</v>
      </c>
      <c r="DP103">
        <v>673.58399999999995</v>
      </c>
      <c r="DQ103">
        <v>28.345099999999999</v>
      </c>
      <c r="DR103">
        <v>31.331499999999998</v>
      </c>
      <c r="DS103">
        <v>29.9999</v>
      </c>
      <c r="DT103">
        <v>31.264399999999998</v>
      </c>
      <c r="DU103">
        <v>31.278700000000001</v>
      </c>
      <c r="DV103">
        <v>20.915700000000001</v>
      </c>
      <c r="DW103">
        <v>22.4268</v>
      </c>
      <c r="DX103">
        <v>54.410800000000002</v>
      </c>
      <c r="DY103">
        <v>28.407399999999999</v>
      </c>
      <c r="DZ103">
        <v>400</v>
      </c>
      <c r="EA103">
        <v>29.9148</v>
      </c>
      <c r="EB103">
        <v>100.095</v>
      </c>
      <c r="EC103">
        <v>100.533</v>
      </c>
    </row>
    <row r="104" spans="1:133" x14ac:dyDescent="0.35">
      <c r="A104">
        <v>88</v>
      </c>
      <c r="B104">
        <v>1582130133.0999999</v>
      </c>
      <c r="C104">
        <v>435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1582130124.4709699</v>
      </c>
      <c r="O104">
        <f t="shared" si="43"/>
        <v>2.6430569218881879E-4</v>
      </c>
      <c r="P104">
        <f t="shared" si="44"/>
        <v>-0.32203660160793135</v>
      </c>
      <c r="Q104">
        <f t="shared" si="45"/>
        <v>400.41345161290297</v>
      </c>
      <c r="R104">
        <f t="shared" si="46"/>
        <v>413.85178520525335</v>
      </c>
      <c r="S104">
        <f t="shared" si="47"/>
        <v>41.255010733129104</v>
      </c>
      <c r="T104">
        <f t="shared" si="48"/>
        <v>39.915404100013276</v>
      </c>
      <c r="U104">
        <f t="shared" si="49"/>
        <v>2.5668745942011774E-2</v>
      </c>
      <c r="V104">
        <f t="shared" si="50"/>
        <v>2.2530606418584425</v>
      </c>
      <c r="W104">
        <f t="shared" si="51"/>
        <v>2.5507382071895398E-2</v>
      </c>
      <c r="X104">
        <f t="shared" si="52"/>
        <v>1.5956527021232344E-2</v>
      </c>
      <c r="Y104">
        <f t="shared" si="53"/>
        <v>0</v>
      </c>
      <c r="Z104">
        <f t="shared" si="54"/>
        <v>29.274962351608544</v>
      </c>
      <c r="AA104">
        <f t="shared" si="55"/>
        <v>28.990512903225799</v>
      </c>
      <c r="AB104">
        <f t="shared" si="56"/>
        <v>4.0195654449387757</v>
      </c>
      <c r="AC104">
        <f t="shared" si="57"/>
        <v>73.611193164770384</v>
      </c>
      <c r="AD104">
        <f t="shared" si="58"/>
        <v>3.0231195194548439</v>
      </c>
      <c r="AE104">
        <f t="shared" si="59"/>
        <v>4.1068747692866907</v>
      </c>
      <c r="AF104">
        <f t="shared" si="60"/>
        <v>0.99644592548393174</v>
      </c>
      <c r="AG104">
        <f t="shared" si="61"/>
        <v>-11.655881025526909</v>
      </c>
      <c r="AH104">
        <f t="shared" si="62"/>
        <v>45.166134528006779</v>
      </c>
      <c r="AI104">
        <f t="shared" si="63"/>
        <v>4.4211289563293148</v>
      </c>
      <c r="AJ104">
        <f t="shared" si="64"/>
        <v>37.931382458809182</v>
      </c>
      <c r="AK104">
        <v>-4.1266194950141701E-2</v>
      </c>
      <c r="AL104">
        <v>4.63249189487639E-2</v>
      </c>
      <c r="AM104">
        <v>3.46069414637096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52209.17799856246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-0.32203660160793135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1582130124.4709699</v>
      </c>
      <c r="BY104">
        <v>400.41345161290297</v>
      </c>
      <c r="BZ104">
        <v>400.04283870967703</v>
      </c>
      <c r="CA104">
        <v>30.3265806451613</v>
      </c>
      <c r="CB104">
        <v>29.887254838709701</v>
      </c>
      <c r="CC104">
        <v>350.02296774193502</v>
      </c>
      <c r="CD104">
        <v>99.485487096774193</v>
      </c>
      <c r="CE104">
        <v>0.19998535483870999</v>
      </c>
      <c r="CF104">
        <v>29.362351612903201</v>
      </c>
      <c r="CG104">
        <v>28.990512903225799</v>
      </c>
      <c r="CH104">
        <v>999.9</v>
      </c>
      <c r="CI104">
        <v>0</v>
      </c>
      <c r="CJ104">
        <v>0</v>
      </c>
      <c r="CK104">
        <v>10003.0103225806</v>
      </c>
      <c r="CL104">
        <v>0</v>
      </c>
      <c r="CM104">
        <v>0.37038900000000002</v>
      </c>
      <c r="CN104">
        <v>0</v>
      </c>
      <c r="CO104">
        <v>0</v>
      </c>
      <c r="CP104">
        <v>0</v>
      </c>
      <c r="CQ104">
        <v>0</v>
      </c>
      <c r="CR104">
        <v>-0.429032258064516</v>
      </c>
      <c r="CS104">
        <v>0</v>
      </c>
      <c r="CT104">
        <v>32.693548387096797</v>
      </c>
      <c r="CU104">
        <v>-1.9935483870967701</v>
      </c>
      <c r="CV104">
        <v>38.799999999999997</v>
      </c>
      <c r="CW104">
        <v>43.838419354838699</v>
      </c>
      <c r="CX104">
        <v>41.457451612903199</v>
      </c>
      <c r="CY104">
        <v>42.412999999999997</v>
      </c>
      <c r="CZ104">
        <v>39.753999999999998</v>
      </c>
      <c r="DA104">
        <v>0</v>
      </c>
      <c r="DB104">
        <v>0</v>
      </c>
      <c r="DC104">
        <v>0</v>
      </c>
      <c r="DD104">
        <v>1582130136</v>
      </c>
      <c r="DE104">
        <v>0.30384615384615399</v>
      </c>
      <c r="DF104">
        <v>-0.72820531208245098</v>
      </c>
      <c r="DG104">
        <v>47.723076997651901</v>
      </c>
      <c r="DH104">
        <v>32.219230769230798</v>
      </c>
      <c r="DI104">
        <v>15</v>
      </c>
      <c r="DJ104">
        <v>100</v>
      </c>
      <c r="DK104">
        <v>100</v>
      </c>
      <c r="DL104">
        <v>2.5880000000000001</v>
      </c>
      <c r="DM104">
        <v>0.35299999999999998</v>
      </c>
      <c r="DN104">
        <v>2</v>
      </c>
      <c r="DO104">
        <v>343.58</v>
      </c>
      <c r="DP104">
        <v>673.55200000000002</v>
      </c>
      <c r="DQ104">
        <v>28.409199999999998</v>
      </c>
      <c r="DR104">
        <v>31.334199999999999</v>
      </c>
      <c r="DS104">
        <v>30</v>
      </c>
      <c r="DT104">
        <v>31.266400000000001</v>
      </c>
      <c r="DU104">
        <v>31.28</v>
      </c>
      <c r="DV104">
        <v>20.914300000000001</v>
      </c>
      <c r="DW104">
        <v>22.4268</v>
      </c>
      <c r="DX104">
        <v>54.410800000000002</v>
      </c>
      <c r="DY104">
        <v>28.4175</v>
      </c>
      <c r="DZ104">
        <v>400</v>
      </c>
      <c r="EA104">
        <v>29.907900000000001</v>
      </c>
      <c r="EB104">
        <v>100.096</v>
      </c>
      <c r="EC104">
        <v>100.533</v>
      </c>
    </row>
    <row r="105" spans="1:133" x14ac:dyDescent="0.35">
      <c r="A105">
        <v>89</v>
      </c>
      <c r="B105">
        <v>1582130138.0999999</v>
      </c>
      <c r="C105">
        <v>440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1582130129.4709699</v>
      </c>
      <c r="O105">
        <f t="shared" si="43"/>
        <v>2.7160272092258917E-4</v>
      </c>
      <c r="P105">
        <f t="shared" si="44"/>
        <v>-0.32748075188953968</v>
      </c>
      <c r="Q105">
        <f t="shared" si="45"/>
        <v>400.41577419354797</v>
      </c>
      <c r="R105">
        <f t="shared" si="46"/>
        <v>413.61332231919755</v>
      </c>
      <c r="S105">
        <f t="shared" si="47"/>
        <v>41.230628954406725</v>
      </c>
      <c r="T105">
        <f t="shared" si="48"/>
        <v>39.915044613879481</v>
      </c>
      <c r="U105">
        <f t="shared" si="49"/>
        <v>2.6446838741511148E-2</v>
      </c>
      <c r="V105">
        <f t="shared" si="50"/>
        <v>2.251904891359819</v>
      </c>
      <c r="W105">
        <f t="shared" si="51"/>
        <v>2.6275491742554422E-2</v>
      </c>
      <c r="X105">
        <f t="shared" si="52"/>
        <v>1.6437484528388696E-2</v>
      </c>
      <c r="Y105">
        <f t="shared" si="53"/>
        <v>0</v>
      </c>
      <c r="Z105">
        <f t="shared" si="54"/>
        <v>29.268239630339682</v>
      </c>
      <c r="AA105">
        <f t="shared" si="55"/>
        <v>28.985735483871</v>
      </c>
      <c r="AB105">
        <f t="shared" si="56"/>
        <v>4.0184543010842626</v>
      </c>
      <c r="AC105">
        <f t="shared" si="57"/>
        <v>73.661677042785584</v>
      </c>
      <c r="AD105">
        <f t="shared" si="58"/>
        <v>3.0244478240826149</v>
      </c>
      <c r="AE105">
        <f t="shared" si="59"/>
        <v>4.1058633817499128</v>
      </c>
      <c r="AF105">
        <f t="shared" si="60"/>
        <v>0.99400647700164768</v>
      </c>
      <c r="AG105">
        <f t="shared" si="61"/>
        <v>-11.977679992686182</v>
      </c>
      <c r="AH105">
        <f t="shared" si="62"/>
        <v>45.204842928852933</v>
      </c>
      <c r="AI105">
        <f t="shared" si="63"/>
        <v>4.4269902017410372</v>
      </c>
      <c r="AJ105">
        <f t="shared" si="64"/>
        <v>37.654153137907791</v>
      </c>
      <c r="AK105">
        <v>-4.1235049388799398E-2</v>
      </c>
      <c r="AL105">
        <v>4.6289955327656201E-2</v>
      </c>
      <c r="AM105">
        <v>3.45862693739066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52172.0865659673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-0.32748075188953968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1582130129.4709699</v>
      </c>
      <c r="BY105">
        <v>400.41577419354797</v>
      </c>
      <c r="BZ105">
        <v>400.04083870967702</v>
      </c>
      <c r="CA105">
        <v>30.3403548387097</v>
      </c>
      <c r="CB105">
        <v>29.8889064516129</v>
      </c>
      <c r="CC105">
        <v>350.02300000000002</v>
      </c>
      <c r="CD105">
        <v>99.483974193548406</v>
      </c>
      <c r="CE105">
        <v>0.20002225806451601</v>
      </c>
      <c r="CF105">
        <v>29.3580838709677</v>
      </c>
      <c r="CG105">
        <v>28.985735483871</v>
      </c>
      <c r="CH105">
        <v>999.9</v>
      </c>
      <c r="CI105">
        <v>0</v>
      </c>
      <c r="CJ105">
        <v>0</v>
      </c>
      <c r="CK105">
        <v>9995.6125806451601</v>
      </c>
      <c r="CL105">
        <v>0</v>
      </c>
      <c r="CM105">
        <v>0.36134251612903201</v>
      </c>
      <c r="CN105">
        <v>0</v>
      </c>
      <c r="CO105">
        <v>0</v>
      </c>
      <c r="CP105">
        <v>0</v>
      </c>
      <c r="CQ105">
        <v>0</v>
      </c>
      <c r="CR105">
        <v>0.98709677419354802</v>
      </c>
      <c r="CS105">
        <v>0</v>
      </c>
      <c r="CT105">
        <v>31.4709677419355</v>
      </c>
      <c r="CU105">
        <v>-2.0806451612903198</v>
      </c>
      <c r="CV105">
        <v>38.792000000000002</v>
      </c>
      <c r="CW105">
        <v>43.8343548387097</v>
      </c>
      <c r="CX105">
        <v>41.441290322580599</v>
      </c>
      <c r="CY105">
        <v>42.417000000000002</v>
      </c>
      <c r="CZ105">
        <v>39.753999999999998</v>
      </c>
      <c r="DA105">
        <v>0</v>
      </c>
      <c r="DB105">
        <v>0</v>
      </c>
      <c r="DC105">
        <v>0</v>
      </c>
      <c r="DD105">
        <v>1582130140.8</v>
      </c>
      <c r="DE105">
        <v>0.41923076923076902</v>
      </c>
      <c r="DF105">
        <v>23.415384408746601</v>
      </c>
      <c r="DG105">
        <v>-13.6683758192335</v>
      </c>
      <c r="DH105">
        <v>32.961538461538503</v>
      </c>
      <c r="DI105">
        <v>15</v>
      </c>
      <c r="DJ105">
        <v>100</v>
      </c>
      <c r="DK105">
        <v>100</v>
      </c>
      <c r="DL105">
        <v>2.5880000000000001</v>
      </c>
      <c r="DM105">
        <v>0.35299999999999998</v>
      </c>
      <c r="DN105">
        <v>2</v>
      </c>
      <c r="DO105">
        <v>343.67599999999999</v>
      </c>
      <c r="DP105">
        <v>673.36300000000006</v>
      </c>
      <c r="DQ105">
        <v>28.426100000000002</v>
      </c>
      <c r="DR105">
        <v>31.334199999999999</v>
      </c>
      <c r="DS105">
        <v>30.0001</v>
      </c>
      <c r="DT105">
        <v>31.266400000000001</v>
      </c>
      <c r="DU105">
        <v>31.281500000000001</v>
      </c>
      <c r="DV105">
        <v>20.911999999999999</v>
      </c>
      <c r="DW105">
        <v>22.4268</v>
      </c>
      <c r="DX105">
        <v>54.410800000000002</v>
      </c>
      <c r="DY105">
        <v>28.430499999999999</v>
      </c>
      <c r="DZ105">
        <v>400</v>
      </c>
      <c r="EA105">
        <v>29.903600000000001</v>
      </c>
      <c r="EB105">
        <v>100.095</v>
      </c>
      <c r="EC105">
        <v>100.53400000000001</v>
      </c>
    </row>
    <row r="106" spans="1:133" x14ac:dyDescent="0.35">
      <c r="A106">
        <v>90</v>
      </c>
      <c r="B106">
        <v>1582130143.0999999</v>
      </c>
      <c r="C106">
        <v>445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1582130134.4709699</v>
      </c>
      <c r="O106">
        <f t="shared" si="43"/>
        <v>2.7734946538032117E-4</v>
      </c>
      <c r="P106">
        <f t="shared" si="44"/>
        <v>-0.32972783790693239</v>
      </c>
      <c r="Q106">
        <f t="shared" si="45"/>
        <v>400.42280645161298</v>
      </c>
      <c r="R106">
        <f t="shared" si="46"/>
        <v>413.32862630818556</v>
      </c>
      <c r="S106">
        <f t="shared" si="47"/>
        <v>41.20162604535308</v>
      </c>
      <c r="T106">
        <f t="shared" si="48"/>
        <v>39.915141805709048</v>
      </c>
      <c r="U106">
        <f t="shared" si="49"/>
        <v>2.7041452120190036E-2</v>
      </c>
      <c r="V106">
        <f t="shared" si="50"/>
        <v>2.250676886662367</v>
      </c>
      <c r="W106">
        <f t="shared" si="51"/>
        <v>2.6862244729782783E-2</v>
      </c>
      <c r="X106">
        <f t="shared" si="52"/>
        <v>1.6804904911351295E-2</v>
      </c>
      <c r="Y106">
        <f t="shared" si="53"/>
        <v>0</v>
      </c>
      <c r="Z106">
        <f t="shared" si="54"/>
        <v>29.264412267114835</v>
      </c>
      <c r="AA106">
        <f t="shared" si="55"/>
        <v>28.985783870967701</v>
      </c>
      <c r="AB106">
        <f t="shared" si="56"/>
        <v>4.0184655537305582</v>
      </c>
      <c r="AC106">
        <f t="shared" si="57"/>
        <v>73.698235391279979</v>
      </c>
      <c r="AD106">
        <f t="shared" si="58"/>
        <v>3.0256204500397508</v>
      </c>
      <c r="AE106">
        <f t="shared" si="59"/>
        <v>4.1054177674350996</v>
      </c>
      <c r="AF106">
        <f t="shared" si="60"/>
        <v>0.99284510369080747</v>
      </c>
      <c r="AG106">
        <f t="shared" si="61"/>
        <v>-12.231111423272164</v>
      </c>
      <c r="AH106">
        <f t="shared" si="62"/>
        <v>44.946126039956575</v>
      </c>
      <c r="AI106">
        <f t="shared" si="63"/>
        <v>4.4040151367720632</v>
      </c>
      <c r="AJ106">
        <f t="shared" si="64"/>
        <v>37.119029753456473</v>
      </c>
      <c r="AK106">
        <v>-4.12019725672019E-2</v>
      </c>
      <c r="AL106">
        <v>4.62528236977243E-2</v>
      </c>
      <c r="AM106">
        <v>3.4564309568952898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52132.230401794986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-0.32972783790693239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1582130134.4709699</v>
      </c>
      <c r="BY106">
        <v>400.42280645161298</v>
      </c>
      <c r="BZ106">
        <v>400.047967741935</v>
      </c>
      <c r="CA106">
        <v>30.352577419354802</v>
      </c>
      <c r="CB106">
        <v>29.8915838709677</v>
      </c>
      <c r="CC106">
        <v>350.02380645161298</v>
      </c>
      <c r="CD106">
        <v>99.482477419354794</v>
      </c>
      <c r="CE106">
        <v>0.20001109677419401</v>
      </c>
      <c r="CF106">
        <v>29.3562032258064</v>
      </c>
      <c r="CG106">
        <v>28.985783870967701</v>
      </c>
      <c r="CH106">
        <v>999.9</v>
      </c>
      <c r="CI106">
        <v>0</v>
      </c>
      <c r="CJ106">
        <v>0</v>
      </c>
      <c r="CK106">
        <v>9987.7448387096792</v>
      </c>
      <c r="CL106">
        <v>0</v>
      </c>
      <c r="CM106">
        <v>0.34030538709677399</v>
      </c>
      <c r="CN106">
        <v>0</v>
      </c>
      <c r="CO106">
        <v>0</v>
      </c>
      <c r="CP106">
        <v>0</v>
      </c>
      <c r="CQ106">
        <v>0</v>
      </c>
      <c r="CR106">
        <v>3.3419354838709698</v>
      </c>
      <c r="CS106">
        <v>0</v>
      </c>
      <c r="CT106">
        <v>32.1645161290323</v>
      </c>
      <c r="CU106">
        <v>-1.7677419354838699</v>
      </c>
      <c r="CV106">
        <v>38.792000000000002</v>
      </c>
      <c r="CW106">
        <v>43.840451612903202</v>
      </c>
      <c r="CX106">
        <v>41.441354838709699</v>
      </c>
      <c r="CY106">
        <v>42.414999999999999</v>
      </c>
      <c r="CZ106">
        <v>39.75</v>
      </c>
      <c r="DA106">
        <v>0</v>
      </c>
      <c r="DB106">
        <v>0</v>
      </c>
      <c r="DC106">
        <v>0</v>
      </c>
      <c r="DD106">
        <v>1582130146.2</v>
      </c>
      <c r="DE106">
        <v>2.0192307692307701</v>
      </c>
      <c r="DF106">
        <v>5.5623930002979503</v>
      </c>
      <c r="DG106">
        <v>-22.085469932371598</v>
      </c>
      <c r="DH106">
        <v>32.207692307692298</v>
      </c>
      <c r="DI106">
        <v>15</v>
      </c>
      <c r="DJ106">
        <v>100</v>
      </c>
      <c r="DK106">
        <v>100</v>
      </c>
      <c r="DL106">
        <v>2.5880000000000001</v>
      </c>
      <c r="DM106">
        <v>0.35299999999999998</v>
      </c>
      <c r="DN106">
        <v>2</v>
      </c>
      <c r="DO106">
        <v>343.423</v>
      </c>
      <c r="DP106">
        <v>673.46100000000001</v>
      </c>
      <c r="DQ106">
        <v>28.436800000000002</v>
      </c>
      <c r="DR106">
        <v>31.336300000000001</v>
      </c>
      <c r="DS106">
        <v>30.000299999999999</v>
      </c>
      <c r="DT106">
        <v>31.2685</v>
      </c>
      <c r="DU106">
        <v>31.2821</v>
      </c>
      <c r="DV106">
        <v>20.910799999999998</v>
      </c>
      <c r="DW106">
        <v>22.4268</v>
      </c>
      <c r="DX106">
        <v>54.410800000000002</v>
      </c>
      <c r="DY106">
        <v>28.436699999999998</v>
      </c>
      <c r="DZ106">
        <v>400</v>
      </c>
      <c r="EA106">
        <v>29.903600000000001</v>
      </c>
      <c r="EB106">
        <v>100.09699999999999</v>
      </c>
      <c r="EC106">
        <v>100.533</v>
      </c>
    </row>
    <row r="107" spans="1:133" x14ac:dyDescent="0.35">
      <c r="A107">
        <v>91</v>
      </c>
      <c r="B107">
        <v>1582130148.0999999</v>
      </c>
      <c r="C107">
        <v>450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1582130139.4709699</v>
      </c>
      <c r="O107">
        <f t="shared" si="43"/>
        <v>2.8252555187528548E-4</v>
      </c>
      <c r="P107">
        <f t="shared" si="44"/>
        <v>-0.33758753499426652</v>
      </c>
      <c r="Q107">
        <f t="shared" si="45"/>
        <v>400.40516129032198</v>
      </c>
      <c r="R107">
        <f t="shared" si="46"/>
        <v>413.4075861424011</v>
      </c>
      <c r="S107">
        <f t="shared" si="47"/>
        <v>41.20983737926413</v>
      </c>
      <c r="T107">
        <f t="shared" si="48"/>
        <v>39.913712606397212</v>
      </c>
      <c r="U107">
        <f t="shared" si="49"/>
        <v>2.7554418185929255E-2</v>
      </c>
      <c r="V107">
        <f t="shared" si="50"/>
        <v>2.251733001279443</v>
      </c>
      <c r="W107">
        <f t="shared" si="51"/>
        <v>2.7368459182031565E-2</v>
      </c>
      <c r="X107">
        <f t="shared" si="52"/>
        <v>1.7121889934467231E-2</v>
      </c>
      <c r="Y107">
        <f t="shared" si="53"/>
        <v>0</v>
      </c>
      <c r="Z107">
        <f t="shared" si="54"/>
        <v>29.262713329499114</v>
      </c>
      <c r="AA107">
        <f t="shared" si="55"/>
        <v>28.989867741935502</v>
      </c>
      <c r="AB107">
        <f t="shared" si="56"/>
        <v>4.0194153761060445</v>
      </c>
      <c r="AC107">
        <f t="shared" si="57"/>
        <v>73.725858822232453</v>
      </c>
      <c r="AD107">
        <f t="shared" si="58"/>
        <v>3.0267499993270026</v>
      </c>
      <c r="AE107">
        <f t="shared" si="59"/>
        <v>4.1054116529521787</v>
      </c>
      <c r="AF107">
        <f t="shared" si="60"/>
        <v>0.99266537677904187</v>
      </c>
      <c r="AG107">
        <f t="shared" si="61"/>
        <v>-12.45937683770009</v>
      </c>
      <c r="AH107">
        <f t="shared" si="62"/>
        <v>44.468320644124034</v>
      </c>
      <c r="AI107">
        <f t="shared" si="63"/>
        <v>4.355241775877694</v>
      </c>
      <c r="AJ107">
        <f t="shared" si="64"/>
        <v>36.364185582301637</v>
      </c>
      <c r="AK107">
        <v>-4.12304184736835E-2</v>
      </c>
      <c r="AL107">
        <v>4.6284756719748098E-2</v>
      </c>
      <c r="AM107">
        <v>3.4583195260135602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52166.781139183971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-0.33758753499426652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1582130139.4709699</v>
      </c>
      <c r="BY107">
        <v>400.40516129032198</v>
      </c>
      <c r="BZ107">
        <v>400.02038709677402</v>
      </c>
      <c r="CA107">
        <v>30.363658064516098</v>
      </c>
      <c r="CB107">
        <v>29.894058064516098</v>
      </c>
      <c r="CC107">
        <v>350.017516129032</v>
      </c>
      <c r="CD107">
        <v>99.483322580645194</v>
      </c>
      <c r="CE107">
        <v>0.199989387096774</v>
      </c>
      <c r="CF107">
        <v>29.3561774193548</v>
      </c>
      <c r="CG107">
        <v>28.989867741935502</v>
      </c>
      <c r="CH107">
        <v>999.9</v>
      </c>
      <c r="CI107">
        <v>0</v>
      </c>
      <c r="CJ107">
        <v>0</v>
      </c>
      <c r="CK107">
        <v>9994.5554838709704</v>
      </c>
      <c r="CL107">
        <v>0</v>
      </c>
      <c r="CM107">
        <v>0.30958170967741899</v>
      </c>
      <c r="CN107">
        <v>0</v>
      </c>
      <c r="CO107">
        <v>0</v>
      </c>
      <c r="CP107">
        <v>0</v>
      </c>
      <c r="CQ107">
        <v>0</v>
      </c>
      <c r="CR107">
        <v>1.3129032258064499</v>
      </c>
      <c r="CS107">
        <v>0</v>
      </c>
      <c r="CT107">
        <v>31.461290322580599</v>
      </c>
      <c r="CU107">
        <v>-1.6580645161290299</v>
      </c>
      <c r="CV107">
        <v>38.78</v>
      </c>
      <c r="CW107">
        <v>43.842483870967698</v>
      </c>
      <c r="CX107">
        <v>41.451419354838698</v>
      </c>
      <c r="CY107">
        <v>42.418999999999997</v>
      </c>
      <c r="CZ107">
        <v>39.75</v>
      </c>
      <c r="DA107">
        <v>0</v>
      </c>
      <c r="DB107">
        <v>0</v>
      </c>
      <c r="DC107">
        <v>0</v>
      </c>
      <c r="DD107">
        <v>1582130151</v>
      </c>
      <c r="DE107">
        <v>0.95</v>
      </c>
      <c r="DF107">
        <v>-28.2358972564803</v>
      </c>
      <c r="DG107">
        <v>23.8700853661034</v>
      </c>
      <c r="DH107">
        <v>30.846153846153801</v>
      </c>
      <c r="DI107">
        <v>15</v>
      </c>
      <c r="DJ107">
        <v>100</v>
      </c>
      <c r="DK107">
        <v>100</v>
      </c>
      <c r="DL107">
        <v>2.5880000000000001</v>
      </c>
      <c r="DM107">
        <v>0.35299999999999998</v>
      </c>
      <c r="DN107">
        <v>2</v>
      </c>
      <c r="DO107">
        <v>343.60599999999999</v>
      </c>
      <c r="DP107">
        <v>673.48699999999997</v>
      </c>
      <c r="DQ107">
        <v>28.4419</v>
      </c>
      <c r="DR107">
        <v>31.3369</v>
      </c>
      <c r="DS107">
        <v>30.0001</v>
      </c>
      <c r="DT107">
        <v>31.269100000000002</v>
      </c>
      <c r="DU107">
        <v>31.284199999999998</v>
      </c>
      <c r="DV107">
        <v>20.912500000000001</v>
      </c>
      <c r="DW107">
        <v>22.4268</v>
      </c>
      <c r="DX107">
        <v>54.410800000000002</v>
      </c>
      <c r="DY107">
        <v>28.420400000000001</v>
      </c>
      <c r="DZ107">
        <v>400</v>
      </c>
      <c r="EA107">
        <v>29.903600000000001</v>
      </c>
      <c r="EB107">
        <v>100.096</v>
      </c>
      <c r="EC107">
        <v>100.53400000000001</v>
      </c>
    </row>
    <row r="108" spans="1:133" x14ac:dyDescent="0.35">
      <c r="A108">
        <v>92</v>
      </c>
      <c r="B108">
        <v>1582130153.0999999</v>
      </c>
      <c r="C108">
        <v>455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1582130144.4709699</v>
      </c>
      <c r="O108">
        <f t="shared" si="43"/>
        <v>2.8561231171099298E-4</v>
      </c>
      <c r="P108">
        <f t="shared" si="44"/>
        <v>-0.32453619201138195</v>
      </c>
      <c r="Q108">
        <f t="shared" si="45"/>
        <v>400.38167741935501</v>
      </c>
      <c r="R108">
        <f t="shared" si="46"/>
        <v>412.4306087557772</v>
      </c>
      <c r="S108">
        <f t="shared" si="47"/>
        <v>41.113089968118103</v>
      </c>
      <c r="T108">
        <f t="shared" si="48"/>
        <v>39.911993862403648</v>
      </c>
      <c r="U108">
        <f t="shared" si="49"/>
        <v>2.7844720169149472E-2</v>
      </c>
      <c r="V108">
        <f t="shared" si="50"/>
        <v>2.2523246185330441</v>
      </c>
      <c r="W108">
        <f t="shared" si="51"/>
        <v>2.7654886229721815E-2</v>
      </c>
      <c r="X108">
        <f t="shared" si="52"/>
        <v>1.7301251718519133E-2</v>
      </c>
      <c r="Y108">
        <f t="shared" si="53"/>
        <v>0</v>
      </c>
      <c r="Z108">
        <f t="shared" si="54"/>
        <v>29.261547024072733</v>
      </c>
      <c r="AA108">
        <f t="shared" si="55"/>
        <v>28.9944064516129</v>
      </c>
      <c r="AB108">
        <f t="shared" si="56"/>
        <v>4.0204712140622343</v>
      </c>
      <c r="AC108">
        <f t="shared" si="57"/>
        <v>73.741100294585522</v>
      </c>
      <c r="AD108">
        <f t="shared" si="58"/>
        <v>3.0273464168863642</v>
      </c>
      <c r="AE108">
        <f t="shared" si="59"/>
        <v>4.1053719090066911</v>
      </c>
      <c r="AF108">
        <f t="shared" si="60"/>
        <v>0.9931247971758701</v>
      </c>
      <c r="AG108">
        <f t="shared" si="61"/>
        <v>-12.59550294645479</v>
      </c>
      <c r="AH108">
        <f t="shared" si="62"/>
        <v>43.908512361144012</v>
      </c>
      <c r="AI108">
        <f t="shared" si="63"/>
        <v>4.2993776273933557</v>
      </c>
      <c r="AJ108">
        <f t="shared" si="64"/>
        <v>35.612387042082574</v>
      </c>
      <c r="AK108">
        <v>-4.1246358664777397E-2</v>
      </c>
      <c r="AL108">
        <v>4.6302650980688399E-2</v>
      </c>
      <c r="AM108">
        <v>3.4593776245808998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52186.18949179184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-0.32453619201138195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1582130144.4709699</v>
      </c>
      <c r="BY108">
        <v>400.38167741935501</v>
      </c>
      <c r="BZ108">
        <v>400.02138709677399</v>
      </c>
      <c r="CA108">
        <v>30.369167741935499</v>
      </c>
      <c r="CB108">
        <v>29.894445161290299</v>
      </c>
      <c r="CC108">
        <v>350.02148387096798</v>
      </c>
      <c r="CD108">
        <v>99.484903225806505</v>
      </c>
      <c r="CE108">
        <v>0.19996277419354799</v>
      </c>
      <c r="CF108">
        <v>29.356009677419301</v>
      </c>
      <c r="CG108">
        <v>28.9944064516129</v>
      </c>
      <c r="CH108">
        <v>999.9</v>
      </c>
      <c r="CI108">
        <v>0</v>
      </c>
      <c r="CJ108">
        <v>0</v>
      </c>
      <c r="CK108">
        <v>9998.2606451612901</v>
      </c>
      <c r="CL108">
        <v>0</v>
      </c>
      <c r="CM108">
        <v>0.281845129032258</v>
      </c>
      <c r="CN108">
        <v>0</v>
      </c>
      <c r="CO108">
        <v>0</v>
      </c>
      <c r="CP108">
        <v>0</v>
      </c>
      <c r="CQ108">
        <v>0</v>
      </c>
      <c r="CR108">
        <v>1.1225806451612901</v>
      </c>
      <c r="CS108">
        <v>0</v>
      </c>
      <c r="CT108">
        <v>30.022580645161302</v>
      </c>
      <c r="CU108">
        <v>-1.7096774193548401</v>
      </c>
      <c r="CV108">
        <v>38.765999999999998</v>
      </c>
      <c r="CW108">
        <v>43.840451612903202</v>
      </c>
      <c r="CX108">
        <v>41.4473870967742</v>
      </c>
      <c r="CY108">
        <v>42.420999999999999</v>
      </c>
      <c r="CZ108">
        <v>39.75</v>
      </c>
      <c r="DA108">
        <v>0</v>
      </c>
      <c r="DB108">
        <v>0</v>
      </c>
      <c r="DC108">
        <v>0</v>
      </c>
      <c r="DD108">
        <v>1582130155.8</v>
      </c>
      <c r="DE108">
        <v>1.4576923076923101</v>
      </c>
      <c r="DF108">
        <v>-1.9931623477404801</v>
      </c>
      <c r="DG108">
        <v>-45.5247863007964</v>
      </c>
      <c r="DH108">
        <v>29.792307692307698</v>
      </c>
      <c r="DI108">
        <v>15</v>
      </c>
      <c r="DJ108">
        <v>100</v>
      </c>
      <c r="DK108">
        <v>100</v>
      </c>
      <c r="DL108">
        <v>2.5880000000000001</v>
      </c>
      <c r="DM108">
        <v>0.35299999999999998</v>
      </c>
      <c r="DN108">
        <v>2</v>
      </c>
      <c r="DO108">
        <v>343.49299999999999</v>
      </c>
      <c r="DP108">
        <v>673.76900000000001</v>
      </c>
      <c r="DQ108">
        <v>28.430900000000001</v>
      </c>
      <c r="DR108">
        <v>31.339099999999998</v>
      </c>
      <c r="DS108">
        <v>30.0002</v>
      </c>
      <c r="DT108">
        <v>31.270499999999998</v>
      </c>
      <c r="DU108">
        <v>31.284800000000001</v>
      </c>
      <c r="DV108">
        <v>20.908799999999999</v>
      </c>
      <c r="DW108">
        <v>22.4268</v>
      </c>
      <c r="DX108">
        <v>54.410800000000002</v>
      </c>
      <c r="DY108">
        <v>28.425599999999999</v>
      </c>
      <c r="DZ108">
        <v>400</v>
      </c>
      <c r="EA108">
        <v>29.903600000000001</v>
      </c>
      <c r="EB108">
        <v>100.09699999999999</v>
      </c>
      <c r="EC108">
        <v>100.532</v>
      </c>
    </row>
    <row r="109" spans="1:133" x14ac:dyDescent="0.35">
      <c r="A109">
        <v>93</v>
      </c>
      <c r="B109">
        <v>1582130158.0999999</v>
      </c>
      <c r="C109">
        <v>460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1582130149.4709699</v>
      </c>
      <c r="O109">
        <f t="shared" si="43"/>
        <v>2.8723469936722568E-4</v>
      </c>
      <c r="P109">
        <f t="shared" si="44"/>
        <v>-0.31007354235414297</v>
      </c>
      <c r="Q109">
        <f t="shared" si="45"/>
        <v>400.36145161290301</v>
      </c>
      <c r="R109">
        <f t="shared" si="46"/>
        <v>411.4871915218078</v>
      </c>
      <c r="S109">
        <f t="shared" si="47"/>
        <v>41.019258565195159</v>
      </c>
      <c r="T109">
        <f t="shared" si="48"/>
        <v>39.910184913680808</v>
      </c>
      <c r="U109">
        <f t="shared" si="49"/>
        <v>2.798856492358455E-2</v>
      </c>
      <c r="V109">
        <f t="shared" si="50"/>
        <v>2.2527436573480615</v>
      </c>
      <c r="W109">
        <f t="shared" si="51"/>
        <v>2.7796807270412852E-2</v>
      </c>
      <c r="X109">
        <f t="shared" si="52"/>
        <v>1.7390123575335606E-2</v>
      </c>
      <c r="Y109">
        <f t="shared" si="53"/>
        <v>0</v>
      </c>
      <c r="Z109">
        <f t="shared" si="54"/>
        <v>29.260500681973415</v>
      </c>
      <c r="AA109">
        <f t="shared" si="55"/>
        <v>28.997816129032302</v>
      </c>
      <c r="AB109">
        <f t="shared" si="56"/>
        <v>4.0212645648397141</v>
      </c>
      <c r="AC109">
        <f t="shared" si="57"/>
        <v>73.749462656813705</v>
      </c>
      <c r="AD109">
        <f t="shared" si="58"/>
        <v>3.0275978460162793</v>
      </c>
      <c r="AE109">
        <f t="shared" si="59"/>
        <v>4.1052473291974012</v>
      </c>
      <c r="AF109">
        <f t="shared" si="60"/>
        <v>0.99366671882343471</v>
      </c>
      <c r="AG109">
        <f t="shared" si="61"/>
        <v>-12.667050242094653</v>
      </c>
      <c r="AH109">
        <f t="shared" si="62"/>
        <v>43.438717233617112</v>
      </c>
      <c r="AI109">
        <f t="shared" si="63"/>
        <v>4.2526464917427669</v>
      </c>
      <c r="AJ109">
        <f t="shared" si="64"/>
        <v>35.024313483265225</v>
      </c>
      <c r="AK109">
        <v>-4.1257651300002002E-2</v>
      </c>
      <c r="AL109">
        <v>4.63153279530173E-2</v>
      </c>
      <c r="AM109">
        <v>3.4601271364300299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52199.995418905259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-0.31007354235414297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1582130149.4709699</v>
      </c>
      <c r="BY109">
        <v>400.36145161290301</v>
      </c>
      <c r="BZ109">
        <v>400.02706451612897</v>
      </c>
      <c r="CA109">
        <v>30.371532258064502</v>
      </c>
      <c r="CB109">
        <v>29.894125806451601</v>
      </c>
      <c r="CC109">
        <v>350.02996774193502</v>
      </c>
      <c r="CD109">
        <v>99.485429032258097</v>
      </c>
      <c r="CE109">
        <v>0.19995464516129</v>
      </c>
      <c r="CF109">
        <v>29.355483870967699</v>
      </c>
      <c r="CG109">
        <v>28.997816129032302</v>
      </c>
      <c r="CH109">
        <v>999.9</v>
      </c>
      <c r="CI109">
        <v>0</v>
      </c>
      <c r="CJ109">
        <v>0</v>
      </c>
      <c r="CK109">
        <v>10000.945161290299</v>
      </c>
      <c r="CL109">
        <v>0</v>
      </c>
      <c r="CM109">
        <v>0.266867290322581</v>
      </c>
      <c r="CN109">
        <v>0</v>
      </c>
      <c r="CO109">
        <v>0</v>
      </c>
      <c r="CP109">
        <v>0</v>
      </c>
      <c r="CQ109">
        <v>0</v>
      </c>
      <c r="CR109">
        <v>1.30322580645161</v>
      </c>
      <c r="CS109">
        <v>0</v>
      </c>
      <c r="CT109">
        <v>30.025806451612901</v>
      </c>
      <c r="CU109">
        <v>-1.4258064516129001</v>
      </c>
      <c r="CV109">
        <v>38.756</v>
      </c>
      <c r="CW109">
        <v>43.830290322580602</v>
      </c>
      <c r="CX109">
        <v>41.421225806451602</v>
      </c>
      <c r="CY109">
        <v>42.423000000000002</v>
      </c>
      <c r="CZ109">
        <v>39.75</v>
      </c>
      <c r="DA109">
        <v>0</v>
      </c>
      <c r="DB109">
        <v>0</v>
      </c>
      <c r="DC109">
        <v>0</v>
      </c>
      <c r="DD109">
        <v>1582130161.2</v>
      </c>
      <c r="DE109">
        <v>1.5115384615384599</v>
      </c>
      <c r="DF109">
        <v>28.885470303428999</v>
      </c>
      <c r="DG109">
        <v>-13.0974360892915</v>
      </c>
      <c r="DH109">
        <v>29.5346153846154</v>
      </c>
      <c r="DI109">
        <v>15</v>
      </c>
      <c r="DJ109">
        <v>100</v>
      </c>
      <c r="DK109">
        <v>100</v>
      </c>
      <c r="DL109">
        <v>2.5880000000000001</v>
      </c>
      <c r="DM109">
        <v>0.35299999999999998</v>
      </c>
      <c r="DN109">
        <v>2</v>
      </c>
      <c r="DO109">
        <v>343.44099999999997</v>
      </c>
      <c r="DP109">
        <v>673.61199999999997</v>
      </c>
      <c r="DQ109">
        <v>28.424900000000001</v>
      </c>
      <c r="DR109">
        <v>31.339700000000001</v>
      </c>
      <c r="DS109">
        <v>30.000299999999999</v>
      </c>
      <c r="DT109">
        <v>31.271799999999999</v>
      </c>
      <c r="DU109">
        <v>31.286999999999999</v>
      </c>
      <c r="DV109">
        <v>20.907800000000002</v>
      </c>
      <c r="DW109">
        <v>22.4268</v>
      </c>
      <c r="DX109">
        <v>54.410800000000002</v>
      </c>
      <c r="DY109">
        <v>28.428699999999999</v>
      </c>
      <c r="DZ109">
        <v>400</v>
      </c>
      <c r="EA109">
        <v>29.903600000000001</v>
      </c>
      <c r="EB109">
        <v>100.096</v>
      </c>
      <c r="EC109">
        <v>100.533</v>
      </c>
    </row>
    <row r="110" spans="1:133" x14ac:dyDescent="0.35">
      <c r="A110">
        <v>94</v>
      </c>
      <c r="B110">
        <v>1582130163.0999999</v>
      </c>
      <c r="C110">
        <v>465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1582130154.4709699</v>
      </c>
      <c r="O110">
        <f t="shared" si="43"/>
        <v>2.8733088758890448E-4</v>
      </c>
      <c r="P110">
        <f t="shared" si="44"/>
        <v>-0.30807352280517802</v>
      </c>
      <c r="Q110">
        <f t="shared" si="45"/>
        <v>400.34648387096797</v>
      </c>
      <c r="R110">
        <f t="shared" si="46"/>
        <v>411.34995718626408</v>
      </c>
      <c r="S110">
        <f t="shared" si="47"/>
        <v>41.005668473059501</v>
      </c>
      <c r="T110">
        <f t="shared" si="48"/>
        <v>39.908780601949601</v>
      </c>
      <c r="U110">
        <f t="shared" si="49"/>
        <v>2.8004569481276432E-2</v>
      </c>
      <c r="V110">
        <f t="shared" si="50"/>
        <v>2.2532558559762839</v>
      </c>
      <c r="W110">
        <f t="shared" si="51"/>
        <v>2.7812636589773315E-2</v>
      </c>
      <c r="X110">
        <f t="shared" si="52"/>
        <v>1.7400032506841245E-2</v>
      </c>
      <c r="Y110">
        <f t="shared" si="53"/>
        <v>0</v>
      </c>
      <c r="Z110">
        <f t="shared" si="54"/>
        <v>29.260082058172276</v>
      </c>
      <c r="AA110">
        <f t="shared" si="55"/>
        <v>28.996687096774199</v>
      </c>
      <c r="AB110">
        <f t="shared" si="56"/>
        <v>4.0210018507911247</v>
      </c>
      <c r="AC110">
        <f t="shared" si="57"/>
        <v>73.750375685557529</v>
      </c>
      <c r="AD110">
        <f t="shared" si="58"/>
        <v>3.0275643074525993</v>
      </c>
      <c r="AE110">
        <f t="shared" si="59"/>
        <v>4.1051510304990684</v>
      </c>
      <c r="AF110">
        <f t="shared" si="60"/>
        <v>0.99343754333852541</v>
      </c>
      <c r="AG110">
        <f t="shared" si="61"/>
        <v>-12.671292142670687</v>
      </c>
      <c r="AH110">
        <f t="shared" si="62"/>
        <v>43.536371058127202</v>
      </c>
      <c r="AI110">
        <f t="shared" si="63"/>
        <v>4.2612054557015533</v>
      </c>
      <c r="AJ110">
        <f t="shared" si="64"/>
        <v>35.126284371158064</v>
      </c>
      <c r="AK110">
        <v>-4.1271457078562501E-2</v>
      </c>
      <c r="AL110">
        <v>4.6330826148903999E-2</v>
      </c>
      <c r="AM110">
        <v>3.4610433539111098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52216.821619063157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-0.30807352280517802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1582130154.4709699</v>
      </c>
      <c r="BY110">
        <v>400.34648387096797</v>
      </c>
      <c r="BZ110">
        <v>400.01558064516098</v>
      </c>
      <c r="CA110">
        <v>30.3711290322581</v>
      </c>
      <c r="CB110">
        <v>29.8935580645161</v>
      </c>
      <c r="CC110">
        <v>350.02670967741898</v>
      </c>
      <c r="CD110">
        <v>99.485606451612895</v>
      </c>
      <c r="CE110">
        <v>0.199996419354839</v>
      </c>
      <c r="CF110">
        <v>29.355077419354799</v>
      </c>
      <c r="CG110">
        <v>28.996687096774199</v>
      </c>
      <c r="CH110">
        <v>999.9</v>
      </c>
      <c r="CI110">
        <v>0</v>
      </c>
      <c r="CJ110">
        <v>0</v>
      </c>
      <c r="CK110">
        <v>10004.2738709677</v>
      </c>
      <c r="CL110">
        <v>0</v>
      </c>
      <c r="CM110">
        <v>0.26456299999999999</v>
      </c>
      <c r="CN110">
        <v>0</v>
      </c>
      <c r="CO110">
        <v>0</v>
      </c>
      <c r="CP110">
        <v>0</v>
      </c>
      <c r="CQ110">
        <v>0</v>
      </c>
      <c r="CR110">
        <v>1.87096774193548</v>
      </c>
      <c r="CS110">
        <v>0</v>
      </c>
      <c r="CT110">
        <v>29.767741935483901</v>
      </c>
      <c r="CU110">
        <v>-1.73870967741935</v>
      </c>
      <c r="CV110">
        <v>38.753999999999998</v>
      </c>
      <c r="CW110">
        <v>43.842483870967698</v>
      </c>
      <c r="CX110">
        <v>41.409032258064499</v>
      </c>
      <c r="CY110">
        <v>42.418999999999997</v>
      </c>
      <c r="CZ110">
        <v>39.75</v>
      </c>
      <c r="DA110">
        <v>0</v>
      </c>
      <c r="DB110">
        <v>0</v>
      </c>
      <c r="DC110">
        <v>0</v>
      </c>
      <c r="DD110">
        <v>1582130166</v>
      </c>
      <c r="DE110">
        <v>2.4423076923076898</v>
      </c>
      <c r="DF110">
        <v>-13.008546924291</v>
      </c>
      <c r="DG110">
        <v>4.4170940284520803</v>
      </c>
      <c r="DH110">
        <v>29.038461538461501</v>
      </c>
      <c r="DI110">
        <v>15</v>
      </c>
      <c r="DJ110">
        <v>100</v>
      </c>
      <c r="DK110">
        <v>100</v>
      </c>
      <c r="DL110">
        <v>2.5880000000000001</v>
      </c>
      <c r="DM110">
        <v>0.35299999999999998</v>
      </c>
      <c r="DN110">
        <v>2</v>
      </c>
      <c r="DO110">
        <v>343.488</v>
      </c>
      <c r="DP110">
        <v>673.63499999999999</v>
      </c>
      <c r="DQ110">
        <v>28.427199999999999</v>
      </c>
      <c r="DR110">
        <v>31.341100000000001</v>
      </c>
      <c r="DS110">
        <v>30.000299999999999</v>
      </c>
      <c r="DT110">
        <v>31.271799999999999</v>
      </c>
      <c r="DU110">
        <v>31.286999999999999</v>
      </c>
      <c r="DV110">
        <v>20.9102</v>
      </c>
      <c r="DW110">
        <v>22.4268</v>
      </c>
      <c r="DX110">
        <v>54.410800000000002</v>
      </c>
      <c r="DY110">
        <v>28.433299999999999</v>
      </c>
      <c r="DZ110">
        <v>400</v>
      </c>
      <c r="EA110">
        <v>29.903600000000001</v>
      </c>
      <c r="EB110">
        <v>100.095</v>
      </c>
      <c r="EC110">
        <v>100.532</v>
      </c>
    </row>
    <row r="111" spans="1:133" x14ac:dyDescent="0.35">
      <c r="A111">
        <v>95</v>
      </c>
      <c r="B111">
        <v>1582130168.0999999</v>
      </c>
      <c r="C111">
        <v>470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1582130159.4709699</v>
      </c>
      <c r="O111">
        <f t="shared" si="43"/>
        <v>2.865815580692347E-4</v>
      </c>
      <c r="P111">
        <f t="shared" si="44"/>
        <v>-0.30131570103621436</v>
      </c>
      <c r="Q111">
        <f t="shared" si="45"/>
        <v>400.33996774193503</v>
      </c>
      <c r="R111">
        <f t="shared" si="46"/>
        <v>411.00116615662347</v>
      </c>
      <c r="S111">
        <f t="shared" si="47"/>
        <v>40.970360299271697</v>
      </c>
      <c r="T111">
        <f t="shared" si="48"/>
        <v>39.907606282400231</v>
      </c>
      <c r="U111">
        <f t="shared" si="49"/>
        <v>2.7936680035199571E-2</v>
      </c>
      <c r="V111">
        <f t="shared" si="50"/>
        <v>2.2529886585940635</v>
      </c>
      <c r="W111">
        <f t="shared" si="51"/>
        <v>2.7745650683140614E-2</v>
      </c>
      <c r="X111">
        <f t="shared" si="52"/>
        <v>1.7358085901683952E-2</v>
      </c>
      <c r="Y111">
        <f t="shared" si="53"/>
        <v>0</v>
      </c>
      <c r="Z111">
        <f t="shared" si="54"/>
        <v>29.260093737662888</v>
      </c>
      <c r="AA111">
        <f t="shared" si="55"/>
        <v>28.995148387096801</v>
      </c>
      <c r="AB111">
        <f t="shared" si="56"/>
        <v>4.0206438331707508</v>
      </c>
      <c r="AC111">
        <f t="shared" si="57"/>
        <v>73.74771941647154</v>
      </c>
      <c r="AD111">
        <f t="shared" si="58"/>
        <v>3.0274158097258224</v>
      </c>
      <c r="AE111">
        <f t="shared" si="59"/>
        <v>4.1050975320731737</v>
      </c>
      <c r="AF111">
        <f t="shared" si="60"/>
        <v>0.99322802344492844</v>
      </c>
      <c r="AG111">
        <f t="shared" si="61"/>
        <v>-12.638246710853251</v>
      </c>
      <c r="AH111">
        <f t="shared" si="62"/>
        <v>43.690677721520153</v>
      </c>
      <c r="AI111">
        <f t="shared" si="63"/>
        <v>4.2767782221236423</v>
      </c>
      <c r="AJ111">
        <f t="shared" si="64"/>
        <v>35.329209232790546</v>
      </c>
      <c r="AK111">
        <v>-4.1264254697056302E-2</v>
      </c>
      <c r="AL111">
        <v>4.6322740844700103E-2</v>
      </c>
      <c r="AM111">
        <v>3.4605653826198899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52208.093296677151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-0.30131570103621436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1582130159.4709699</v>
      </c>
      <c r="BY111">
        <v>400.33996774193503</v>
      </c>
      <c r="BZ111">
        <v>400.02012903225801</v>
      </c>
      <c r="CA111">
        <v>30.370038709677399</v>
      </c>
      <c r="CB111">
        <v>29.893709677419402</v>
      </c>
      <c r="CC111">
        <v>350.02451612903201</v>
      </c>
      <c r="CD111">
        <v>99.484303225806499</v>
      </c>
      <c r="CE111">
        <v>0.19998887096774201</v>
      </c>
      <c r="CF111">
        <v>29.3548516129032</v>
      </c>
      <c r="CG111">
        <v>28.995148387096801</v>
      </c>
      <c r="CH111">
        <v>999.9</v>
      </c>
      <c r="CI111">
        <v>0</v>
      </c>
      <c r="CJ111">
        <v>0</v>
      </c>
      <c r="CK111">
        <v>10002.6590322581</v>
      </c>
      <c r="CL111">
        <v>0</v>
      </c>
      <c r="CM111">
        <v>0.26456299999999999</v>
      </c>
      <c r="CN111">
        <v>0</v>
      </c>
      <c r="CO111">
        <v>0</v>
      </c>
      <c r="CP111">
        <v>0</v>
      </c>
      <c r="CQ111">
        <v>0</v>
      </c>
      <c r="CR111">
        <v>2.9419354838709699</v>
      </c>
      <c r="CS111">
        <v>0</v>
      </c>
      <c r="CT111">
        <v>30.980645161290301</v>
      </c>
      <c r="CU111">
        <v>-1.78709677419355</v>
      </c>
      <c r="CV111">
        <v>38.753999999999998</v>
      </c>
      <c r="CW111">
        <v>43.846548387096803</v>
      </c>
      <c r="CX111">
        <v>41.411032258064502</v>
      </c>
      <c r="CY111">
        <v>42.418999999999997</v>
      </c>
      <c r="CZ111">
        <v>39.745935483871001</v>
      </c>
      <c r="DA111">
        <v>0</v>
      </c>
      <c r="DB111">
        <v>0</v>
      </c>
      <c r="DC111">
        <v>0</v>
      </c>
      <c r="DD111">
        <v>1582130170.8</v>
      </c>
      <c r="DE111">
        <v>2.9307692307692301</v>
      </c>
      <c r="DF111">
        <v>-1.0871793689725799</v>
      </c>
      <c r="DG111">
        <v>-0.42051285338398597</v>
      </c>
      <c r="DH111">
        <v>31.15</v>
      </c>
      <c r="DI111">
        <v>15</v>
      </c>
      <c r="DJ111">
        <v>100</v>
      </c>
      <c r="DK111">
        <v>100</v>
      </c>
      <c r="DL111">
        <v>2.5880000000000001</v>
      </c>
      <c r="DM111">
        <v>0.35299999999999998</v>
      </c>
      <c r="DN111">
        <v>2</v>
      </c>
      <c r="DO111">
        <v>343.53899999999999</v>
      </c>
      <c r="DP111">
        <v>673.52800000000002</v>
      </c>
      <c r="DQ111">
        <v>28.431699999999999</v>
      </c>
      <c r="DR111">
        <v>31.342400000000001</v>
      </c>
      <c r="DS111">
        <v>30</v>
      </c>
      <c r="DT111">
        <v>31.2746</v>
      </c>
      <c r="DU111">
        <v>31.2897</v>
      </c>
      <c r="DV111">
        <v>20.9084</v>
      </c>
      <c r="DW111">
        <v>22.4268</v>
      </c>
      <c r="DX111">
        <v>54.410800000000002</v>
      </c>
      <c r="DY111">
        <v>28.436399999999999</v>
      </c>
      <c r="DZ111">
        <v>400</v>
      </c>
      <c r="EA111">
        <v>29.903600000000001</v>
      </c>
      <c r="EB111">
        <v>100.09399999999999</v>
      </c>
      <c r="EC111">
        <v>100.532</v>
      </c>
    </row>
    <row r="112" spans="1:133" x14ac:dyDescent="0.35">
      <c r="A112">
        <v>96</v>
      </c>
      <c r="B112">
        <v>1582130173.0999999</v>
      </c>
      <c r="C112">
        <v>475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1582130164.4709699</v>
      </c>
      <c r="O112">
        <f t="shared" si="43"/>
        <v>2.8521512399101517E-4</v>
      </c>
      <c r="P112">
        <f t="shared" si="44"/>
        <v>-0.29790011453562104</v>
      </c>
      <c r="Q112">
        <f t="shared" si="45"/>
        <v>400.31964516129</v>
      </c>
      <c r="R112">
        <f t="shared" si="46"/>
        <v>410.87115191417394</v>
      </c>
      <c r="S112">
        <f t="shared" si="47"/>
        <v>40.957347727660405</v>
      </c>
      <c r="T112">
        <f t="shared" si="48"/>
        <v>39.90552958682656</v>
      </c>
      <c r="U112">
        <f t="shared" si="49"/>
        <v>2.7793081611650165E-2</v>
      </c>
      <c r="V112">
        <f t="shared" si="50"/>
        <v>2.2533317062100151</v>
      </c>
      <c r="W112">
        <f t="shared" si="51"/>
        <v>2.7604032449099994E-2</v>
      </c>
      <c r="X112">
        <f t="shared" si="52"/>
        <v>1.7269398287755686E-2</v>
      </c>
      <c r="Y112">
        <f t="shared" si="53"/>
        <v>0</v>
      </c>
      <c r="Z112">
        <f t="shared" si="54"/>
        <v>29.26067798757138</v>
      </c>
      <c r="AA112">
        <f t="shared" si="55"/>
        <v>28.9960290322581</v>
      </c>
      <c r="AB112">
        <f t="shared" si="56"/>
        <v>4.0208487329352005</v>
      </c>
      <c r="AC112">
        <f t="shared" si="57"/>
        <v>73.744070328412676</v>
      </c>
      <c r="AD112">
        <f t="shared" si="58"/>
        <v>3.0272868642021593</v>
      </c>
      <c r="AE112">
        <f t="shared" si="59"/>
        <v>4.1051258097368448</v>
      </c>
      <c r="AF112">
        <f t="shared" si="60"/>
        <v>0.9935618687330412</v>
      </c>
      <c r="AG112">
        <f t="shared" si="61"/>
        <v>-12.577986968003769</v>
      </c>
      <c r="AH112">
        <f t="shared" si="62"/>
        <v>43.604847429893361</v>
      </c>
      <c r="AI112">
        <f t="shared" si="63"/>
        <v>4.2677478559768529</v>
      </c>
      <c r="AJ112">
        <f t="shared" si="64"/>
        <v>35.294608317866448</v>
      </c>
      <c r="AK112">
        <v>-4.1273501784503598E-2</v>
      </c>
      <c r="AL112">
        <v>4.6333121510449098E-2</v>
      </c>
      <c r="AM112">
        <v>3.4611790413894501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52219.290138921308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-0.29790011453562104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1582130164.4709699</v>
      </c>
      <c r="BY112">
        <v>400.31964516129</v>
      </c>
      <c r="BZ112">
        <v>400.00470967741899</v>
      </c>
      <c r="CA112">
        <v>30.3687838709677</v>
      </c>
      <c r="CB112">
        <v>29.894719354838699</v>
      </c>
      <c r="CC112">
        <v>350.02006451612903</v>
      </c>
      <c r="CD112">
        <v>99.484174193548398</v>
      </c>
      <c r="CE112">
        <v>0.19999087096774201</v>
      </c>
      <c r="CF112">
        <v>29.354970967741899</v>
      </c>
      <c r="CG112">
        <v>28.9960290322581</v>
      </c>
      <c r="CH112">
        <v>999.9</v>
      </c>
      <c r="CI112">
        <v>0</v>
      </c>
      <c r="CJ112">
        <v>0</v>
      </c>
      <c r="CK112">
        <v>10004.9135483871</v>
      </c>
      <c r="CL112">
        <v>0</v>
      </c>
      <c r="CM112">
        <v>0.26456299999999999</v>
      </c>
      <c r="CN112">
        <v>0</v>
      </c>
      <c r="CO112">
        <v>0</v>
      </c>
      <c r="CP112">
        <v>0</v>
      </c>
      <c r="CQ112">
        <v>0</v>
      </c>
      <c r="CR112">
        <v>2.4225806451612901</v>
      </c>
      <c r="CS112">
        <v>0</v>
      </c>
      <c r="CT112">
        <v>32.3774193548387</v>
      </c>
      <c r="CU112">
        <v>-1.95483870967742</v>
      </c>
      <c r="CV112">
        <v>38.753999999999998</v>
      </c>
      <c r="CW112">
        <v>43.844516129032201</v>
      </c>
      <c r="CX112">
        <v>41.429225806451598</v>
      </c>
      <c r="CY112">
        <v>42.411000000000001</v>
      </c>
      <c r="CZ112">
        <v>39.741870967741903</v>
      </c>
      <c r="DA112">
        <v>0</v>
      </c>
      <c r="DB112">
        <v>0</v>
      </c>
      <c r="DC112">
        <v>0</v>
      </c>
      <c r="DD112">
        <v>1582130176.2</v>
      </c>
      <c r="DE112">
        <v>1.5576923076923099</v>
      </c>
      <c r="DF112">
        <v>-10.095726749927801</v>
      </c>
      <c r="DG112">
        <v>30.126495864769101</v>
      </c>
      <c r="DH112">
        <v>33.2846153846154</v>
      </c>
      <c r="DI112">
        <v>15</v>
      </c>
      <c r="DJ112">
        <v>100</v>
      </c>
      <c r="DK112">
        <v>100</v>
      </c>
      <c r="DL112">
        <v>2.5880000000000001</v>
      </c>
      <c r="DM112">
        <v>0.35299999999999998</v>
      </c>
      <c r="DN112">
        <v>2</v>
      </c>
      <c r="DO112">
        <v>343.61</v>
      </c>
      <c r="DP112">
        <v>673.529</v>
      </c>
      <c r="DQ112">
        <v>28.436</v>
      </c>
      <c r="DR112">
        <v>31.342400000000001</v>
      </c>
      <c r="DS112">
        <v>30.0001</v>
      </c>
      <c r="DT112">
        <v>31.2746</v>
      </c>
      <c r="DU112">
        <v>31.2897</v>
      </c>
      <c r="DV112">
        <v>20.910900000000002</v>
      </c>
      <c r="DW112">
        <v>22.4268</v>
      </c>
      <c r="DX112">
        <v>54.410800000000002</v>
      </c>
      <c r="DY112">
        <v>28.437100000000001</v>
      </c>
      <c r="DZ112">
        <v>400</v>
      </c>
      <c r="EA112">
        <v>29.903600000000001</v>
      </c>
      <c r="EB112">
        <v>100.09099999999999</v>
      </c>
      <c r="EC112">
        <v>100.53100000000001</v>
      </c>
    </row>
    <row r="113" spans="1:133" x14ac:dyDescent="0.35">
      <c r="A113">
        <v>97</v>
      </c>
      <c r="B113">
        <v>1582130178.0999999</v>
      </c>
      <c r="C113">
        <v>480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1582130169.4709699</v>
      </c>
      <c r="O113">
        <f t="shared" si="43"/>
        <v>2.8397166738466543E-4</v>
      </c>
      <c r="P113">
        <f t="shared" si="44"/>
        <v>-0.30234875427830421</v>
      </c>
      <c r="Q113">
        <f t="shared" si="45"/>
        <v>400.31258064516101</v>
      </c>
      <c r="R113">
        <f t="shared" si="46"/>
        <v>411.19667743129145</v>
      </c>
      <c r="S113">
        <f t="shared" si="47"/>
        <v>40.989762037805122</v>
      </c>
      <c r="T113">
        <f t="shared" si="48"/>
        <v>39.904790874986155</v>
      </c>
      <c r="U113">
        <f t="shared" si="49"/>
        <v>2.7668797482596052E-2</v>
      </c>
      <c r="V113">
        <f t="shared" si="50"/>
        <v>2.2528706398626377</v>
      </c>
      <c r="W113">
        <f t="shared" si="51"/>
        <v>2.7481391089882165E-2</v>
      </c>
      <c r="X113">
        <f t="shared" si="52"/>
        <v>1.7192601223440761E-2</v>
      </c>
      <c r="Y113">
        <f t="shared" si="53"/>
        <v>0</v>
      </c>
      <c r="Z113">
        <f t="shared" si="54"/>
        <v>29.261236110238748</v>
      </c>
      <c r="AA113">
        <f t="shared" si="55"/>
        <v>28.9960967741935</v>
      </c>
      <c r="AB113">
        <f t="shared" si="56"/>
        <v>4.020864494832658</v>
      </c>
      <c r="AC113">
        <f t="shared" si="57"/>
        <v>73.741747619491974</v>
      </c>
      <c r="AD113">
        <f t="shared" si="58"/>
        <v>3.0272202568411362</v>
      </c>
      <c r="AE113">
        <f t="shared" si="59"/>
        <v>4.1051647873354149</v>
      </c>
      <c r="AF113">
        <f t="shared" si="60"/>
        <v>0.99364423799152179</v>
      </c>
      <c r="AG113">
        <f t="shared" si="61"/>
        <v>-12.523150531663745</v>
      </c>
      <c r="AH113">
        <f t="shared" si="62"/>
        <v>43.607679087207181</v>
      </c>
      <c r="AI113">
        <f t="shared" si="63"/>
        <v>4.2689034043452754</v>
      </c>
      <c r="AJ113">
        <f t="shared" si="64"/>
        <v>35.353431959888709</v>
      </c>
      <c r="AK113">
        <v>-4.1261073715381603E-2</v>
      </c>
      <c r="AL113">
        <v>4.6319169914100899E-2</v>
      </c>
      <c r="AM113">
        <v>3.4603542741317699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52204.179664277173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-0.30234875427830421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1582130169.4709699</v>
      </c>
      <c r="BY113">
        <v>400.31258064516101</v>
      </c>
      <c r="BZ113">
        <v>399.98916129032301</v>
      </c>
      <c r="CA113">
        <v>30.368141935483902</v>
      </c>
      <c r="CB113">
        <v>29.8961419354839</v>
      </c>
      <c r="CC113">
        <v>350.01861290322603</v>
      </c>
      <c r="CD113">
        <v>99.484083870967694</v>
      </c>
      <c r="CE113">
        <v>0.199995032258065</v>
      </c>
      <c r="CF113">
        <v>29.355135483870999</v>
      </c>
      <c r="CG113">
        <v>28.9960967741935</v>
      </c>
      <c r="CH113">
        <v>999.9</v>
      </c>
      <c r="CI113">
        <v>0</v>
      </c>
      <c r="CJ113">
        <v>0</v>
      </c>
      <c r="CK113">
        <v>10001.91</v>
      </c>
      <c r="CL113">
        <v>0</v>
      </c>
      <c r="CM113">
        <v>0.27139054838709697</v>
      </c>
      <c r="CN113">
        <v>0</v>
      </c>
      <c r="CO113">
        <v>0</v>
      </c>
      <c r="CP113">
        <v>0</v>
      </c>
      <c r="CQ113">
        <v>0</v>
      </c>
      <c r="CR113">
        <v>2.0580645161290301</v>
      </c>
      <c r="CS113">
        <v>0</v>
      </c>
      <c r="CT113">
        <v>35.241935483871003</v>
      </c>
      <c r="CU113">
        <v>-2.1258064516128998</v>
      </c>
      <c r="CV113">
        <v>38.752000000000002</v>
      </c>
      <c r="CW113">
        <v>43.850612903225802</v>
      </c>
      <c r="CX113">
        <v>41.407129032258098</v>
      </c>
      <c r="CY113">
        <v>42.412999999999997</v>
      </c>
      <c r="CZ113">
        <v>39.737806451612897</v>
      </c>
      <c r="DA113">
        <v>0</v>
      </c>
      <c r="DB113">
        <v>0</v>
      </c>
      <c r="DC113">
        <v>0</v>
      </c>
      <c r="DD113">
        <v>1582130181</v>
      </c>
      <c r="DE113">
        <v>1.9153846153846199</v>
      </c>
      <c r="DF113">
        <v>-11.3094018699515</v>
      </c>
      <c r="DG113">
        <v>79.962393361390895</v>
      </c>
      <c r="DH113">
        <v>36.788461538461497</v>
      </c>
      <c r="DI113">
        <v>15</v>
      </c>
      <c r="DJ113">
        <v>100</v>
      </c>
      <c r="DK113">
        <v>100</v>
      </c>
      <c r="DL113">
        <v>2.5880000000000001</v>
      </c>
      <c r="DM113">
        <v>0.35299999999999998</v>
      </c>
      <c r="DN113">
        <v>2</v>
      </c>
      <c r="DO113">
        <v>343.68099999999998</v>
      </c>
      <c r="DP113">
        <v>673.28300000000002</v>
      </c>
      <c r="DQ113">
        <v>28.438099999999999</v>
      </c>
      <c r="DR113">
        <v>31.345199999999998</v>
      </c>
      <c r="DS113">
        <v>30.0001</v>
      </c>
      <c r="DT113">
        <v>31.276800000000001</v>
      </c>
      <c r="DU113">
        <v>31.290400000000002</v>
      </c>
      <c r="DV113">
        <v>20.911200000000001</v>
      </c>
      <c r="DW113">
        <v>22.4268</v>
      </c>
      <c r="DX113">
        <v>54.410800000000002</v>
      </c>
      <c r="DY113">
        <v>28.440300000000001</v>
      </c>
      <c r="DZ113">
        <v>400</v>
      </c>
      <c r="EA113">
        <v>29.903600000000001</v>
      </c>
      <c r="EB113">
        <v>100.095</v>
      </c>
      <c r="EC113">
        <v>100.529</v>
      </c>
    </row>
    <row r="114" spans="1:133" x14ac:dyDescent="0.35">
      <c r="A114">
        <v>98</v>
      </c>
      <c r="B114">
        <v>1582130183.0999999</v>
      </c>
      <c r="C114">
        <v>485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1582130174.4709699</v>
      </c>
      <c r="O114">
        <f t="shared" si="43"/>
        <v>2.8220872835045123E-4</v>
      </c>
      <c r="P114">
        <f t="shared" si="44"/>
        <v>-0.29548769702458988</v>
      </c>
      <c r="Q114">
        <f t="shared" si="45"/>
        <v>400.30735483871001</v>
      </c>
      <c r="R114">
        <f t="shared" si="46"/>
        <v>410.90895824579826</v>
      </c>
      <c r="S114">
        <f t="shared" si="47"/>
        <v>40.961142334037156</v>
      </c>
      <c r="T114">
        <f t="shared" si="48"/>
        <v>39.904329681471438</v>
      </c>
      <c r="U114">
        <f t="shared" si="49"/>
        <v>2.7478332995435846E-2</v>
      </c>
      <c r="V114">
        <f t="shared" si="50"/>
        <v>2.2525583932362938</v>
      </c>
      <c r="W114">
        <f t="shared" si="51"/>
        <v>2.7293463093785442E-2</v>
      </c>
      <c r="X114">
        <f t="shared" si="52"/>
        <v>1.7074920463181972E-2</v>
      </c>
      <c r="Y114">
        <f t="shared" si="53"/>
        <v>0</v>
      </c>
      <c r="Z114">
        <f t="shared" si="54"/>
        <v>29.26209761833864</v>
      </c>
      <c r="AA114">
        <f t="shared" si="55"/>
        <v>28.998435483870999</v>
      </c>
      <c r="AB114">
        <f t="shared" si="56"/>
        <v>4.0214086886178269</v>
      </c>
      <c r="AC114">
        <f t="shared" si="57"/>
        <v>73.738429202727687</v>
      </c>
      <c r="AD114">
        <f t="shared" si="58"/>
        <v>3.0271347511842617</v>
      </c>
      <c r="AE114">
        <f t="shared" si="59"/>
        <v>4.1052335721199276</v>
      </c>
      <c r="AF114">
        <f t="shared" si="60"/>
        <v>0.99427393743356518</v>
      </c>
      <c r="AG114">
        <f t="shared" si="61"/>
        <v>-12.4454049202549</v>
      </c>
      <c r="AH114">
        <f t="shared" si="62"/>
        <v>43.352879105211294</v>
      </c>
      <c r="AI114">
        <f t="shared" si="63"/>
        <v>4.2446038399176871</v>
      </c>
      <c r="AJ114">
        <f t="shared" si="64"/>
        <v>35.152078024874079</v>
      </c>
      <c r="AK114">
        <v>-4.1252658400933701E-2</v>
      </c>
      <c r="AL114">
        <v>4.63097229864112E-2</v>
      </c>
      <c r="AM114">
        <v>3.45979575775144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52193.921109612929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-0.29548769702458988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1582130174.4709699</v>
      </c>
      <c r="BY114">
        <v>400.30735483871001</v>
      </c>
      <c r="BZ114">
        <v>399.994483870968</v>
      </c>
      <c r="CA114">
        <v>30.367238709677402</v>
      </c>
      <c r="CB114">
        <v>29.898167741935499</v>
      </c>
      <c r="CC114">
        <v>350.01803225806498</v>
      </c>
      <c r="CD114">
        <v>99.484241935483894</v>
      </c>
      <c r="CE114">
        <v>0.19998619354838701</v>
      </c>
      <c r="CF114">
        <v>29.355425806451599</v>
      </c>
      <c r="CG114">
        <v>28.998435483870999</v>
      </c>
      <c r="CH114">
        <v>999.9</v>
      </c>
      <c r="CI114">
        <v>0</v>
      </c>
      <c r="CJ114">
        <v>0</v>
      </c>
      <c r="CK114">
        <v>9999.85419354839</v>
      </c>
      <c r="CL114">
        <v>0</v>
      </c>
      <c r="CM114">
        <v>0.29797512903225798</v>
      </c>
      <c r="CN114">
        <v>0</v>
      </c>
      <c r="CO114">
        <v>0</v>
      </c>
      <c r="CP114">
        <v>0</v>
      </c>
      <c r="CQ114">
        <v>0</v>
      </c>
      <c r="CR114">
        <v>2.2516129032258099</v>
      </c>
      <c r="CS114">
        <v>0</v>
      </c>
      <c r="CT114">
        <v>41.029032258064497</v>
      </c>
      <c r="CU114">
        <v>-1.5935483870967699</v>
      </c>
      <c r="CV114">
        <v>38.756</v>
      </c>
      <c r="CW114">
        <v>43.844516129032201</v>
      </c>
      <c r="CX114">
        <v>41.409161290322601</v>
      </c>
      <c r="CY114">
        <v>42.418999999999997</v>
      </c>
      <c r="CZ114">
        <v>39.741870967741903</v>
      </c>
      <c r="DA114">
        <v>0</v>
      </c>
      <c r="DB114">
        <v>0</v>
      </c>
      <c r="DC114">
        <v>0</v>
      </c>
      <c r="DD114">
        <v>1582130185.8</v>
      </c>
      <c r="DE114">
        <v>2.4653846153846199</v>
      </c>
      <c r="DF114">
        <v>20.735042469061199</v>
      </c>
      <c r="DG114">
        <v>110.93675239894399</v>
      </c>
      <c r="DH114">
        <v>42.403846153846203</v>
      </c>
      <c r="DI114">
        <v>15</v>
      </c>
      <c r="DJ114">
        <v>100</v>
      </c>
      <c r="DK114">
        <v>100</v>
      </c>
      <c r="DL114">
        <v>2.5880000000000001</v>
      </c>
      <c r="DM114">
        <v>0.35299999999999998</v>
      </c>
      <c r="DN114">
        <v>2</v>
      </c>
      <c r="DO114">
        <v>343.565</v>
      </c>
      <c r="DP114">
        <v>673.56100000000004</v>
      </c>
      <c r="DQ114">
        <v>28.440799999999999</v>
      </c>
      <c r="DR114">
        <v>31.345199999999998</v>
      </c>
      <c r="DS114">
        <v>30.0002</v>
      </c>
      <c r="DT114">
        <v>31.2774</v>
      </c>
      <c r="DU114">
        <v>31.2925</v>
      </c>
      <c r="DV114">
        <v>20.9133</v>
      </c>
      <c r="DW114">
        <v>22.4268</v>
      </c>
      <c r="DX114">
        <v>54.410800000000002</v>
      </c>
      <c r="DY114">
        <v>28.433199999999999</v>
      </c>
      <c r="DZ114">
        <v>400</v>
      </c>
      <c r="EA114">
        <v>29.903700000000001</v>
      </c>
      <c r="EB114">
        <v>100.096</v>
      </c>
      <c r="EC114">
        <v>100.529</v>
      </c>
    </row>
    <row r="115" spans="1:133" x14ac:dyDescent="0.35">
      <c r="A115">
        <v>99</v>
      </c>
      <c r="B115">
        <v>1582130188.0999999</v>
      </c>
      <c r="C115">
        <v>490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1582130179.4709699</v>
      </c>
      <c r="O115">
        <f t="shared" si="43"/>
        <v>2.8041550078194597E-4</v>
      </c>
      <c r="P115">
        <f t="shared" si="44"/>
        <v>-0.30159625130222928</v>
      </c>
      <c r="Q115">
        <f t="shared" si="45"/>
        <v>400.308870967742</v>
      </c>
      <c r="R115">
        <f t="shared" si="46"/>
        <v>411.38158621087319</v>
      </c>
      <c r="S115">
        <f t="shared" si="47"/>
        <v>41.008199608272754</v>
      </c>
      <c r="T115">
        <f t="shared" si="48"/>
        <v>39.904426050787535</v>
      </c>
      <c r="U115">
        <f t="shared" si="49"/>
        <v>2.7291943508335133E-2</v>
      </c>
      <c r="V115">
        <f t="shared" si="50"/>
        <v>2.2532791276060782</v>
      </c>
      <c r="W115">
        <f t="shared" si="51"/>
        <v>2.7109622031784117E-2</v>
      </c>
      <c r="X115">
        <f t="shared" si="52"/>
        <v>1.6959792983377745E-2</v>
      </c>
      <c r="Y115">
        <f t="shared" si="53"/>
        <v>0</v>
      </c>
      <c r="Z115">
        <f t="shared" si="54"/>
        <v>29.263685484907956</v>
      </c>
      <c r="AA115">
        <f t="shared" si="55"/>
        <v>28.999616129032301</v>
      </c>
      <c r="AB115">
        <f t="shared" si="56"/>
        <v>4.0216834370464944</v>
      </c>
      <c r="AC115">
        <f t="shared" si="57"/>
        <v>73.731758141038938</v>
      </c>
      <c r="AD115">
        <f t="shared" si="58"/>
        <v>3.0270299479740155</v>
      </c>
      <c r="AE115">
        <f t="shared" si="59"/>
        <v>4.1054628619918629</v>
      </c>
      <c r="AF115">
        <f t="shared" si="60"/>
        <v>0.99465348907247897</v>
      </c>
      <c r="AG115">
        <f t="shared" si="61"/>
        <v>-12.366323584483817</v>
      </c>
      <c r="AH115">
        <f t="shared" si="62"/>
        <v>43.340887178723257</v>
      </c>
      <c r="AI115">
        <f t="shared" si="63"/>
        <v>4.2421176653538497</v>
      </c>
      <c r="AJ115">
        <f t="shared" si="64"/>
        <v>35.216681259593287</v>
      </c>
      <c r="AK115">
        <v>-4.12720844086749E-2</v>
      </c>
      <c r="AL115">
        <v>4.63315303819124E-2</v>
      </c>
      <c r="AM115">
        <v>3.4610849840269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52217.323509989881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-0.30159625130222928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1582130179.4709699</v>
      </c>
      <c r="BY115">
        <v>400.308870967742</v>
      </c>
      <c r="BZ115">
        <v>399.98429032258099</v>
      </c>
      <c r="CA115">
        <v>30.366229032258101</v>
      </c>
      <c r="CB115">
        <v>29.900125806451602</v>
      </c>
      <c r="CC115">
        <v>350.00874193548401</v>
      </c>
      <c r="CD115">
        <v>99.484119354838697</v>
      </c>
      <c r="CE115">
        <v>0.19997196774193499</v>
      </c>
      <c r="CF115">
        <v>29.3563935483871</v>
      </c>
      <c r="CG115">
        <v>28.999616129032301</v>
      </c>
      <c r="CH115">
        <v>999.9</v>
      </c>
      <c r="CI115">
        <v>0</v>
      </c>
      <c r="CJ115">
        <v>0</v>
      </c>
      <c r="CK115">
        <v>10004.575483871</v>
      </c>
      <c r="CL115">
        <v>0</v>
      </c>
      <c r="CM115">
        <v>0.32857077419354802</v>
      </c>
      <c r="CN115">
        <v>0</v>
      </c>
      <c r="CO115">
        <v>0</v>
      </c>
      <c r="CP115">
        <v>0</v>
      </c>
      <c r="CQ115">
        <v>0</v>
      </c>
      <c r="CR115">
        <v>3.71935483870968</v>
      </c>
      <c r="CS115">
        <v>0</v>
      </c>
      <c r="CT115">
        <v>41.5161290322581</v>
      </c>
      <c r="CU115">
        <v>-1.60645161290323</v>
      </c>
      <c r="CV115">
        <v>38.756</v>
      </c>
      <c r="CW115">
        <v>43.8546774193548</v>
      </c>
      <c r="CX115">
        <v>41.411129032258103</v>
      </c>
      <c r="CY115">
        <v>42.424999999999997</v>
      </c>
      <c r="CZ115">
        <v>39.745935483871001</v>
      </c>
      <c r="DA115">
        <v>0</v>
      </c>
      <c r="DB115">
        <v>0</v>
      </c>
      <c r="DC115">
        <v>0</v>
      </c>
      <c r="DD115">
        <v>1582130191.2</v>
      </c>
      <c r="DE115">
        <v>3.9461538461538499</v>
      </c>
      <c r="DF115">
        <v>35.705983208557399</v>
      </c>
      <c r="DG115">
        <v>-35.001709561941503</v>
      </c>
      <c r="DH115">
        <v>43.638461538461499</v>
      </c>
      <c r="DI115">
        <v>15</v>
      </c>
      <c r="DJ115">
        <v>100</v>
      </c>
      <c r="DK115">
        <v>100</v>
      </c>
      <c r="DL115">
        <v>2.5880000000000001</v>
      </c>
      <c r="DM115">
        <v>0.35299999999999998</v>
      </c>
      <c r="DN115">
        <v>2</v>
      </c>
      <c r="DO115">
        <v>343.524</v>
      </c>
      <c r="DP115">
        <v>673.3</v>
      </c>
      <c r="DQ115">
        <v>28.437100000000001</v>
      </c>
      <c r="DR115">
        <v>31.347300000000001</v>
      </c>
      <c r="DS115">
        <v>30.000299999999999</v>
      </c>
      <c r="DT115">
        <v>31.2788</v>
      </c>
      <c r="DU115">
        <v>31.293800000000001</v>
      </c>
      <c r="DV115">
        <v>20.912400000000002</v>
      </c>
      <c r="DW115">
        <v>22.4268</v>
      </c>
      <c r="DX115">
        <v>54.410800000000002</v>
      </c>
      <c r="DY115">
        <v>28.432500000000001</v>
      </c>
      <c r="DZ115">
        <v>400</v>
      </c>
      <c r="EA115">
        <v>29.9038</v>
      </c>
      <c r="EB115">
        <v>100.09399999999999</v>
      </c>
      <c r="EC115">
        <v>100.529</v>
      </c>
    </row>
    <row r="116" spans="1:133" x14ac:dyDescent="0.35">
      <c r="A116">
        <v>100</v>
      </c>
      <c r="B116">
        <v>1582130193.0999999</v>
      </c>
      <c r="C116">
        <v>495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1582130184.4709699</v>
      </c>
      <c r="O116">
        <f t="shared" si="43"/>
        <v>2.7888984593591826E-4</v>
      </c>
      <c r="P116">
        <f t="shared" si="44"/>
        <v>-0.31236080015550383</v>
      </c>
      <c r="Q116">
        <f t="shared" si="45"/>
        <v>400.31235483871001</v>
      </c>
      <c r="R116">
        <f t="shared" si="46"/>
        <v>412.12453603122066</v>
      </c>
      <c r="S116">
        <f t="shared" si="47"/>
        <v>41.082570162610637</v>
      </c>
      <c r="T116">
        <f t="shared" si="48"/>
        <v>39.905074720849257</v>
      </c>
      <c r="U116">
        <f t="shared" si="49"/>
        <v>2.7119136812122382E-2</v>
      </c>
      <c r="V116">
        <f t="shared" si="50"/>
        <v>2.2526791733865519</v>
      </c>
      <c r="W116">
        <f t="shared" si="51"/>
        <v>2.6939061045002009E-2</v>
      </c>
      <c r="X116">
        <f t="shared" si="52"/>
        <v>1.685299245308192E-2</v>
      </c>
      <c r="Y116">
        <f t="shared" si="53"/>
        <v>0</v>
      </c>
      <c r="Z116">
        <f t="shared" si="54"/>
        <v>29.264732080150722</v>
      </c>
      <c r="AA116">
        <f t="shared" si="55"/>
        <v>29.0028838709677</v>
      </c>
      <c r="AB116">
        <f t="shared" si="56"/>
        <v>4.0224439599840274</v>
      </c>
      <c r="AC116">
        <f t="shared" si="57"/>
        <v>73.727030557231075</v>
      </c>
      <c r="AD116">
        <f t="shared" si="58"/>
        <v>3.0269344742692748</v>
      </c>
      <c r="AE116">
        <f t="shared" si="59"/>
        <v>4.105596619573058</v>
      </c>
      <c r="AF116">
        <f t="shared" si="60"/>
        <v>0.99550948571475262</v>
      </c>
      <c r="AG116">
        <f t="shared" si="61"/>
        <v>-12.299042205773995</v>
      </c>
      <c r="AH116">
        <f t="shared" si="62"/>
        <v>43.001050159142046</v>
      </c>
      <c r="AI116">
        <f t="shared" si="63"/>
        <v>4.2100561172540392</v>
      </c>
      <c r="AJ116">
        <f t="shared" si="64"/>
        <v>34.912064070622094</v>
      </c>
      <c r="AK116">
        <v>-4.1255913404094298E-2</v>
      </c>
      <c r="AL116">
        <v>4.6313377012612802E-2</v>
      </c>
      <c r="AM116">
        <v>3.46001179385827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52197.619620904887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-0.31236080015550383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1582130184.4709699</v>
      </c>
      <c r="BY116">
        <v>400.31235483871001</v>
      </c>
      <c r="BZ116">
        <v>399.96829032258103</v>
      </c>
      <c r="CA116">
        <v>30.365041935483902</v>
      </c>
      <c r="CB116">
        <v>29.901493548387101</v>
      </c>
      <c r="CC116">
        <v>350.02345161290299</v>
      </c>
      <c r="CD116">
        <v>99.484851612903199</v>
      </c>
      <c r="CE116">
        <v>0.19999258064516101</v>
      </c>
      <c r="CF116">
        <v>29.3569580645161</v>
      </c>
      <c r="CG116">
        <v>29.0028838709677</v>
      </c>
      <c r="CH116">
        <v>999.9</v>
      </c>
      <c r="CI116">
        <v>0</v>
      </c>
      <c r="CJ116">
        <v>0</v>
      </c>
      <c r="CK116">
        <v>10000.5819354839</v>
      </c>
      <c r="CL116">
        <v>0</v>
      </c>
      <c r="CM116">
        <v>0.37004748387096797</v>
      </c>
      <c r="CN116">
        <v>0</v>
      </c>
      <c r="CO116">
        <v>0</v>
      </c>
      <c r="CP116">
        <v>0</v>
      </c>
      <c r="CQ116">
        <v>0</v>
      </c>
      <c r="CR116">
        <v>3.3645161290322601</v>
      </c>
      <c r="CS116">
        <v>0</v>
      </c>
      <c r="CT116">
        <v>41.0741935483871</v>
      </c>
      <c r="CU116">
        <v>-1.8838709677419401</v>
      </c>
      <c r="CV116">
        <v>38.756</v>
      </c>
      <c r="CW116">
        <v>43.8546774193548</v>
      </c>
      <c r="CX116">
        <v>41.433193548387102</v>
      </c>
      <c r="CY116">
        <v>42.433</v>
      </c>
      <c r="CZ116">
        <v>39.747967741935497</v>
      </c>
      <c r="DA116">
        <v>0</v>
      </c>
      <c r="DB116">
        <v>0</v>
      </c>
      <c r="DC116">
        <v>0</v>
      </c>
      <c r="DD116">
        <v>1582130196</v>
      </c>
      <c r="DE116">
        <v>3.9461538461538499</v>
      </c>
      <c r="DF116">
        <v>-30.454700751312998</v>
      </c>
      <c r="DG116">
        <v>-120.40000007120101</v>
      </c>
      <c r="DH116">
        <v>40.188461538461503</v>
      </c>
      <c r="DI116">
        <v>15</v>
      </c>
      <c r="DJ116">
        <v>100</v>
      </c>
      <c r="DK116">
        <v>100</v>
      </c>
      <c r="DL116">
        <v>2.5880000000000001</v>
      </c>
      <c r="DM116">
        <v>0.35299999999999998</v>
      </c>
      <c r="DN116">
        <v>2</v>
      </c>
      <c r="DO116">
        <v>343.57900000000001</v>
      </c>
      <c r="DP116">
        <v>673.61599999999999</v>
      </c>
      <c r="DQ116">
        <v>28.433</v>
      </c>
      <c r="DR116">
        <v>31.347899999999999</v>
      </c>
      <c r="DS116">
        <v>30.000299999999999</v>
      </c>
      <c r="DT116">
        <v>31.280100000000001</v>
      </c>
      <c r="DU116">
        <v>31.295200000000001</v>
      </c>
      <c r="DV116">
        <v>20.9146</v>
      </c>
      <c r="DW116">
        <v>22.4268</v>
      </c>
      <c r="DX116">
        <v>54.039299999999997</v>
      </c>
      <c r="DY116">
        <v>28.423400000000001</v>
      </c>
      <c r="DZ116">
        <v>400</v>
      </c>
      <c r="EA116">
        <v>29.9041</v>
      </c>
      <c r="EB116">
        <v>100.096</v>
      </c>
      <c r="EC116">
        <v>100.52800000000001</v>
      </c>
    </row>
    <row r="117" spans="1:133" x14ac:dyDescent="0.35">
      <c r="A117">
        <v>101</v>
      </c>
      <c r="B117">
        <v>1582130198.0999999</v>
      </c>
      <c r="C117">
        <v>500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1582130189.4709699</v>
      </c>
      <c r="O117">
        <f t="shared" si="43"/>
        <v>2.7803518683135349E-4</v>
      </c>
      <c r="P117">
        <f t="shared" si="44"/>
        <v>-0.30689970336595812</v>
      </c>
      <c r="Q117">
        <f t="shared" si="45"/>
        <v>400.30664516129002</v>
      </c>
      <c r="R117">
        <f t="shared" si="46"/>
        <v>411.86104627850187</v>
      </c>
      <c r="S117">
        <f t="shared" si="47"/>
        <v>41.056069187865255</v>
      </c>
      <c r="T117">
        <f t="shared" si="48"/>
        <v>39.90427710658205</v>
      </c>
      <c r="U117">
        <f t="shared" si="49"/>
        <v>2.7016604720269392E-2</v>
      </c>
      <c r="V117">
        <f t="shared" si="50"/>
        <v>2.2525141030213547</v>
      </c>
      <c r="W117">
        <f t="shared" si="51"/>
        <v>2.6837870194727872E-2</v>
      </c>
      <c r="X117">
        <f t="shared" si="52"/>
        <v>1.6789628772974834E-2</v>
      </c>
      <c r="Y117">
        <f t="shared" si="53"/>
        <v>0</v>
      </c>
      <c r="Z117">
        <f t="shared" si="54"/>
        <v>29.265527968221793</v>
      </c>
      <c r="AA117">
        <f t="shared" si="55"/>
        <v>29.004935483871002</v>
      </c>
      <c r="AB117">
        <f t="shared" si="56"/>
        <v>4.0229215093449424</v>
      </c>
      <c r="AC117">
        <f t="shared" si="57"/>
        <v>73.719793435565023</v>
      </c>
      <c r="AD117">
        <f t="shared" si="58"/>
        <v>3.0267280670679924</v>
      </c>
      <c r="AE117">
        <f t="shared" si="59"/>
        <v>4.1057196799032161</v>
      </c>
      <c r="AF117">
        <f t="shared" si="60"/>
        <v>0.99619344227695006</v>
      </c>
      <c r="AG117">
        <f t="shared" si="61"/>
        <v>-12.26135173926269</v>
      </c>
      <c r="AH117">
        <f t="shared" si="62"/>
        <v>42.811825505540568</v>
      </c>
      <c r="AI117">
        <f t="shared" si="63"/>
        <v>4.1918905601709522</v>
      </c>
      <c r="AJ117">
        <f t="shared" si="64"/>
        <v>34.742364326448829</v>
      </c>
      <c r="AK117">
        <v>-4.12514648273394E-2</v>
      </c>
      <c r="AL117">
        <v>4.6308383095488799E-2</v>
      </c>
      <c r="AM117">
        <v>3.45971653823264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52192.119642054517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-0.30689970336595812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1582130189.4709699</v>
      </c>
      <c r="BY117">
        <v>400.30664516129002</v>
      </c>
      <c r="BZ117">
        <v>399.97135483871</v>
      </c>
      <c r="CA117">
        <v>30.363145161290301</v>
      </c>
      <c r="CB117">
        <v>29.901019354838699</v>
      </c>
      <c r="CC117">
        <v>350.02567741935502</v>
      </c>
      <c r="CD117">
        <v>99.4842935483871</v>
      </c>
      <c r="CE117">
        <v>0.19997996774193499</v>
      </c>
      <c r="CF117">
        <v>29.357477419354801</v>
      </c>
      <c r="CG117">
        <v>29.004935483871002</v>
      </c>
      <c r="CH117">
        <v>999.9</v>
      </c>
      <c r="CI117">
        <v>0</v>
      </c>
      <c r="CJ117">
        <v>0</v>
      </c>
      <c r="CK117">
        <v>9999.5596774193491</v>
      </c>
      <c r="CL117">
        <v>0</v>
      </c>
      <c r="CM117">
        <v>0.39466880645161301</v>
      </c>
      <c r="CN117">
        <v>0</v>
      </c>
      <c r="CO117">
        <v>0</v>
      </c>
      <c r="CP117">
        <v>0</v>
      </c>
      <c r="CQ117">
        <v>0</v>
      </c>
      <c r="CR117">
        <v>3.6225806451612899</v>
      </c>
      <c r="CS117">
        <v>0</v>
      </c>
      <c r="CT117">
        <v>34.974193548387099</v>
      </c>
      <c r="CU117">
        <v>-2.0580645161290301</v>
      </c>
      <c r="CV117">
        <v>38.752000000000002</v>
      </c>
      <c r="CW117">
        <v>43.858741935483899</v>
      </c>
      <c r="CX117">
        <v>41.433161290322602</v>
      </c>
      <c r="CY117">
        <v>42.430999999999997</v>
      </c>
      <c r="CZ117">
        <v>39.75</v>
      </c>
      <c r="DA117">
        <v>0</v>
      </c>
      <c r="DB117">
        <v>0</v>
      </c>
      <c r="DC117">
        <v>0</v>
      </c>
      <c r="DD117">
        <v>1582130200.8</v>
      </c>
      <c r="DE117">
        <v>2.9653846153846102</v>
      </c>
      <c r="DF117">
        <v>-18.136752077889</v>
      </c>
      <c r="DG117">
        <v>-61.641025761968102</v>
      </c>
      <c r="DH117">
        <v>33.553846153846202</v>
      </c>
      <c r="DI117">
        <v>15</v>
      </c>
      <c r="DJ117">
        <v>100</v>
      </c>
      <c r="DK117">
        <v>100</v>
      </c>
      <c r="DL117">
        <v>2.5880000000000001</v>
      </c>
      <c r="DM117">
        <v>0.35299999999999998</v>
      </c>
      <c r="DN117">
        <v>2</v>
      </c>
      <c r="DO117">
        <v>343.60300000000001</v>
      </c>
      <c r="DP117">
        <v>673.61599999999999</v>
      </c>
      <c r="DQ117">
        <v>28.426400000000001</v>
      </c>
      <c r="DR117">
        <v>31.35</v>
      </c>
      <c r="DS117">
        <v>30.0002</v>
      </c>
      <c r="DT117">
        <v>31.280200000000001</v>
      </c>
      <c r="DU117">
        <v>31.295200000000001</v>
      </c>
      <c r="DV117">
        <v>20.911899999999999</v>
      </c>
      <c r="DW117">
        <v>22.4268</v>
      </c>
      <c r="DX117">
        <v>54.039299999999997</v>
      </c>
      <c r="DY117">
        <v>28.416699999999999</v>
      </c>
      <c r="DZ117">
        <v>400</v>
      </c>
      <c r="EA117">
        <v>29.911799999999999</v>
      </c>
      <c r="EB117">
        <v>100.093</v>
      </c>
      <c r="EC117">
        <v>100.527</v>
      </c>
    </row>
    <row r="118" spans="1:133" x14ac:dyDescent="0.35">
      <c r="A118">
        <v>102</v>
      </c>
      <c r="B118">
        <v>1582130203.0999999</v>
      </c>
      <c r="C118">
        <v>505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1582130194.4709699</v>
      </c>
      <c r="O118">
        <f t="shared" si="43"/>
        <v>2.7902876428157635E-4</v>
      </c>
      <c r="P118">
        <f t="shared" si="44"/>
        <v>-0.30897106494138954</v>
      </c>
      <c r="Q118">
        <f t="shared" si="45"/>
        <v>400.32009677419398</v>
      </c>
      <c r="R118">
        <f t="shared" si="46"/>
        <v>411.93891051040612</v>
      </c>
      <c r="S118">
        <f t="shared" si="47"/>
        <v>41.063046496244638</v>
      </c>
      <c r="T118">
        <f t="shared" si="48"/>
        <v>39.904855617674471</v>
      </c>
      <c r="U118">
        <f t="shared" si="49"/>
        <v>2.7096451207481893E-2</v>
      </c>
      <c r="V118">
        <f t="shared" si="50"/>
        <v>2.2533678841149412</v>
      </c>
      <c r="W118">
        <f t="shared" si="51"/>
        <v>2.6916730061976771E-2</v>
      </c>
      <c r="X118">
        <f t="shared" si="52"/>
        <v>1.683900403635984E-2</v>
      </c>
      <c r="Y118">
        <f t="shared" si="53"/>
        <v>0</v>
      </c>
      <c r="Z118">
        <f t="shared" si="54"/>
        <v>29.265057014218606</v>
      </c>
      <c r="AA118">
        <f t="shared" si="55"/>
        <v>29.006090322580601</v>
      </c>
      <c r="AB118">
        <f t="shared" si="56"/>
        <v>4.0231903403215252</v>
      </c>
      <c r="AC118">
        <f t="shared" si="57"/>
        <v>73.712186976876978</v>
      </c>
      <c r="AD118">
        <f t="shared" si="58"/>
        <v>3.0263853423059488</v>
      </c>
      <c r="AE118">
        <f t="shared" si="59"/>
        <v>4.1056784046514663</v>
      </c>
      <c r="AF118">
        <f t="shared" si="60"/>
        <v>0.99680499801557643</v>
      </c>
      <c r="AG118">
        <f t="shared" si="61"/>
        <v>-12.305168504817518</v>
      </c>
      <c r="AH118">
        <f t="shared" si="62"/>
        <v>42.666597092110322</v>
      </c>
      <c r="AI118">
        <f t="shared" si="63"/>
        <v>4.1761080550902223</v>
      </c>
      <c r="AJ118">
        <f t="shared" si="64"/>
        <v>34.537536642383031</v>
      </c>
      <c r="AK118">
        <v>-4.1274477059636203E-2</v>
      </c>
      <c r="AL118">
        <v>4.6334216342224101E-2</v>
      </c>
      <c r="AM118">
        <v>3.4612437602085002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52220.032763355033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-0.30897106494138954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1582130194.4709699</v>
      </c>
      <c r="BY118">
        <v>400.32009677419398</v>
      </c>
      <c r="BZ118">
        <v>399.98193548387098</v>
      </c>
      <c r="CA118">
        <v>30.360287096774201</v>
      </c>
      <c r="CB118">
        <v>29.896496774193501</v>
      </c>
      <c r="CC118">
        <v>350.01683870967702</v>
      </c>
      <c r="CD118">
        <v>99.482412903225807</v>
      </c>
      <c r="CE118">
        <v>0.19995612903225801</v>
      </c>
      <c r="CF118">
        <v>29.357303225806401</v>
      </c>
      <c r="CG118">
        <v>29.006090322580601</v>
      </c>
      <c r="CH118">
        <v>999.9</v>
      </c>
      <c r="CI118">
        <v>0</v>
      </c>
      <c r="CJ118">
        <v>0</v>
      </c>
      <c r="CK118">
        <v>10005.327096774199</v>
      </c>
      <c r="CL118">
        <v>0</v>
      </c>
      <c r="CM118">
        <v>0.39812519354838699</v>
      </c>
      <c r="CN118">
        <v>0</v>
      </c>
      <c r="CO118">
        <v>0</v>
      </c>
      <c r="CP118">
        <v>0</v>
      </c>
      <c r="CQ118">
        <v>0</v>
      </c>
      <c r="CR118">
        <v>2.76129032258065</v>
      </c>
      <c r="CS118">
        <v>0</v>
      </c>
      <c r="CT118">
        <v>30.9548387096774</v>
      </c>
      <c r="CU118">
        <v>-2.1967741935483902</v>
      </c>
      <c r="CV118">
        <v>38.75</v>
      </c>
      <c r="CW118">
        <v>43.8648387096774</v>
      </c>
      <c r="CX118">
        <v>41.425161290322599</v>
      </c>
      <c r="CY118">
        <v>42.430999999999997</v>
      </c>
      <c r="CZ118">
        <v>39.741870967741903</v>
      </c>
      <c r="DA118">
        <v>0</v>
      </c>
      <c r="DB118">
        <v>0</v>
      </c>
      <c r="DC118">
        <v>0</v>
      </c>
      <c r="DD118">
        <v>1582130206.2</v>
      </c>
      <c r="DE118">
        <v>1.62692307692308</v>
      </c>
      <c r="DF118">
        <v>3.3880340626116001</v>
      </c>
      <c r="DG118">
        <v>7.9897439333787403</v>
      </c>
      <c r="DH118">
        <v>31.657692307692301</v>
      </c>
      <c r="DI118">
        <v>15</v>
      </c>
      <c r="DJ118">
        <v>100</v>
      </c>
      <c r="DK118">
        <v>100</v>
      </c>
      <c r="DL118">
        <v>2.5880000000000001</v>
      </c>
      <c r="DM118">
        <v>0.35299999999999998</v>
      </c>
      <c r="DN118">
        <v>2</v>
      </c>
      <c r="DO118">
        <v>343.59399999999999</v>
      </c>
      <c r="DP118">
        <v>673.28099999999995</v>
      </c>
      <c r="DQ118">
        <v>28.418900000000001</v>
      </c>
      <c r="DR118">
        <v>31.3506</v>
      </c>
      <c r="DS118">
        <v>30.0001</v>
      </c>
      <c r="DT118">
        <v>31.282900000000001</v>
      </c>
      <c r="DU118">
        <v>31.297999999999998</v>
      </c>
      <c r="DV118">
        <v>20.913900000000002</v>
      </c>
      <c r="DW118">
        <v>22.4268</v>
      </c>
      <c r="DX118">
        <v>54.039299999999997</v>
      </c>
      <c r="DY118">
        <v>28.412800000000001</v>
      </c>
      <c r="DZ118">
        <v>400</v>
      </c>
      <c r="EA118">
        <v>29.9148</v>
      </c>
      <c r="EB118">
        <v>100.095</v>
      </c>
      <c r="EC118">
        <v>100.52500000000001</v>
      </c>
    </row>
    <row r="119" spans="1:133" x14ac:dyDescent="0.35">
      <c r="A119">
        <v>103</v>
      </c>
      <c r="B119">
        <v>1582130208.0999999</v>
      </c>
      <c r="C119">
        <v>510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1582130199.4709699</v>
      </c>
      <c r="O119">
        <f t="shared" si="43"/>
        <v>2.7897024114588909E-4</v>
      </c>
      <c r="P119">
        <f t="shared" si="44"/>
        <v>-0.3147369429463297</v>
      </c>
      <c r="Q119">
        <f t="shared" si="45"/>
        <v>400.33600000000001</v>
      </c>
      <c r="R119">
        <f t="shared" si="46"/>
        <v>412.30561985450748</v>
      </c>
      <c r="S119">
        <f t="shared" si="47"/>
        <v>41.098918812713137</v>
      </c>
      <c r="T119">
        <f t="shared" si="48"/>
        <v>39.905778552357155</v>
      </c>
      <c r="U119">
        <f t="shared" si="49"/>
        <v>2.7073403037766099E-2</v>
      </c>
      <c r="V119">
        <f t="shared" si="50"/>
        <v>2.2524254311057876</v>
      </c>
      <c r="W119">
        <f t="shared" si="51"/>
        <v>2.6893911876652049E-2</v>
      </c>
      <c r="X119">
        <f t="shared" si="52"/>
        <v>1.6824722177162021E-2</v>
      </c>
      <c r="Y119">
        <f t="shared" si="53"/>
        <v>0</v>
      </c>
      <c r="Z119">
        <f t="shared" si="54"/>
        <v>29.26523800989952</v>
      </c>
      <c r="AA119">
        <f t="shared" si="55"/>
        <v>29.0067709677419</v>
      </c>
      <c r="AB119">
        <f t="shared" si="56"/>
        <v>4.0233487927312126</v>
      </c>
      <c r="AC119">
        <f t="shared" si="57"/>
        <v>73.700086154555294</v>
      </c>
      <c r="AD119">
        <f t="shared" si="58"/>
        <v>3.0259228846925947</v>
      </c>
      <c r="AE119">
        <f t="shared" si="59"/>
        <v>4.1057250304253099</v>
      </c>
      <c r="AF119">
        <f t="shared" si="60"/>
        <v>0.99742590803861786</v>
      </c>
      <c r="AG119">
        <f t="shared" si="61"/>
        <v>-12.302587634533708</v>
      </c>
      <c r="AH119">
        <f t="shared" si="62"/>
        <v>42.589994343736258</v>
      </c>
      <c r="AI119">
        <f t="shared" si="63"/>
        <v>4.170372731955335</v>
      </c>
      <c r="AJ119">
        <f t="shared" si="64"/>
        <v>34.457779441157882</v>
      </c>
      <c r="AK119">
        <v>-4.1249075278679603E-2</v>
      </c>
      <c r="AL119">
        <v>4.6305700617782199E-2</v>
      </c>
      <c r="AM119">
        <v>3.4595579374315601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52189.139771653077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-0.3147369429463297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1582130199.4709699</v>
      </c>
      <c r="BY119">
        <v>400.33600000000001</v>
      </c>
      <c r="BZ119">
        <v>399.98793548387101</v>
      </c>
      <c r="CA119">
        <v>30.356151612903201</v>
      </c>
      <c r="CB119">
        <v>29.892474193548399</v>
      </c>
      <c r="CC119">
        <v>350.030129032258</v>
      </c>
      <c r="CD119">
        <v>99.480738709677397</v>
      </c>
      <c r="CE119">
        <v>0.199975870967742</v>
      </c>
      <c r="CF119">
        <v>29.357500000000002</v>
      </c>
      <c r="CG119">
        <v>29.0067709677419</v>
      </c>
      <c r="CH119">
        <v>999.9</v>
      </c>
      <c r="CI119">
        <v>0</v>
      </c>
      <c r="CJ119">
        <v>0</v>
      </c>
      <c r="CK119">
        <v>9999.3377419354892</v>
      </c>
      <c r="CL119">
        <v>0</v>
      </c>
      <c r="CM119">
        <v>0.383787516129032</v>
      </c>
      <c r="CN119">
        <v>0</v>
      </c>
      <c r="CO119">
        <v>0</v>
      </c>
      <c r="CP119">
        <v>0</v>
      </c>
      <c r="CQ119">
        <v>0</v>
      </c>
      <c r="CR119">
        <v>1.34516129032258</v>
      </c>
      <c r="CS119">
        <v>0</v>
      </c>
      <c r="CT119">
        <v>31.6806451612903</v>
      </c>
      <c r="CU119">
        <v>-1.76451612903226</v>
      </c>
      <c r="CV119">
        <v>38.75</v>
      </c>
      <c r="CW119">
        <v>43.866870967741903</v>
      </c>
      <c r="CX119">
        <v>41.423129032257997</v>
      </c>
      <c r="CY119">
        <v>42.433</v>
      </c>
      <c r="CZ119">
        <v>39.735774193548401</v>
      </c>
      <c r="DA119">
        <v>0</v>
      </c>
      <c r="DB119">
        <v>0</v>
      </c>
      <c r="DC119">
        <v>0</v>
      </c>
      <c r="DD119">
        <v>1582130211</v>
      </c>
      <c r="DE119">
        <v>1.0192307692307701</v>
      </c>
      <c r="DF119">
        <v>-3.61367531417307</v>
      </c>
      <c r="DG119">
        <v>10.584615531895301</v>
      </c>
      <c r="DH119">
        <v>32.592307692307699</v>
      </c>
      <c r="DI119">
        <v>15</v>
      </c>
      <c r="DJ119">
        <v>100</v>
      </c>
      <c r="DK119">
        <v>100</v>
      </c>
      <c r="DL119">
        <v>2.5880000000000001</v>
      </c>
      <c r="DM119">
        <v>0.35299999999999998</v>
      </c>
      <c r="DN119">
        <v>2</v>
      </c>
      <c r="DO119">
        <v>343.49</v>
      </c>
      <c r="DP119">
        <v>673.25800000000004</v>
      </c>
      <c r="DQ119">
        <v>28.413399999999999</v>
      </c>
      <c r="DR119">
        <v>31.3521</v>
      </c>
      <c r="DS119">
        <v>30.0001</v>
      </c>
      <c r="DT119">
        <v>31.2836</v>
      </c>
      <c r="DU119">
        <v>31.299900000000001</v>
      </c>
      <c r="DV119">
        <v>20.9145</v>
      </c>
      <c r="DW119">
        <v>22.4268</v>
      </c>
      <c r="DX119">
        <v>54.039299999999997</v>
      </c>
      <c r="DY119">
        <v>28.404499999999999</v>
      </c>
      <c r="DZ119">
        <v>400</v>
      </c>
      <c r="EA119">
        <v>29.9221</v>
      </c>
      <c r="EB119">
        <v>100.093</v>
      </c>
      <c r="EC119">
        <v>100.526</v>
      </c>
    </row>
    <row r="120" spans="1:133" x14ac:dyDescent="0.35">
      <c r="A120">
        <v>104</v>
      </c>
      <c r="B120">
        <v>1582130213.0999999</v>
      </c>
      <c r="C120">
        <v>515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1582130204.4709699</v>
      </c>
      <c r="O120">
        <f t="shared" si="43"/>
        <v>2.7815600180747989E-4</v>
      </c>
      <c r="P120">
        <f t="shared" si="44"/>
        <v>-0.31768704113916418</v>
      </c>
      <c r="Q120">
        <f t="shared" si="45"/>
        <v>400.361548387097</v>
      </c>
      <c r="R120">
        <f t="shared" si="46"/>
        <v>412.56424760670438</v>
      </c>
      <c r="S120">
        <f t="shared" si="47"/>
        <v>41.124431790006774</v>
      </c>
      <c r="T120">
        <f t="shared" si="48"/>
        <v>39.908065915790012</v>
      </c>
      <c r="U120">
        <f t="shared" si="49"/>
        <v>2.698324269222668E-2</v>
      </c>
      <c r="V120">
        <f t="shared" si="50"/>
        <v>2.2519762192904853</v>
      </c>
      <c r="W120">
        <f t="shared" si="51"/>
        <v>2.6804905468443222E-2</v>
      </c>
      <c r="X120">
        <f t="shared" si="52"/>
        <v>1.6768990439465139E-2</v>
      </c>
      <c r="Y120">
        <f t="shared" si="53"/>
        <v>0</v>
      </c>
      <c r="Z120">
        <f t="shared" si="54"/>
        <v>29.265435744007082</v>
      </c>
      <c r="AA120">
        <f t="shared" si="55"/>
        <v>29.0063</v>
      </c>
      <c r="AB120">
        <f t="shared" si="56"/>
        <v>4.0232391520952797</v>
      </c>
      <c r="AC120">
        <f t="shared" si="57"/>
        <v>73.688210383180518</v>
      </c>
      <c r="AD120">
        <f t="shared" si="58"/>
        <v>3.0254257230442581</v>
      </c>
      <c r="AE120">
        <f t="shared" si="59"/>
        <v>4.1057120363107877</v>
      </c>
      <c r="AF120">
        <f t="shared" si="60"/>
        <v>0.99781342905102166</v>
      </c>
      <c r="AG120">
        <f t="shared" si="61"/>
        <v>-12.266679679709863</v>
      </c>
      <c r="AH120">
        <f t="shared" si="62"/>
        <v>42.632022039571169</v>
      </c>
      <c r="AI120">
        <f t="shared" si="63"/>
        <v>4.1753098543920801</v>
      </c>
      <c r="AJ120">
        <f t="shared" si="64"/>
        <v>34.540652214253384</v>
      </c>
      <c r="AK120">
        <v>-4.1236971138785397E-2</v>
      </c>
      <c r="AL120">
        <v>4.6292112660369998E-2</v>
      </c>
      <c r="AM120">
        <v>3.4587545043245398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52174.445070768372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-0.31768704113916418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1582130204.4709699</v>
      </c>
      <c r="BY120">
        <v>400.361548387097</v>
      </c>
      <c r="BZ120">
        <v>400.00787096774201</v>
      </c>
      <c r="CA120">
        <v>30.3513612903226</v>
      </c>
      <c r="CB120">
        <v>29.8890225806452</v>
      </c>
      <c r="CC120">
        <v>350.02077419354799</v>
      </c>
      <c r="CD120">
        <v>99.480045161290306</v>
      </c>
      <c r="CE120">
        <v>0.200021709677419</v>
      </c>
      <c r="CF120">
        <v>29.3574451612903</v>
      </c>
      <c r="CG120">
        <v>29.0063</v>
      </c>
      <c r="CH120">
        <v>999.9</v>
      </c>
      <c r="CI120">
        <v>0</v>
      </c>
      <c r="CJ120">
        <v>0</v>
      </c>
      <c r="CK120">
        <v>9996.4732258064505</v>
      </c>
      <c r="CL120">
        <v>0</v>
      </c>
      <c r="CM120">
        <v>0.35878209677419398</v>
      </c>
      <c r="CN120">
        <v>0</v>
      </c>
      <c r="CO120">
        <v>0</v>
      </c>
      <c r="CP120">
        <v>0</v>
      </c>
      <c r="CQ120">
        <v>0</v>
      </c>
      <c r="CR120">
        <v>2.2709677419354799</v>
      </c>
      <c r="CS120">
        <v>0</v>
      </c>
      <c r="CT120">
        <v>32.5322580645161</v>
      </c>
      <c r="CU120">
        <v>-1.5387096774193501</v>
      </c>
      <c r="CV120">
        <v>38.745935483871001</v>
      </c>
      <c r="CW120">
        <v>43.872903225806397</v>
      </c>
      <c r="CX120">
        <v>41.423161290322597</v>
      </c>
      <c r="CY120">
        <v>42.436999999999998</v>
      </c>
      <c r="CZ120">
        <v>39.727645161290297</v>
      </c>
      <c r="DA120">
        <v>0</v>
      </c>
      <c r="DB120">
        <v>0</v>
      </c>
      <c r="DC120">
        <v>0</v>
      </c>
      <c r="DD120">
        <v>1582130215.8</v>
      </c>
      <c r="DE120">
        <v>2.5153846153846202</v>
      </c>
      <c r="DF120">
        <v>7.2205131042690898</v>
      </c>
      <c r="DG120">
        <v>-7.9931625236024697</v>
      </c>
      <c r="DH120">
        <v>32.392307692307703</v>
      </c>
      <c r="DI120">
        <v>15</v>
      </c>
      <c r="DJ120">
        <v>100</v>
      </c>
      <c r="DK120">
        <v>100</v>
      </c>
      <c r="DL120">
        <v>2.5880000000000001</v>
      </c>
      <c r="DM120">
        <v>0.35299999999999998</v>
      </c>
      <c r="DN120">
        <v>2</v>
      </c>
      <c r="DO120">
        <v>343.58300000000003</v>
      </c>
      <c r="DP120">
        <v>673.45100000000002</v>
      </c>
      <c r="DQ120">
        <v>28.406199999999998</v>
      </c>
      <c r="DR120">
        <v>31.353400000000001</v>
      </c>
      <c r="DS120">
        <v>30.0001</v>
      </c>
      <c r="DT120">
        <v>31.285599999999999</v>
      </c>
      <c r="DU120">
        <v>31.300699999999999</v>
      </c>
      <c r="DV120">
        <v>20.916</v>
      </c>
      <c r="DW120">
        <v>22.4268</v>
      </c>
      <c r="DX120">
        <v>54.039299999999997</v>
      </c>
      <c r="DY120">
        <v>28.396899999999999</v>
      </c>
      <c r="DZ120">
        <v>400</v>
      </c>
      <c r="EA120">
        <v>29.929099999999998</v>
      </c>
      <c r="EB120">
        <v>100.092</v>
      </c>
      <c r="EC120">
        <v>100.52500000000001</v>
      </c>
    </row>
    <row r="121" spans="1:133" x14ac:dyDescent="0.35">
      <c r="A121">
        <v>105</v>
      </c>
      <c r="B121">
        <v>1582130218.0999999</v>
      </c>
      <c r="C121">
        <v>520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1582130209.4709699</v>
      </c>
      <c r="O121">
        <f t="shared" si="43"/>
        <v>2.7646298564807433E-4</v>
      </c>
      <c r="P121">
        <f t="shared" si="44"/>
        <v>-0.33897307520417197</v>
      </c>
      <c r="Q121">
        <f t="shared" si="45"/>
        <v>400.37680645161299</v>
      </c>
      <c r="R121">
        <f t="shared" si="46"/>
        <v>413.97003885194948</v>
      </c>
      <c r="S121">
        <f t="shared" si="47"/>
        <v>41.264988025218869</v>
      </c>
      <c r="T121">
        <f t="shared" si="48"/>
        <v>39.909999693745661</v>
      </c>
      <c r="U121">
        <f t="shared" si="49"/>
        <v>2.6799823456299592E-2</v>
      </c>
      <c r="V121">
        <f t="shared" si="50"/>
        <v>2.2531382764637926</v>
      </c>
      <c r="W121">
        <f t="shared" si="51"/>
        <v>2.6623984058349658E-2</v>
      </c>
      <c r="X121">
        <f t="shared" si="52"/>
        <v>1.6655692217526597E-2</v>
      </c>
      <c r="Y121">
        <f t="shared" si="53"/>
        <v>0</v>
      </c>
      <c r="Z121">
        <f t="shared" si="54"/>
        <v>29.266122596735553</v>
      </c>
      <c r="AA121">
        <f t="shared" si="55"/>
        <v>29.0078322580645</v>
      </c>
      <c r="AB121">
        <f t="shared" si="56"/>
        <v>4.0235958691942075</v>
      </c>
      <c r="AC121">
        <f t="shared" si="57"/>
        <v>73.680063677721947</v>
      </c>
      <c r="AD121">
        <f t="shared" si="58"/>
        <v>3.0251058854865098</v>
      </c>
      <c r="AE121">
        <f t="shared" si="59"/>
        <v>4.105731909676928</v>
      </c>
      <c r="AF121">
        <f t="shared" si="60"/>
        <v>0.9984899837076977</v>
      </c>
      <c r="AG121">
        <f t="shared" si="61"/>
        <v>-12.192017667080078</v>
      </c>
      <c r="AH121">
        <f t="shared" si="62"/>
        <v>42.478083566477771</v>
      </c>
      <c r="AI121">
        <f t="shared" si="63"/>
        <v>4.1581210780290894</v>
      </c>
      <c r="AJ121">
        <f t="shared" si="64"/>
        <v>34.444186977426781</v>
      </c>
      <c r="AK121">
        <v>-4.1268287593807303E-2</v>
      </c>
      <c r="AL121">
        <v>4.6327268124604297E-2</v>
      </c>
      <c r="AM121">
        <v>3.4608330210932299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52212.456642512734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-0.33897307520417197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1582130209.4709699</v>
      </c>
      <c r="BY121">
        <v>400.37680645161299</v>
      </c>
      <c r="BZ121">
        <v>399.98548387096798</v>
      </c>
      <c r="CA121">
        <v>30.347838709677401</v>
      </c>
      <c r="CB121">
        <v>29.8883096774194</v>
      </c>
      <c r="CC121">
        <v>350.018709677419</v>
      </c>
      <c r="CD121">
        <v>99.481148387096795</v>
      </c>
      <c r="CE121">
        <v>0.19994964516128999</v>
      </c>
      <c r="CF121">
        <v>29.3575290322581</v>
      </c>
      <c r="CG121">
        <v>29.0078322580645</v>
      </c>
      <c r="CH121">
        <v>999.9</v>
      </c>
      <c r="CI121">
        <v>0</v>
      </c>
      <c r="CJ121">
        <v>0</v>
      </c>
      <c r="CK121">
        <v>10003.9538709677</v>
      </c>
      <c r="CL121">
        <v>0</v>
      </c>
      <c r="CM121">
        <v>0.35165600000000002</v>
      </c>
      <c r="CN121">
        <v>0</v>
      </c>
      <c r="CO121">
        <v>0</v>
      </c>
      <c r="CP121">
        <v>0</v>
      </c>
      <c r="CQ121">
        <v>0</v>
      </c>
      <c r="CR121">
        <v>2.3258064516129</v>
      </c>
      <c r="CS121">
        <v>0</v>
      </c>
      <c r="CT121">
        <v>33.774193548387103</v>
      </c>
      <c r="CU121">
        <v>-1.4193548387096799</v>
      </c>
      <c r="CV121">
        <v>38.745935483871001</v>
      </c>
      <c r="CW121">
        <v>43.876935483871002</v>
      </c>
      <c r="CX121">
        <v>41.413032258064497</v>
      </c>
      <c r="CY121">
        <v>42.433</v>
      </c>
      <c r="CZ121">
        <v>39.727645161290297</v>
      </c>
      <c r="DA121">
        <v>0</v>
      </c>
      <c r="DB121">
        <v>0</v>
      </c>
      <c r="DC121">
        <v>0</v>
      </c>
      <c r="DD121">
        <v>1582130221.2</v>
      </c>
      <c r="DE121">
        <v>2.4230769230769198</v>
      </c>
      <c r="DF121">
        <v>14.2564103115037</v>
      </c>
      <c r="DG121">
        <v>11.049572435283499</v>
      </c>
      <c r="DH121">
        <v>33.200000000000003</v>
      </c>
      <c r="DI121">
        <v>15</v>
      </c>
      <c r="DJ121">
        <v>100</v>
      </c>
      <c r="DK121">
        <v>100</v>
      </c>
      <c r="DL121">
        <v>2.5880000000000001</v>
      </c>
      <c r="DM121">
        <v>0.35299999999999998</v>
      </c>
      <c r="DN121">
        <v>2</v>
      </c>
      <c r="DO121">
        <v>343.40600000000001</v>
      </c>
      <c r="DP121">
        <v>673.41499999999996</v>
      </c>
      <c r="DQ121">
        <v>28.398099999999999</v>
      </c>
      <c r="DR121">
        <v>31.356200000000001</v>
      </c>
      <c r="DS121">
        <v>30.000299999999999</v>
      </c>
      <c r="DT121">
        <v>31.288399999999999</v>
      </c>
      <c r="DU121">
        <v>31.3034</v>
      </c>
      <c r="DV121">
        <v>20.918099999999999</v>
      </c>
      <c r="DW121">
        <v>22.4268</v>
      </c>
      <c r="DX121">
        <v>54.039299999999997</v>
      </c>
      <c r="DY121">
        <v>28.387899999999998</v>
      </c>
      <c r="DZ121">
        <v>400</v>
      </c>
      <c r="EA121">
        <v>29.938700000000001</v>
      </c>
      <c r="EB121">
        <v>100.09</v>
      </c>
      <c r="EC121">
        <v>100.521</v>
      </c>
    </row>
    <row r="122" spans="1:133" x14ac:dyDescent="0.35">
      <c r="A122">
        <v>106</v>
      </c>
      <c r="B122">
        <v>1582130223.0999999</v>
      </c>
      <c r="C122">
        <v>525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1582130214.4709699</v>
      </c>
      <c r="O122">
        <f t="shared" si="43"/>
        <v>2.7352102324427173E-4</v>
      </c>
      <c r="P122">
        <f t="shared" si="44"/>
        <v>-0.34555697566407612</v>
      </c>
      <c r="Q122">
        <f t="shared" si="45"/>
        <v>400.38567741935498</v>
      </c>
      <c r="R122">
        <f t="shared" si="46"/>
        <v>414.60114303825412</v>
      </c>
      <c r="S122">
        <f t="shared" si="47"/>
        <v>41.329014694053726</v>
      </c>
      <c r="T122">
        <f t="shared" si="48"/>
        <v>39.911963155939439</v>
      </c>
      <c r="U122">
        <f t="shared" si="49"/>
        <v>2.6496052637673496E-2</v>
      </c>
      <c r="V122">
        <f t="shared" si="50"/>
        <v>2.2520122579841999</v>
      </c>
      <c r="W122">
        <f t="shared" si="51"/>
        <v>2.6324077719236443E-2</v>
      </c>
      <c r="X122">
        <f t="shared" si="52"/>
        <v>1.6467906673543371E-2</v>
      </c>
      <c r="Y122">
        <f t="shared" si="53"/>
        <v>0</v>
      </c>
      <c r="Z122">
        <f t="shared" si="54"/>
        <v>29.266505683602563</v>
      </c>
      <c r="AA122">
        <f t="shared" si="55"/>
        <v>29.009077419354799</v>
      </c>
      <c r="AB122">
        <f t="shared" si="56"/>
        <v>4.0238857690849859</v>
      </c>
      <c r="AC122">
        <f t="shared" si="57"/>
        <v>73.673438512599745</v>
      </c>
      <c r="AD122">
        <f t="shared" si="58"/>
        <v>3.0247381429071298</v>
      </c>
      <c r="AE122">
        <f t="shared" si="59"/>
        <v>4.1056019699553383</v>
      </c>
      <c r="AF122">
        <f t="shared" si="60"/>
        <v>0.99914762617785602</v>
      </c>
      <c r="AG122">
        <f t="shared" si="61"/>
        <v>-12.062277125072383</v>
      </c>
      <c r="AH122">
        <f t="shared" si="62"/>
        <v>42.239099326896671</v>
      </c>
      <c r="AI122">
        <f t="shared" si="63"/>
        <v>4.1368089201650289</v>
      </c>
      <c r="AJ122">
        <f t="shared" si="64"/>
        <v>34.313631121989317</v>
      </c>
      <c r="AK122">
        <v>-4.1237942130863903E-2</v>
      </c>
      <c r="AL122">
        <v>4.6293202684041697E-2</v>
      </c>
      <c r="AM122">
        <v>3.45881895859105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52175.784458025191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-0.34555697566407612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1582130214.4709699</v>
      </c>
      <c r="BY122">
        <v>400.38567741935498</v>
      </c>
      <c r="BZ122">
        <v>399.98106451612898</v>
      </c>
      <c r="CA122">
        <v>30.343329032258101</v>
      </c>
      <c r="CB122">
        <v>29.8887</v>
      </c>
      <c r="CC122">
        <v>350.02800000000002</v>
      </c>
      <c r="CD122">
        <v>99.483822580645196</v>
      </c>
      <c r="CE122">
        <v>0.199970838709677</v>
      </c>
      <c r="CF122">
        <v>29.3569806451613</v>
      </c>
      <c r="CG122">
        <v>29.009077419354799</v>
      </c>
      <c r="CH122">
        <v>999.9</v>
      </c>
      <c r="CI122">
        <v>0</v>
      </c>
      <c r="CJ122">
        <v>0</v>
      </c>
      <c r="CK122">
        <v>9996.3290322580706</v>
      </c>
      <c r="CL122">
        <v>0</v>
      </c>
      <c r="CM122">
        <v>0.34559661290322602</v>
      </c>
      <c r="CN122">
        <v>0</v>
      </c>
      <c r="CO122">
        <v>0</v>
      </c>
      <c r="CP122">
        <v>0</v>
      </c>
      <c r="CQ122">
        <v>0</v>
      </c>
      <c r="CR122">
        <v>0.706451612903226</v>
      </c>
      <c r="CS122">
        <v>0</v>
      </c>
      <c r="CT122">
        <v>33.583870967741902</v>
      </c>
      <c r="CU122">
        <v>-1.7</v>
      </c>
      <c r="CV122">
        <v>38.745935483871001</v>
      </c>
      <c r="CW122">
        <v>43.8869677419355</v>
      </c>
      <c r="CX122">
        <v>41.413064516128998</v>
      </c>
      <c r="CY122">
        <v>42.433</v>
      </c>
      <c r="CZ122">
        <v>39.727645161290297</v>
      </c>
      <c r="DA122">
        <v>0</v>
      </c>
      <c r="DB122">
        <v>0</v>
      </c>
      <c r="DC122">
        <v>0</v>
      </c>
      <c r="DD122">
        <v>1582130226</v>
      </c>
      <c r="DE122">
        <v>1.83076923076923</v>
      </c>
      <c r="DF122">
        <v>-32.882051115001303</v>
      </c>
      <c r="DG122">
        <v>-7.6752136108831701</v>
      </c>
      <c r="DH122">
        <v>32.757692307692302</v>
      </c>
      <c r="DI122">
        <v>15</v>
      </c>
      <c r="DJ122">
        <v>100</v>
      </c>
      <c r="DK122">
        <v>100</v>
      </c>
      <c r="DL122">
        <v>2.5880000000000001</v>
      </c>
      <c r="DM122">
        <v>0.35299999999999998</v>
      </c>
      <c r="DN122">
        <v>2</v>
      </c>
      <c r="DO122">
        <v>343.51400000000001</v>
      </c>
      <c r="DP122">
        <v>673.38400000000001</v>
      </c>
      <c r="DQ122">
        <v>28.389299999999999</v>
      </c>
      <c r="DR122">
        <v>31.3569</v>
      </c>
      <c r="DS122">
        <v>30.000299999999999</v>
      </c>
      <c r="DT122">
        <v>31.288499999999999</v>
      </c>
      <c r="DU122">
        <v>31.3048</v>
      </c>
      <c r="DV122">
        <v>20.915900000000001</v>
      </c>
      <c r="DW122">
        <v>22.4268</v>
      </c>
      <c r="DX122">
        <v>54.039299999999997</v>
      </c>
      <c r="DY122">
        <v>28.3779</v>
      </c>
      <c r="DZ122">
        <v>400</v>
      </c>
      <c r="EA122">
        <v>29.9451</v>
      </c>
      <c r="EB122">
        <v>100.09099999999999</v>
      </c>
      <c r="EC122">
        <v>100.524</v>
      </c>
    </row>
    <row r="123" spans="1:133" x14ac:dyDescent="0.35">
      <c r="A123">
        <v>107</v>
      </c>
      <c r="B123">
        <v>1582130228.0999999</v>
      </c>
      <c r="C123">
        <v>530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1582130219.4709699</v>
      </c>
      <c r="O123">
        <f t="shared" si="43"/>
        <v>2.7164225619924471E-4</v>
      </c>
      <c r="P123">
        <f t="shared" si="44"/>
        <v>-0.33648457134349535</v>
      </c>
      <c r="Q123">
        <f t="shared" si="45"/>
        <v>400.39203225806398</v>
      </c>
      <c r="R123">
        <f t="shared" si="46"/>
        <v>414.2076832569399</v>
      </c>
      <c r="S123">
        <f t="shared" si="47"/>
        <v>41.290438158749502</v>
      </c>
      <c r="T123">
        <f t="shared" si="48"/>
        <v>39.913220144089713</v>
      </c>
      <c r="U123">
        <f t="shared" si="49"/>
        <v>2.6300415882837713E-2</v>
      </c>
      <c r="V123">
        <f t="shared" si="50"/>
        <v>2.2528759794955335</v>
      </c>
      <c r="W123">
        <f t="shared" si="51"/>
        <v>2.6131026933239366E-2</v>
      </c>
      <c r="X123">
        <f t="shared" si="52"/>
        <v>1.634701969896258E-2</v>
      </c>
      <c r="Y123">
        <f t="shared" si="53"/>
        <v>0</v>
      </c>
      <c r="Z123">
        <f t="shared" si="54"/>
        <v>29.26683267952594</v>
      </c>
      <c r="AA123">
        <f t="shared" si="55"/>
        <v>29.009641935483899</v>
      </c>
      <c r="AB123">
        <f t="shared" si="56"/>
        <v>4.0240172063829194</v>
      </c>
      <c r="AC123">
        <f t="shared" si="57"/>
        <v>73.666207629264605</v>
      </c>
      <c r="AD123">
        <f t="shared" si="58"/>
        <v>3.0243844029387237</v>
      </c>
      <c r="AE123">
        <f t="shared" si="59"/>
        <v>4.1055247721714645</v>
      </c>
      <c r="AF123">
        <f t="shared" si="60"/>
        <v>0.99963280344419569</v>
      </c>
      <c r="AG123">
        <f t="shared" si="61"/>
        <v>-11.979423498386691</v>
      </c>
      <c r="AH123">
        <f t="shared" si="62"/>
        <v>42.147163470616448</v>
      </c>
      <c r="AI123">
        <f t="shared" si="63"/>
        <v>4.1262272538863787</v>
      </c>
      <c r="AJ123">
        <f t="shared" si="64"/>
        <v>34.293967226116138</v>
      </c>
      <c r="AK123">
        <v>-4.1261217632272799E-2</v>
      </c>
      <c r="AL123">
        <v>4.6319331473419101E-2</v>
      </c>
      <c r="AM123">
        <v>3.4603638254168398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52204.119675550879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-0.33648457134349535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1582130219.4709699</v>
      </c>
      <c r="BY123">
        <v>400.39203225806398</v>
      </c>
      <c r="BZ123">
        <v>400.00167741935502</v>
      </c>
      <c r="CA123">
        <v>30.339306451612899</v>
      </c>
      <c r="CB123">
        <v>29.887790322580599</v>
      </c>
      <c r="CC123">
        <v>350.02180645161297</v>
      </c>
      <c r="CD123">
        <v>99.485374193548395</v>
      </c>
      <c r="CE123">
        <v>0.199976483870968</v>
      </c>
      <c r="CF123">
        <v>29.356654838709701</v>
      </c>
      <c r="CG123">
        <v>29.009641935483899</v>
      </c>
      <c r="CH123">
        <v>999.9</v>
      </c>
      <c r="CI123">
        <v>0</v>
      </c>
      <c r="CJ123">
        <v>0</v>
      </c>
      <c r="CK123">
        <v>10001.8151612903</v>
      </c>
      <c r="CL123">
        <v>0</v>
      </c>
      <c r="CM123">
        <v>0.343676419354839</v>
      </c>
      <c r="CN123">
        <v>0</v>
      </c>
      <c r="CO123">
        <v>0</v>
      </c>
      <c r="CP123">
        <v>0</v>
      </c>
      <c r="CQ123">
        <v>0</v>
      </c>
      <c r="CR123">
        <v>1.3129032258064499</v>
      </c>
      <c r="CS123">
        <v>0</v>
      </c>
      <c r="CT123">
        <v>32.845161290322601</v>
      </c>
      <c r="CU123">
        <v>-1.86774193548387</v>
      </c>
      <c r="CV123">
        <v>38.745935483871001</v>
      </c>
      <c r="CW123">
        <v>43.890999999999998</v>
      </c>
      <c r="CX123">
        <v>41.411064516129002</v>
      </c>
      <c r="CY123">
        <v>42.433</v>
      </c>
      <c r="CZ123">
        <v>39.731709677419303</v>
      </c>
      <c r="DA123">
        <v>0</v>
      </c>
      <c r="DB123">
        <v>0</v>
      </c>
      <c r="DC123">
        <v>0</v>
      </c>
      <c r="DD123">
        <v>1582130230.8</v>
      </c>
      <c r="DE123">
        <v>1.37692307692308</v>
      </c>
      <c r="DF123">
        <v>15.309401473584</v>
      </c>
      <c r="DG123">
        <v>-22.198290558644199</v>
      </c>
      <c r="DH123">
        <v>32.957692307692298</v>
      </c>
      <c r="DI123">
        <v>15</v>
      </c>
      <c r="DJ123">
        <v>100</v>
      </c>
      <c r="DK123">
        <v>100</v>
      </c>
      <c r="DL123">
        <v>2.5880000000000001</v>
      </c>
      <c r="DM123">
        <v>0.35299999999999998</v>
      </c>
      <c r="DN123">
        <v>2</v>
      </c>
      <c r="DO123">
        <v>343.68400000000003</v>
      </c>
      <c r="DP123">
        <v>673.37800000000004</v>
      </c>
      <c r="DQ123">
        <v>28.3794</v>
      </c>
      <c r="DR123">
        <v>31.358899999999998</v>
      </c>
      <c r="DS123">
        <v>30.0002</v>
      </c>
      <c r="DT123">
        <v>31.2911</v>
      </c>
      <c r="DU123">
        <v>31.3062</v>
      </c>
      <c r="DV123">
        <v>20.9131</v>
      </c>
      <c r="DW123">
        <v>22.4268</v>
      </c>
      <c r="DX123">
        <v>54.039299999999997</v>
      </c>
      <c r="DY123">
        <v>28.3691</v>
      </c>
      <c r="DZ123">
        <v>400</v>
      </c>
      <c r="EA123">
        <v>29.956299999999999</v>
      </c>
      <c r="EB123">
        <v>100.09099999999999</v>
      </c>
      <c r="EC123">
        <v>100.524</v>
      </c>
    </row>
    <row r="124" spans="1:133" x14ac:dyDescent="0.35">
      <c r="A124">
        <v>108</v>
      </c>
      <c r="B124">
        <v>1582130233.0999999</v>
      </c>
      <c r="C124">
        <v>535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1582130224.4709699</v>
      </c>
      <c r="O124">
        <f t="shared" si="43"/>
        <v>2.7076960825960959E-4</v>
      </c>
      <c r="P124">
        <f t="shared" si="44"/>
        <v>-0.34005507567429033</v>
      </c>
      <c r="Q124">
        <f t="shared" si="45"/>
        <v>400.41325806451601</v>
      </c>
      <c r="R124">
        <f t="shared" si="46"/>
        <v>414.5090034299804</v>
      </c>
      <c r="S124">
        <f t="shared" si="47"/>
        <v>41.321127187958751</v>
      </c>
      <c r="T124">
        <f t="shared" si="48"/>
        <v>39.915965702355884</v>
      </c>
      <c r="U124">
        <f t="shared" si="49"/>
        <v>2.6220457854025332E-2</v>
      </c>
      <c r="V124">
        <f t="shared" si="50"/>
        <v>2.2532914656806571</v>
      </c>
      <c r="W124">
        <f t="shared" si="51"/>
        <v>2.6052124556764301E-2</v>
      </c>
      <c r="X124">
        <f t="shared" si="52"/>
        <v>1.6297611723583599E-2</v>
      </c>
      <c r="Y124">
        <f t="shared" si="53"/>
        <v>0</v>
      </c>
      <c r="Z124">
        <f t="shared" si="54"/>
        <v>29.266742687659338</v>
      </c>
      <c r="AA124">
        <f t="shared" si="55"/>
        <v>29.007280645161298</v>
      </c>
      <c r="AB124">
        <f t="shared" si="56"/>
        <v>4.023467447861659</v>
      </c>
      <c r="AC124">
        <f t="shared" si="57"/>
        <v>73.65868793678861</v>
      </c>
      <c r="AD124">
        <f t="shared" si="58"/>
        <v>3.0240069954956539</v>
      </c>
      <c r="AE124">
        <f t="shared" si="59"/>
        <v>4.1054315250507232</v>
      </c>
      <c r="AF124">
        <f t="shared" si="60"/>
        <v>0.99946045236600511</v>
      </c>
      <c r="AG124">
        <f t="shared" si="61"/>
        <v>-11.940939724248782</v>
      </c>
      <c r="AH124">
        <f t="shared" si="62"/>
        <v>42.393976659573454</v>
      </c>
      <c r="AI124">
        <f t="shared" si="63"/>
        <v>4.1495683591989803</v>
      </c>
      <c r="AJ124">
        <f t="shared" si="64"/>
        <v>34.602605294523656</v>
      </c>
      <c r="AK124">
        <v>-4.1272417006834601E-2</v>
      </c>
      <c r="AL124">
        <v>4.6331903752483798E-2</v>
      </c>
      <c r="AM124">
        <v>3.4611070554118002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52217.81076052189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-0.34005507567429033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1582130224.4709699</v>
      </c>
      <c r="BY124">
        <v>400.41325806451601</v>
      </c>
      <c r="BZ124">
        <v>400.01619354838698</v>
      </c>
      <c r="CA124">
        <v>30.3350419354839</v>
      </c>
      <c r="CB124">
        <v>29.884974193548398</v>
      </c>
      <c r="CC124">
        <v>350.02170967741898</v>
      </c>
      <c r="CD124">
        <v>99.486948387096803</v>
      </c>
      <c r="CE124">
        <v>0.199974806451613</v>
      </c>
      <c r="CF124">
        <v>29.3562612903226</v>
      </c>
      <c r="CG124">
        <v>29.007280645161298</v>
      </c>
      <c r="CH124">
        <v>999.9</v>
      </c>
      <c r="CI124">
        <v>0</v>
      </c>
      <c r="CJ124">
        <v>0</v>
      </c>
      <c r="CK124">
        <v>10004.3716129032</v>
      </c>
      <c r="CL124">
        <v>0</v>
      </c>
      <c r="CM124">
        <v>0.33061883870967701</v>
      </c>
      <c r="CN124">
        <v>0</v>
      </c>
      <c r="CO124">
        <v>0</v>
      </c>
      <c r="CP124">
        <v>0</v>
      </c>
      <c r="CQ124">
        <v>0</v>
      </c>
      <c r="CR124">
        <v>1.0806451612903201</v>
      </c>
      <c r="CS124">
        <v>0</v>
      </c>
      <c r="CT124">
        <v>30.312903225806501</v>
      </c>
      <c r="CU124">
        <v>-1.85161290322581</v>
      </c>
      <c r="CV124">
        <v>38.741870967741903</v>
      </c>
      <c r="CW124">
        <v>43.905000000000001</v>
      </c>
      <c r="CX124">
        <v>41.405032258064502</v>
      </c>
      <c r="CY124">
        <v>42.445129032258002</v>
      </c>
      <c r="CZ124">
        <v>39.731709677419303</v>
      </c>
      <c r="DA124">
        <v>0</v>
      </c>
      <c r="DB124">
        <v>0</v>
      </c>
      <c r="DC124">
        <v>0</v>
      </c>
      <c r="DD124">
        <v>1582130236.2</v>
      </c>
      <c r="DE124">
        <v>1.6307692307692301</v>
      </c>
      <c r="DF124">
        <v>10.181196556812001</v>
      </c>
      <c r="DG124">
        <v>-38.492307654966503</v>
      </c>
      <c r="DH124">
        <v>29.003846153846201</v>
      </c>
      <c r="DI124">
        <v>15</v>
      </c>
      <c r="DJ124">
        <v>100</v>
      </c>
      <c r="DK124">
        <v>100</v>
      </c>
      <c r="DL124">
        <v>2.5880000000000001</v>
      </c>
      <c r="DM124">
        <v>0.35299999999999998</v>
      </c>
      <c r="DN124">
        <v>2</v>
      </c>
      <c r="DO124">
        <v>343.52</v>
      </c>
      <c r="DP124">
        <v>673.55399999999997</v>
      </c>
      <c r="DQ124">
        <v>28.3704</v>
      </c>
      <c r="DR124">
        <v>31.360299999999999</v>
      </c>
      <c r="DS124">
        <v>30.0002</v>
      </c>
      <c r="DT124">
        <v>31.291899999999998</v>
      </c>
      <c r="DU124">
        <v>31.307500000000001</v>
      </c>
      <c r="DV124">
        <v>20.91</v>
      </c>
      <c r="DW124">
        <v>22.4268</v>
      </c>
      <c r="DX124">
        <v>54.039299999999997</v>
      </c>
      <c r="DY124">
        <v>28.366199999999999</v>
      </c>
      <c r="DZ124">
        <v>400</v>
      </c>
      <c r="EA124">
        <v>29.9709</v>
      </c>
      <c r="EB124">
        <v>100.09099999999999</v>
      </c>
      <c r="EC124">
        <v>100.52200000000001</v>
      </c>
    </row>
    <row r="125" spans="1:133" x14ac:dyDescent="0.35">
      <c r="A125">
        <v>109</v>
      </c>
      <c r="B125">
        <v>1582130238.0999999</v>
      </c>
      <c r="C125">
        <v>540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1582130229.4709699</v>
      </c>
      <c r="O125">
        <f t="shared" si="43"/>
        <v>2.6898373484534385E-4</v>
      </c>
      <c r="P125">
        <f t="shared" si="44"/>
        <v>-0.34155462356121902</v>
      </c>
      <c r="Q125">
        <f t="shared" si="45"/>
        <v>400.43945161290299</v>
      </c>
      <c r="R125">
        <f t="shared" si="46"/>
        <v>414.7567290788117</v>
      </c>
      <c r="S125">
        <f t="shared" si="47"/>
        <v>41.345696885637693</v>
      </c>
      <c r="T125">
        <f t="shared" si="48"/>
        <v>39.918455872218118</v>
      </c>
      <c r="U125">
        <f t="shared" si="49"/>
        <v>2.6060067074747513E-2</v>
      </c>
      <c r="V125">
        <f t="shared" si="50"/>
        <v>2.2523361588511559</v>
      </c>
      <c r="W125">
        <f t="shared" si="51"/>
        <v>2.5893709780395267E-2</v>
      </c>
      <c r="X125">
        <f t="shared" si="52"/>
        <v>1.6198426513447512E-2</v>
      </c>
      <c r="Y125">
        <f t="shared" si="53"/>
        <v>0</v>
      </c>
      <c r="Z125">
        <f t="shared" si="54"/>
        <v>29.265905104760815</v>
      </c>
      <c r="AA125">
        <f t="shared" si="55"/>
        <v>29.003003225806399</v>
      </c>
      <c r="AB125">
        <f t="shared" si="56"/>
        <v>4.0224717405894372</v>
      </c>
      <c r="AC125">
        <f t="shared" si="57"/>
        <v>73.652858223637281</v>
      </c>
      <c r="AD125">
        <f t="shared" si="58"/>
        <v>3.0235244797336041</v>
      </c>
      <c r="AE125">
        <f t="shared" si="59"/>
        <v>4.1051013533691618</v>
      </c>
      <c r="AF125">
        <f t="shared" si="60"/>
        <v>0.99894726085583319</v>
      </c>
      <c r="AG125">
        <f t="shared" si="61"/>
        <v>-11.862182706679663</v>
      </c>
      <c r="AH125">
        <f t="shared" si="62"/>
        <v>42.726185814291895</v>
      </c>
      <c r="AI125">
        <f t="shared" si="63"/>
        <v>4.1837413907822061</v>
      </c>
      <c r="AJ125">
        <f t="shared" si="64"/>
        <v>35.047744498394437</v>
      </c>
      <c r="AK125">
        <v>-4.1246669638144398E-2</v>
      </c>
      <c r="AL125">
        <v>4.63030000755357E-2</v>
      </c>
      <c r="AM125">
        <v>3.4593982653711399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52186.801080143254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-0.34155462356121902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1582130229.4709699</v>
      </c>
      <c r="BY125">
        <v>400.43945161290299</v>
      </c>
      <c r="BZ125">
        <v>400.03861290322601</v>
      </c>
      <c r="CA125">
        <v>30.3302935483871</v>
      </c>
      <c r="CB125">
        <v>29.883203225806501</v>
      </c>
      <c r="CC125">
        <v>350.03045161290299</v>
      </c>
      <c r="CD125">
        <v>99.486635483870998</v>
      </c>
      <c r="CE125">
        <v>0.199985580645161</v>
      </c>
      <c r="CF125">
        <v>29.3548677419355</v>
      </c>
      <c r="CG125">
        <v>29.003003225806399</v>
      </c>
      <c r="CH125">
        <v>999.9</v>
      </c>
      <c r="CI125">
        <v>0</v>
      </c>
      <c r="CJ125">
        <v>0</v>
      </c>
      <c r="CK125">
        <v>9998.1619354838695</v>
      </c>
      <c r="CL125">
        <v>0</v>
      </c>
      <c r="CM125">
        <v>0.31807341935483902</v>
      </c>
      <c r="CN125">
        <v>0</v>
      </c>
      <c r="CO125">
        <v>0</v>
      </c>
      <c r="CP125">
        <v>0</v>
      </c>
      <c r="CQ125">
        <v>0</v>
      </c>
      <c r="CR125">
        <v>1.6161290322580599</v>
      </c>
      <c r="CS125">
        <v>0</v>
      </c>
      <c r="CT125">
        <v>28.258064516129</v>
      </c>
      <c r="CU125">
        <v>-1.45806451612903</v>
      </c>
      <c r="CV125">
        <v>38.735774193548401</v>
      </c>
      <c r="CW125">
        <v>43.902999999999999</v>
      </c>
      <c r="CX125">
        <v>41.403032258064499</v>
      </c>
      <c r="CY125">
        <v>42.445129032258002</v>
      </c>
      <c r="CZ125">
        <v>39.733741935483899</v>
      </c>
      <c r="DA125">
        <v>0</v>
      </c>
      <c r="DB125">
        <v>0</v>
      </c>
      <c r="DC125">
        <v>0</v>
      </c>
      <c r="DD125">
        <v>1582130241</v>
      </c>
      <c r="DE125">
        <v>2.0961538461538498</v>
      </c>
      <c r="DF125">
        <v>-9.1589744270188707</v>
      </c>
      <c r="DG125">
        <v>-18.581196829598699</v>
      </c>
      <c r="DH125">
        <v>27.6192307692308</v>
      </c>
      <c r="DI125">
        <v>15</v>
      </c>
      <c r="DJ125">
        <v>100</v>
      </c>
      <c r="DK125">
        <v>100</v>
      </c>
      <c r="DL125">
        <v>2.5880000000000001</v>
      </c>
      <c r="DM125">
        <v>0.35299999999999998</v>
      </c>
      <c r="DN125">
        <v>2</v>
      </c>
      <c r="DO125">
        <v>343.59</v>
      </c>
      <c r="DP125">
        <v>673.548</v>
      </c>
      <c r="DQ125">
        <v>28.363700000000001</v>
      </c>
      <c r="DR125">
        <v>31.361699999999999</v>
      </c>
      <c r="DS125">
        <v>30.0002</v>
      </c>
      <c r="DT125">
        <v>31.293900000000001</v>
      </c>
      <c r="DU125">
        <v>31.308900000000001</v>
      </c>
      <c r="DV125">
        <v>20.9117</v>
      </c>
      <c r="DW125">
        <v>22.1493</v>
      </c>
      <c r="DX125">
        <v>54.039299999999997</v>
      </c>
      <c r="DY125">
        <v>28.398499999999999</v>
      </c>
      <c r="DZ125">
        <v>400</v>
      </c>
      <c r="EA125">
        <v>29.9832</v>
      </c>
      <c r="EB125">
        <v>100.09099999999999</v>
      </c>
      <c r="EC125">
        <v>100.526</v>
      </c>
    </row>
    <row r="126" spans="1:133" x14ac:dyDescent="0.35">
      <c r="A126">
        <v>110</v>
      </c>
      <c r="B126">
        <v>1582130243.0999999</v>
      </c>
      <c r="C126">
        <v>545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1582130234.4709699</v>
      </c>
      <c r="O126">
        <f t="shared" si="43"/>
        <v>2.6156635844144056E-4</v>
      </c>
      <c r="P126">
        <f t="shared" si="44"/>
        <v>-0.35920510716746068</v>
      </c>
      <c r="Q126">
        <f t="shared" si="45"/>
        <v>400.43722580645198</v>
      </c>
      <c r="R126">
        <f t="shared" si="46"/>
        <v>416.45542045439248</v>
      </c>
      <c r="S126">
        <f t="shared" si="47"/>
        <v>41.514710358485928</v>
      </c>
      <c r="T126">
        <f t="shared" si="48"/>
        <v>39.91792309479866</v>
      </c>
      <c r="U126">
        <f t="shared" si="49"/>
        <v>2.53431042272367E-2</v>
      </c>
      <c r="V126">
        <f t="shared" si="50"/>
        <v>2.2528018081255072</v>
      </c>
      <c r="W126">
        <f t="shared" si="51"/>
        <v>2.5185777118545236E-2</v>
      </c>
      <c r="X126">
        <f t="shared" si="52"/>
        <v>1.5755164383639705E-2</v>
      </c>
      <c r="Y126">
        <f t="shared" si="53"/>
        <v>0</v>
      </c>
      <c r="Z126">
        <f t="shared" si="54"/>
        <v>29.26619699711966</v>
      </c>
      <c r="AA126">
        <f t="shared" si="55"/>
        <v>28.999680645161298</v>
      </c>
      <c r="AB126">
        <f t="shared" si="56"/>
        <v>4.0216984510934637</v>
      </c>
      <c r="AC126">
        <f t="shared" si="57"/>
        <v>73.649201813978323</v>
      </c>
      <c r="AD126">
        <f t="shared" si="58"/>
        <v>3.0229944632806398</v>
      </c>
      <c r="AE126">
        <f t="shared" si="59"/>
        <v>4.104585506460829</v>
      </c>
      <c r="AF126">
        <f t="shared" si="60"/>
        <v>0.99870398781282388</v>
      </c>
      <c r="AG126">
        <f t="shared" si="61"/>
        <v>-11.535076407267528</v>
      </c>
      <c r="AH126">
        <f t="shared" si="62"/>
        <v>42.874102383221526</v>
      </c>
      <c r="AI126">
        <f t="shared" si="63"/>
        <v>4.1972430091359847</v>
      </c>
      <c r="AJ126">
        <f t="shared" si="64"/>
        <v>35.536268985089983</v>
      </c>
      <c r="AK126">
        <v>-4.1259218550083902E-2</v>
      </c>
      <c r="AL126">
        <v>4.6317087328532902E-2</v>
      </c>
      <c r="AM126">
        <v>3.4602311519573301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52202.388752940649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-0.35920510716746068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1582130234.4709699</v>
      </c>
      <c r="BY126">
        <v>400.43722580645198</v>
      </c>
      <c r="BZ126">
        <v>400.00103225806498</v>
      </c>
      <c r="CA126">
        <v>30.3252129032258</v>
      </c>
      <c r="CB126">
        <v>29.890441935483899</v>
      </c>
      <c r="CC126">
        <v>350.02470967741903</v>
      </c>
      <c r="CD126">
        <v>99.485858064516094</v>
      </c>
      <c r="CE126">
        <v>0.199986612903226</v>
      </c>
      <c r="CF126">
        <v>29.3526903225806</v>
      </c>
      <c r="CG126">
        <v>28.999680645161298</v>
      </c>
      <c r="CH126">
        <v>999.9</v>
      </c>
      <c r="CI126">
        <v>0</v>
      </c>
      <c r="CJ126">
        <v>0</v>
      </c>
      <c r="CK126">
        <v>10001.281935483899</v>
      </c>
      <c r="CL126">
        <v>0</v>
      </c>
      <c r="CM126">
        <v>0.30877106451612901</v>
      </c>
      <c r="CN126">
        <v>0</v>
      </c>
      <c r="CO126">
        <v>0</v>
      </c>
      <c r="CP126">
        <v>0</v>
      </c>
      <c r="CQ126">
        <v>0</v>
      </c>
      <c r="CR126">
        <v>1.56774193548387</v>
      </c>
      <c r="CS126">
        <v>0</v>
      </c>
      <c r="CT126">
        <v>27.103225806451601</v>
      </c>
      <c r="CU126">
        <v>-1.3580645161290299</v>
      </c>
      <c r="CV126">
        <v>38.733741935483899</v>
      </c>
      <c r="CW126">
        <v>43.908999999999999</v>
      </c>
      <c r="CX126">
        <v>41.411064516129002</v>
      </c>
      <c r="CY126">
        <v>42.445129032258002</v>
      </c>
      <c r="CZ126">
        <v>39.727645161290297</v>
      </c>
      <c r="DA126">
        <v>0</v>
      </c>
      <c r="DB126">
        <v>0</v>
      </c>
      <c r="DC126">
        <v>0</v>
      </c>
      <c r="DD126">
        <v>1582130245.8</v>
      </c>
      <c r="DE126">
        <v>1.2153846153846199</v>
      </c>
      <c r="DF126">
        <v>-13.531624075450701</v>
      </c>
      <c r="DG126">
        <v>-12.577778329523101</v>
      </c>
      <c r="DH126">
        <v>26.411538461538498</v>
      </c>
      <c r="DI126">
        <v>15</v>
      </c>
      <c r="DJ126">
        <v>100</v>
      </c>
      <c r="DK126">
        <v>100</v>
      </c>
      <c r="DL126">
        <v>2.5880000000000001</v>
      </c>
      <c r="DM126">
        <v>0.35299999999999998</v>
      </c>
      <c r="DN126">
        <v>2</v>
      </c>
      <c r="DO126">
        <v>343.56599999999997</v>
      </c>
      <c r="DP126">
        <v>673.38699999999994</v>
      </c>
      <c r="DQ126">
        <v>28.3827</v>
      </c>
      <c r="DR126">
        <v>31.362400000000001</v>
      </c>
      <c r="DS126">
        <v>30.0002</v>
      </c>
      <c r="DT126">
        <v>31.293900000000001</v>
      </c>
      <c r="DU126">
        <v>31.308900000000001</v>
      </c>
      <c r="DV126">
        <v>20.918500000000002</v>
      </c>
      <c r="DW126">
        <v>22.1493</v>
      </c>
      <c r="DX126">
        <v>54.039299999999997</v>
      </c>
      <c r="DY126">
        <v>28.400700000000001</v>
      </c>
      <c r="DZ126">
        <v>400</v>
      </c>
      <c r="EA126">
        <v>29.991599999999998</v>
      </c>
      <c r="EB126">
        <v>100.09099999999999</v>
      </c>
      <c r="EC126">
        <v>100.524</v>
      </c>
    </row>
    <row r="127" spans="1:133" x14ac:dyDescent="0.35">
      <c r="A127">
        <v>111</v>
      </c>
      <c r="B127">
        <v>1582130248.0999999</v>
      </c>
      <c r="C127">
        <v>550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1582130239.4709699</v>
      </c>
      <c r="O127">
        <f t="shared" si="43"/>
        <v>2.4995011335185891E-4</v>
      </c>
      <c r="P127">
        <f t="shared" si="44"/>
        <v>-0.35947198383581641</v>
      </c>
      <c r="Q127">
        <f t="shared" si="45"/>
        <v>400.40680645161302</v>
      </c>
      <c r="R127">
        <f t="shared" si="46"/>
        <v>417.49485800200506</v>
      </c>
      <c r="S127">
        <f t="shared" si="47"/>
        <v>41.618214979473244</v>
      </c>
      <c r="T127">
        <f t="shared" si="48"/>
        <v>39.91478273504277</v>
      </c>
      <c r="U127">
        <f t="shared" si="49"/>
        <v>2.4210519742072639E-2</v>
      </c>
      <c r="V127">
        <f t="shared" si="50"/>
        <v>2.2530622813594499</v>
      </c>
      <c r="W127">
        <f t="shared" si="51"/>
        <v>2.4066913823642976E-2</v>
      </c>
      <c r="X127">
        <f t="shared" si="52"/>
        <v>1.5054652439849804E-2</v>
      </c>
      <c r="Y127">
        <f t="shared" si="53"/>
        <v>0</v>
      </c>
      <c r="Z127">
        <f t="shared" si="54"/>
        <v>29.267378957899801</v>
      </c>
      <c r="AA127">
        <f t="shared" si="55"/>
        <v>28.998438709677401</v>
      </c>
      <c r="AB127">
        <f t="shared" si="56"/>
        <v>4.0214094392742847</v>
      </c>
      <c r="AC127">
        <f t="shared" si="57"/>
        <v>73.653134436896053</v>
      </c>
      <c r="AD127">
        <f t="shared" si="58"/>
        <v>3.0226904441941929</v>
      </c>
      <c r="AE127">
        <f t="shared" si="59"/>
        <v>4.1039535755045833</v>
      </c>
      <c r="AF127">
        <f t="shared" si="60"/>
        <v>0.99871899508009188</v>
      </c>
      <c r="AG127">
        <f t="shared" si="61"/>
        <v>-11.022799998816978</v>
      </c>
      <c r="AH127">
        <f t="shared" si="62"/>
        <v>42.705871002701905</v>
      </c>
      <c r="AI127">
        <f t="shared" si="63"/>
        <v>4.1802091999093731</v>
      </c>
      <c r="AJ127">
        <f t="shared" si="64"/>
        <v>35.863280203794297</v>
      </c>
      <c r="AK127">
        <v>-4.1266239142275701E-2</v>
      </c>
      <c r="AL127">
        <v>4.6324968558305799E-2</v>
      </c>
      <c r="AM127">
        <v>3.4606970791315401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52211.363208413604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-0.35947198383581641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1582130239.4709699</v>
      </c>
      <c r="BY127">
        <v>400.40680645161302</v>
      </c>
      <c r="BZ127">
        <v>399.96216129032302</v>
      </c>
      <c r="CA127">
        <v>30.322245161290301</v>
      </c>
      <c r="CB127">
        <v>29.906774193548401</v>
      </c>
      <c r="CC127">
        <v>350.01877419354798</v>
      </c>
      <c r="CD127">
        <v>99.485609677419404</v>
      </c>
      <c r="CE127">
        <v>0.19996532258064501</v>
      </c>
      <c r="CF127">
        <v>29.350022580645199</v>
      </c>
      <c r="CG127">
        <v>28.998438709677401</v>
      </c>
      <c r="CH127">
        <v>999.9</v>
      </c>
      <c r="CI127">
        <v>0</v>
      </c>
      <c r="CJ127">
        <v>0</v>
      </c>
      <c r="CK127">
        <v>10003.0087096774</v>
      </c>
      <c r="CL127">
        <v>0</v>
      </c>
      <c r="CM127">
        <v>0.29639632258064502</v>
      </c>
      <c r="CN127">
        <v>0</v>
      </c>
      <c r="CO127">
        <v>0</v>
      </c>
      <c r="CP127">
        <v>0</v>
      </c>
      <c r="CQ127">
        <v>0</v>
      </c>
      <c r="CR127">
        <v>1.52258064516129</v>
      </c>
      <c r="CS127">
        <v>0</v>
      </c>
      <c r="CT127">
        <v>26.554838709677401</v>
      </c>
      <c r="CU127">
        <v>-1.3129032258064499</v>
      </c>
      <c r="CV127">
        <v>38.731709677419403</v>
      </c>
      <c r="CW127">
        <v>43.908999999999999</v>
      </c>
      <c r="CX127">
        <v>41.423064516129003</v>
      </c>
      <c r="CY127">
        <v>42.451225806451603</v>
      </c>
      <c r="CZ127">
        <v>39.721548387096803</v>
      </c>
      <c r="DA127">
        <v>0</v>
      </c>
      <c r="DB127">
        <v>0</v>
      </c>
      <c r="DC127">
        <v>0</v>
      </c>
      <c r="DD127">
        <v>1582130251.2</v>
      </c>
      <c r="DE127">
        <v>1.6346153846153799</v>
      </c>
      <c r="DF127">
        <v>17.309401787603399</v>
      </c>
      <c r="DG127">
        <v>35.107691828502603</v>
      </c>
      <c r="DH127">
        <v>27.157692307692301</v>
      </c>
      <c r="DI127">
        <v>15</v>
      </c>
      <c r="DJ127">
        <v>100</v>
      </c>
      <c r="DK127">
        <v>100</v>
      </c>
      <c r="DL127">
        <v>2.5880000000000001</v>
      </c>
      <c r="DM127">
        <v>0.35299999999999998</v>
      </c>
      <c r="DN127">
        <v>2</v>
      </c>
      <c r="DO127">
        <v>343.517</v>
      </c>
      <c r="DP127">
        <v>673.58600000000001</v>
      </c>
      <c r="DQ127">
        <v>28.400400000000001</v>
      </c>
      <c r="DR127">
        <v>31.3644</v>
      </c>
      <c r="DS127">
        <v>30.000399999999999</v>
      </c>
      <c r="DT127">
        <v>31.295999999999999</v>
      </c>
      <c r="DU127">
        <v>31.310199999999998</v>
      </c>
      <c r="DV127">
        <v>20.916</v>
      </c>
      <c r="DW127">
        <v>22.1493</v>
      </c>
      <c r="DX127">
        <v>54.039299999999997</v>
      </c>
      <c r="DY127">
        <v>28.3994</v>
      </c>
      <c r="DZ127">
        <v>400</v>
      </c>
      <c r="EA127">
        <v>29.993500000000001</v>
      </c>
      <c r="EB127">
        <v>100.089</v>
      </c>
      <c r="EC127">
        <v>100.52500000000001</v>
      </c>
    </row>
    <row r="128" spans="1:133" x14ac:dyDescent="0.35">
      <c r="A128">
        <v>112</v>
      </c>
      <c r="B128">
        <v>1582130253.0999999</v>
      </c>
      <c r="C128">
        <v>555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1582130244.4709699</v>
      </c>
      <c r="O128">
        <f t="shared" si="43"/>
        <v>2.4093106368702712E-4</v>
      </c>
      <c r="P128">
        <f t="shared" si="44"/>
        <v>-0.33931772949924432</v>
      </c>
      <c r="Q128">
        <f t="shared" si="45"/>
        <v>400.380290322581</v>
      </c>
      <c r="R128">
        <f t="shared" si="46"/>
        <v>416.97721961181634</v>
      </c>
      <c r="S128">
        <f t="shared" si="47"/>
        <v>41.566521074395766</v>
      </c>
      <c r="T128">
        <f t="shared" si="48"/>
        <v>39.912050329654612</v>
      </c>
      <c r="U128">
        <f t="shared" si="49"/>
        <v>2.3333567955118418E-2</v>
      </c>
      <c r="V128">
        <f t="shared" si="50"/>
        <v>2.2519849098466471</v>
      </c>
      <c r="W128">
        <f t="shared" si="51"/>
        <v>2.3200082612882932E-2</v>
      </c>
      <c r="X128">
        <f t="shared" si="52"/>
        <v>1.4511980991262254E-2</v>
      </c>
      <c r="Y128">
        <f t="shared" si="53"/>
        <v>0</v>
      </c>
      <c r="Z128">
        <f t="shared" si="54"/>
        <v>29.268555221719751</v>
      </c>
      <c r="AA128">
        <f t="shared" si="55"/>
        <v>28.998883870967699</v>
      </c>
      <c r="AB128">
        <f t="shared" si="56"/>
        <v>4.0215130310387464</v>
      </c>
      <c r="AC128">
        <f t="shared" si="57"/>
        <v>73.664941849402936</v>
      </c>
      <c r="AD128">
        <f t="shared" si="58"/>
        <v>3.0228660217963408</v>
      </c>
      <c r="AE128">
        <f t="shared" si="59"/>
        <v>4.1035341180016713</v>
      </c>
      <c r="AF128">
        <f t="shared" si="60"/>
        <v>0.99864700924240557</v>
      </c>
      <c r="AG128">
        <f t="shared" si="61"/>
        <v>-10.625059908597896</v>
      </c>
      <c r="AH128">
        <f t="shared" si="62"/>
        <v>42.416391834912559</v>
      </c>
      <c r="AI128">
        <f t="shared" si="63"/>
        <v>4.15383284563746</v>
      </c>
      <c r="AJ128">
        <f t="shared" si="64"/>
        <v>35.945164771952122</v>
      </c>
      <c r="AK128">
        <v>-4.1237205287526002E-2</v>
      </c>
      <c r="AL128">
        <v>4.6292375512843903E-2</v>
      </c>
      <c r="AM128">
        <v>3.4587700471205198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52176.429572693407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-0.33931772949924432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1582130244.4709699</v>
      </c>
      <c r="BY128">
        <v>400.380290322581</v>
      </c>
      <c r="BZ128">
        <v>399.964</v>
      </c>
      <c r="CA128">
        <v>30.324074193548402</v>
      </c>
      <c r="CB128">
        <v>29.923603225806399</v>
      </c>
      <c r="CC128">
        <v>350.025451612903</v>
      </c>
      <c r="CD128">
        <v>99.485367741935505</v>
      </c>
      <c r="CE128">
        <v>0.19998464516129</v>
      </c>
      <c r="CF128">
        <v>29.348251612903201</v>
      </c>
      <c r="CG128">
        <v>28.998883870967699</v>
      </c>
      <c r="CH128">
        <v>999.9</v>
      </c>
      <c r="CI128">
        <v>0</v>
      </c>
      <c r="CJ128">
        <v>0</v>
      </c>
      <c r="CK128">
        <v>9995.9951612903205</v>
      </c>
      <c r="CL128">
        <v>0</v>
      </c>
      <c r="CM128">
        <v>0.296097612903226</v>
      </c>
      <c r="CN128">
        <v>0</v>
      </c>
      <c r="CO128">
        <v>0</v>
      </c>
      <c r="CP128">
        <v>0</v>
      </c>
      <c r="CQ128">
        <v>0</v>
      </c>
      <c r="CR128">
        <v>0.967741935483871</v>
      </c>
      <c r="CS128">
        <v>0</v>
      </c>
      <c r="CT128">
        <v>27.7709677419355</v>
      </c>
      <c r="CU128">
        <v>-1.34838709677419</v>
      </c>
      <c r="CV128">
        <v>38.7296774193548</v>
      </c>
      <c r="CW128">
        <v>43.901000000000003</v>
      </c>
      <c r="CX128">
        <v>41.4371935483871</v>
      </c>
      <c r="CY128">
        <v>42.445129032258002</v>
      </c>
      <c r="CZ128">
        <v>39.713419354838699</v>
      </c>
      <c r="DA128">
        <v>0</v>
      </c>
      <c r="DB128">
        <v>0</v>
      </c>
      <c r="DC128">
        <v>0</v>
      </c>
      <c r="DD128">
        <v>1582130256</v>
      </c>
      <c r="DE128">
        <v>1.0576923076923099</v>
      </c>
      <c r="DF128">
        <v>-0.88546988800826498</v>
      </c>
      <c r="DG128">
        <v>-10.4649577331967</v>
      </c>
      <c r="DH128">
        <v>26.4884615384615</v>
      </c>
      <c r="DI128">
        <v>15</v>
      </c>
      <c r="DJ128">
        <v>100</v>
      </c>
      <c r="DK128">
        <v>100</v>
      </c>
      <c r="DL128">
        <v>2.5880000000000001</v>
      </c>
      <c r="DM128">
        <v>0.35299999999999998</v>
      </c>
      <c r="DN128">
        <v>2</v>
      </c>
      <c r="DO128">
        <v>343.61700000000002</v>
      </c>
      <c r="DP128">
        <v>673.83399999999995</v>
      </c>
      <c r="DQ128">
        <v>28.4025</v>
      </c>
      <c r="DR128">
        <v>31.3644</v>
      </c>
      <c r="DS128">
        <v>30.0002</v>
      </c>
      <c r="DT128">
        <v>31.296600000000002</v>
      </c>
      <c r="DU128">
        <v>31.311699999999998</v>
      </c>
      <c r="DV128">
        <v>20.913699999999999</v>
      </c>
      <c r="DW128">
        <v>22.1493</v>
      </c>
      <c r="DX128">
        <v>54.039299999999997</v>
      </c>
      <c r="DY128">
        <v>28.3992</v>
      </c>
      <c r="DZ128">
        <v>400</v>
      </c>
      <c r="EA128">
        <v>29.994700000000002</v>
      </c>
      <c r="EB128">
        <v>100.09</v>
      </c>
      <c r="EC128">
        <v>100.524</v>
      </c>
    </row>
    <row r="129" spans="1:133" x14ac:dyDescent="0.35">
      <c r="A129">
        <v>113</v>
      </c>
      <c r="B129">
        <v>1582130258.0999999</v>
      </c>
      <c r="C129">
        <v>560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1582130249.4709699</v>
      </c>
      <c r="O129">
        <f t="shared" si="43"/>
        <v>2.3608759408216831E-4</v>
      </c>
      <c r="P129">
        <f t="shared" si="44"/>
        <v>-0.32688939674538237</v>
      </c>
      <c r="Q129">
        <f t="shared" si="45"/>
        <v>400.37799999999999</v>
      </c>
      <c r="R129">
        <f t="shared" si="46"/>
        <v>416.57941886703975</v>
      </c>
      <c r="S129">
        <f t="shared" si="47"/>
        <v>41.526483639561974</v>
      </c>
      <c r="T129">
        <f t="shared" si="48"/>
        <v>39.911454367713681</v>
      </c>
      <c r="U129">
        <f t="shared" si="49"/>
        <v>2.2868607165504425E-2</v>
      </c>
      <c r="V129">
        <f t="shared" si="50"/>
        <v>2.2530237752594147</v>
      </c>
      <c r="W129">
        <f t="shared" si="51"/>
        <v>2.2740431654938817E-2</v>
      </c>
      <c r="X129">
        <f t="shared" si="52"/>
        <v>1.4224225846679883E-2</v>
      </c>
      <c r="Y129">
        <f t="shared" si="53"/>
        <v>0</v>
      </c>
      <c r="Z129">
        <f t="shared" si="54"/>
        <v>29.268715867050872</v>
      </c>
      <c r="AA129">
        <f t="shared" si="55"/>
        <v>28.999961290322599</v>
      </c>
      <c r="AB129">
        <f t="shared" si="56"/>
        <v>4.0217637627665468</v>
      </c>
      <c r="AC129">
        <f t="shared" si="57"/>
        <v>73.684872860552659</v>
      </c>
      <c r="AD129">
        <f t="shared" si="58"/>
        <v>3.0234266361947104</v>
      </c>
      <c r="AE129">
        <f t="shared" si="59"/>
        <v>4.1031849806085612</v>
      </c>
      <c r="AF129">
        <f t="shared" si="60"/>
        <v>0.99833712657183638</v>
      </c>
      <c r="AG129">
        <f t="shared" si="61"/>
        <v>-10.411462899023622</v>
      </c>
      <c r="AH129">
        <f t="shared" si="62"/>
        <v>42.126027276438329</v>
      </c>
      <c r="AI129">
        <f t="shared" si="63"/>
        <v>4.1234871191795106</v>
      </c>
      <c r="AJ129">
        <f t="shared" si="64"/>
        <v>35.838051496594218</v>
      </c>
      <c r="AK129">
        <v>-4.1265201232517597E-2</v>
      </c>
      <c r="AL129">
        <v>4.6323803413676402E-2</v>
      </c>
      <c r="AM129">
        <v>3.4606281991479899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52210.639624412957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-0.32688939674538237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1582130249.4709699</v>
      </c>
      <c r="BY129">
        <v>400.37799999999999</v>
      </c>
      <c r="BZ129">
        <v>399.97967741935503</v>
      </c>
      <c r="CA129">
        <v>30.329977419354801</v>
      </c>
      <c r="CB129">
        <v>29.9375483870968</v>
      </c>
      <c r="CC129">
        <v>350.01548387096801</v>
      </c>
      <c r="CD129">
        <v>99.484467741935504</v>
      </c>
      <c r="CE129">
        <v>0.199966387096774</v>
      </c>
      <c r="CF129">
        <v>29.346777419354801</v>
      </c>
      <c r="CG129">
        <v>28.999961290322599</v>
      </c>
      <c r="CH129">
        <v>999.9</v>
      </c>
      <c r="CI129">
        <v>0</v>
      </c>
      <c r="CJ129">
        <v>0</v>
      </c>
      <c r="CK129">
        <v>10002.8719354839</v>
      </c>
      <c r="CL129">
        <v>0</v>
      </c>
      <c r="CM129">
        <v>0.30860035483871001</v>
      </c>
      <c r="CN129">
        <v>0</v>
      </c>
      <c r="CO129">
        <v>0</v>
      </c>
      <c r="CP129">
        <v>0</v>
      </c>
      <c r="CQ129">
        <v>0</v>
      </c>
      <c r="CR129">
        <v>1.14838709677419</v>
      </c>
      <c r="CS129">
        <v>0</v>
      </c>
      <c r="CT129">
        <v>26.6838709677419</v>
      </c>
      <c r="CU129">
        <v>-1.6806451612903199</v>
      </c>
      <c r="CV129">
        <v>38.7296774193548</v>
      </c>
      <c r="CW129">
        <v>43.896999999999998</v>
      </c>
      <c r="CX129">
        <v>41.433096774193501</v>
      </c>
      <c r="CY129">
        <v>42.445129032258002</v>
      </c>
      <c r="CZ129">
        <v>39.705290322580602</v>
      </c>
      <c r="DA129">
        <v>0</v>
      </c>
      <c r="DB129">
        <v>0</v>
      </c>
      <c r="DC129">
        <v>0</v>
      </c>
      <c r="DD129">
        <v>1582130260.8</v>
      </c>
      <c r="DE129">
        <v>1.5076923076923101</v>
      </c>
      <c r="DF129">
        <v>-20.5128203026158</v>
      </c>
      <c r="DG129">
        <v>-45.558974662543598</v>
      </c>
      <c r="DH129">
        <v>25.723076923076899</v>
      </c>
      <c r="DI129">
        <v>15</v>
      </c>
      <c r="DJ129">
        <v>100</v>
      </c>
      <c r="DK129">
        <v>100</v>
      </c>
      <c r="DL129">
        <v>2.5880000000000001</v>
      </c>
      <c r="DM129">
        <v>0.35299999999999998</v>
      </c>
      <c r="DN129">
        <v>2</v>
      </c>
      <c r="DO129">
        <v>343.59300000000002</v>
      </c>
      <c r="DP129">
        <v>673.55799999999999</v>
      </c>
      <c r="DQ129">
        <v>28.4011</v>
      </c>
      <c r="DR129">
        <v>31.365200000000002</v>
      </c>
      <c r="DS129">
        <v>30.0001</v>
      </c>
      <c r="DT129">
        <v>31.296600000000002</v>
      </c>
      <c r="DU129">
        <v>31.311699999999998</v>
      </c>
      <c r="DV129">
        <v>20.915299999999998</v>
      </c>
      <c r="DW129">
        <v>22.1493</v>
      </c>
      <c r="DX129">
        <v>54.039299999999997</v>
      </c>
      <c r="DY129">
        <v>28.400300000000001</v>
      </c>
      <c r="DZ129">
        <v>400</v>
      </c>
      <c r="EA129">
        <v>29.9941</v>
      </c>
      <c r="EB129">
        <v>100.08799999999999</v>
      </c>
      <c r="EC129">
        <v>100.524</v>
      </c>
    </row>
    <row r="130" spans="1:133" x14ac:dyDescent="0.35">
      <c r="A130">
        <v>114</v>
      </c>
      <c r="B130">
        <v>1582130263.0999999</v>
      </c>
      <c r="C130">
        <v>565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1582130254.4709699</v>
      </c>
      <c r="O130">
        <f t="shared" si="43"/>
        <v>2.3949614552471116E-4</v>
      </c>
      <c r="P130">
        <f t="shared" si="44"/>
        <v>-0.31194088555443938</v>
      </c>
      <c r="Q130">
        <f t="shared" si="45"/>
        <v>400.36796774193499</v>
      </c>
      <c r="R130">
        <f t="shared" si="46"/>
        <v>415.20721918692658</v>
      </c>
      <c r="S130">
        <f t="shared" si="47"/>
        <v>41.389381535264718</v>
      </c>
      <c r="T130">
        <f t="shared" si="48"/>
        <v>39.910150415542844</v>
      </c>
      <c r="U130">
        <f t="shared" si="49"/>
        <v>2.3217062980358635E-2</v>
      </c>
      <c r="V130">
        <f t="shared" si="50"/>
        <v>2.2528086434051731</v>
      </c>
      <c r="W130">
        <f t="shared" si="51"/>
        <v>2.3084951252877458E-2</v>
      </c>
      <c r="X130">
        <f t="shared" si="52"/>
        <v>1.4439901468158704E-2</v>
      </c>
      <c r="Y130">
        <f t="shared" si="53"/>
        <v>0</v>
      </c>
      <c r="Z130">
        <f t="shared" si="54"/>
        <v>29.267117405718444</v>
      </c>
      <c r="AA130">
        <f t="shared" si="55"/>
        <v>28.999696774193598</v>
      </c>
      <c r="AB130">
        <f t="shared" si="56"/>
        <v>4.021702204612855</v>
      </c>
      <c r="AC130">
        <f t="shared" si="57"/>
        <v>73.70269029975853</v>
      </c>
      <c r="AD130">
        <f t="shared" si="58"/>
        <v>3.0240766403504948</v>
      </c>
      <c r="AE130">
        <f t="shared" si="59"/>
        <v>4.1030749733166827</v>
      </c>
      <c r="AF130">
        <f t="shared" si="60"/>
        <v>0.99762556426236015</v>
      </c>
      <c r="AG130">
        <f t="shared" si="61"/>
        <v>-10.561780017639762</v>
      </c>
      <c r="AH130">
        <f t="shared" si="62"/>
        <v>42.097714153673401</v>
      </c>
      <c r="AI130">
        <f t="shared" si="63"/>
        <v>4.1210942939127584</v>
      </c>
      <c r="AJ130">
        <f t="shared" si="64"/>
        <v>35.657028429946394</v>
      </c>
      <c r="AK130">
        <v>-4.1259402773464599E-2</v>
      </c>
      <c r="AL130">
        <v>4.6317294135416499E-2</v>
      </c>
      <c r="AM130">
        <v>3.4602433784373998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52203.66702470131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-0.31194088555443938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1582130254.4709699</v>
      </c>
      <c r="BY130">
        <v>400.36796774193499</v>
      </c>
      <c r="BZ130">
        <v>399.99761290322601</v>
      </c>
      <c r="CA130">
        <v>30.336729032258098</v>
      </c>
      <c r="CB130">
        <v>29.9386451612903</v>
      </c>
      <c r="CC130">
        <v>350.02264516128997</v>
      </c>
      <c r="CD130">
        <v>99.483696774193604</v>
      </c>
      <c r="CE130">
        <v>0.19997832258064499</v>
      </c>
      <c r="CF130">
        <v>29.346312903225801</v>
      </c>
      <c r="CG130">
        <v>28.999696774193598</v>
      </c>
      <c r="CH130">
        <v>999.9</v>
      </c>
      <c r="CI130">
        <v>0</v>
      </c>
      <c r="CJ130">
        <v>0</v>
      </c>
      <c r="CK130">
        <v>10001.5438709677</v>
      </c>
      <c r="CL130">
        <v>0</v>
      </c>
      <c r="CM130">
        <v>0.33757441935483901</v>
      </c>
      <c r="CN130">
        <v>0</v>
      </c>
      <c r="CO130">
        <v>0</v>
      </c>
      <c r="CP130">
        <v>0</v>
      </c>
      <c r="CQ130">
        <v>0</v>
      </c>
      <c r="CR130">
        <v>1.58387096774194</v>
      </c>
      <c r="CS130">
        <v>0</v>
      </c>
      <c r="CT130">
        <v>24.9709677419355</v>
      </c>
      <c r="CU130">
        <v>-1.80322580645161</v>
      </c>
      <c r="CV130">
        <v>38.727645161290297</v>
      </c>
      <c r="CW130">
        <v>43.901000000000003</v>
      </c>
      <c r="CX130">
        <v>41.414999999999999</v>
      </c>
      <c r="CY130">
        <v>42.451225806451603</v>
      </c>
      <c r="CZ130">
        <v>39.705290322580602</v>
      </c>
      <c r="DA130">
        <v>0</v>
      </c>
      <c r="DB130">
        <v>0</v>
      </c>
      <c r="DC130">
        <v>0</v>
      </c>
      <c r="DD130">
        <v>1582130266.2</v>
      </c>
      <c r="DE130">
        <v>2.0269230769230799</v>
      </c>
      <c r="DF130">
        <v>17.220513074709402</v>
      </c>
      <c r="DG130">
        <v>-12.8512824579167</v>
      </c>
      <c r="DH130">
        <v>22.419230769230801</v>
      </c>
      <c r="DI130">
        <v>15</v>
      </c>
      <c r="DJ130">
        <v>100</v>
      </c>
      <c r="DK130">
        <v>100</v>
      </c>
      <c r="DL130">
        <v>2.5880000000000001</v>
      </c>
      <c r="DM130">
        <v>0.35299999999999998</v>
      </c>
      <c r="DN130">
        <v>2</v>
      </c>
      <c r="DO130">
        <v>343.45299999999997</v>
      </c>
      <c r="DP130">
        <v>673.58100000000002</v>
      </c>
      <c r="DQ130">
        <v>28.400700000000001</v>
      </c>
      <c r="DR130">
        <v>31.3672</v>
      </c>
      <c r="DS130">
        <v>30.0001</v>
      </c>
      <c r="DT130">
        <v>31.2974</v>
      </c>
      <c r="DU130">
        <v>31.311699999999998</v>
      </c>
      <c r="DV130">
        <v>20.918800000000001</v>
      </c>
      <c r="DW130">
        <v>22.1493</v>
      </c>
      <c r="DX130">
        <v>54.039299999999997</v>
      </c>
      <c r="DY130">
        <v>28.400500000000001</v>
      </c>
      <c r="DZ130">
        <v>400</v>
      </c>
      <c r="EA130">
        <v>30.0045</v>
      </c>
      <c r="EB130">
        <v>100.08799999999999</v>
      </c>
      <c r="EC130">
        <v>100.526</v>
      </c>
    </row>
    <row r="131" spans="1:133" x14ac:dyDescent="0.35">
      <c r="A131">
        <v>115</v>
      </c>
      <c r="B131">
        <v>1582130268.0999999</v>
      </c>
      <c r="C131">
        <v>570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1582130259.4709699</v>
      </c>
      <c r="O131">
        <f t="shared" si="43"/>
        <v>2.4181548082461015E-4</v>
      </c>
      <c r="P131">
        <f t="shared" si="44"/>
        <v>-0.30740872949357362</v>
      </c>
      <c r="Q131">
        <f t="shared" si="45"/>
        <v>400.35703225806498</v>
      </c>
      <c r="R131">
        <f t="shared" si="46"/>
        <v>414.6750767420113</v>
      </c>
      <c r="S131">
        <f t="shared" si="47"/>
        <v>41.335787045683865</v>
      </c>
      <c r="T131">
        <f t="shared" si="48"/>
        <v>39.908530692712226</v>
      </c>
      <c r="U131">
        <f t="shared" si="49"/>
        <v>2.3455605704391751E-2</v>
      </c>
      <c r="V131">
        <f t="shared" si="50"/>
        <v>2.2530109109395999</v>
      </c>
      <c r="W131">
        <f t="shared" si="51"/>
        <v>2.3320785815958343E-2</v>
      </c>
      <c r="X131">
        <f t="shared" si="52"/>
        <v>1.458753945520162E-2</v>
      </c>
      <c r="Y131">
        <f t="shared" si="53"/>
        <v>0</v>
      </c>
      <c r="Z131">
        <f t="shared" si="54"/>
        <v>29.265931159547804</v>
      </c>
      <c r="AA131">
        <f t="shared" si="55"/>
        <v>28.999003225806501</v>
      </c>
      <c r="AB131">
        <f t="shared" si="56"/>
        <v>4.0215408060378568</v>
      </c>
      <c r="AC131">
        <f t="shared" si="57"/>
        <v>73.713727499814155</v>
      </c>
      <c r="AD131">
        <f t="shared" si="58"/>
        <v>3.0244551736730081</v>
      </c>
      <c r="AE131">
        <f t="shared" si="59"/>
        <v>4.1029741355579032</v>
      </c>
      <c r="AF131">
        <f t="shared" si="60"/>
        <v>0.99708563236484871</v>
      </c>
      <c r="AG131">
        <f t="shared" si="61"/>
        <v>-10.664062704365307</v>
      </c>
      <c r="AH131">
        <f t="shared" si="62"/>
        <v>42.134014973577663</v>
      </c>
      <c r="AI131">
        <f t="shared" si="63"/>
        <v>4.1242546985534032</v>
      </c>
      <c r="AJ131">
        <f t="shared" si="64"/>
        <v>35.594206967765757</v>
      </c>
      <c r="AK131">
        <v>-4.1264854485770802E-2</v>
      </c>
      <c r="AL131">
        <v>4.6323414160076397E-2</v>
      </c>
      <c r="AM131">
        <v>3.4606051874668902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52210.327556424447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-0.30740872949357362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1582130259.4709699</v>
      </c>
      <c r="BY131">
        <v>400.35703225806498</v>
      </c>
      <c r="BZ131">
        <v>399.99603225806499</v>
      </c>
      <c r="CA131">
        <v>30.340929032258099</v>
      </c>
      <c r="CB131">
        <v>29.938990322580601</v>
      </c>
      <c r="CC131">
        <v>350.02138709677399</v>
      </c>
      <c r="CD131">
        <v>99.4823709677419</v>
      </c>
      <c r="CE131">
        <v>0.199981225806452</v>
      </c>
      <c r="CF131">
        <v>29.345887096774199</v>
      </c>
      <c r="CG131">
        <v>28.999003225806501</v>
      </c>
      <c r="CH131">
        <v>999.9</v>
      </c>
      <c r="CI131">
        <v>0</v>
      </c>
      <c r="CJ131">
        <v>0</v>
      </c>
      <c r="CK131">
        <v>10002.9987096774</v>
      </c>
      <c r="CL131">
        <v>0</v>
      </c>
      <c r="CM131">
        <v>0.357246064516129</v>
      </c>
      <c r="CN131">
        <v>0</v>
      </c>
      <c r="CO131">
        <v>0</v>
      </c>
      <c r="CP131">
        <v>0</v>
      </c>
      <c r="CQ131">
        <v>0</v>
      </c>
      <c r="CR131">
        <v>1.4193548387096799</v>
      </c>
      <c r="CS131">
        <v>0</v>
      </c>
      <c r="CT131">
        <v>22.741935483871</v>
      </c>
      <c r="CU131">
        <v>-2.2419354838709702</v>
      </c>
      <c r="CV131">
        <v>38.725612903225802</v>
      </c>
      <c r="CW131">
        <v>43.906999999999996</v>
      </c>
      <c r="CX131">
        <v>41.392838709677399</v>
      </c>
      <c r="CY131">
        <v>42.4491935483871</v>
      </c>
      <c r="CZ131">
        <v>39.701225806451603</v>
      </c>
      <c r="DA131">
        <v>0</v>
      </c>
      <c r="DB131">
        <v>0</v>
      </c>
      <c r="DC131">
        <v>0</v>
      </c>
      <c r="DD131">
        <v>1582130271</v>
      </c>
      <c r="DE131">
        <v>1.81153846153846</v>
      </c>
      <c r="DF131">
        <v>2.51965825844615</v>
      </c>
      <c r="DG131">
        <v>14.3111108271803</v>
      </c>
      <c r="DH131">
        <v>21.330769230769199</v>
      </c>
      <c r="DI131">
        <v>15</v>
      </c>
      <c r="DJ131">
        <v>100</v>
      </c>
      <c r="DK131">
        <v>100</v>
      </c>
      <c r="DL131">
        <v>2.5880000000000001</v>
      </c>
      <c r="DM131">
        <v>0.35299999999999998</v>
      </c>
      <c r="DN131">
        <v>2</v>
      </c>
      <c r="DO131">
        <v>343.58300000000003</v>
      </c>
      <c r="DP131">
        <v>673.54300000000001</v>
      </c>
      <c r="DQ131">
        <v>28.400600000000001</v>
      </c>
      <c r="DR131">
        <v>31.3672</v>
      </c>
      <c r="DS131">
        <v>30.0002</v>
      </c>
      <c r="DT131">
        <v>31.299399999999999</v>
      </c>
      <c r="DU131">
        <v>31.314399999999999</v>
      </c>
      <c r="DV131">
        <v>20.917300000000001</v>
      </c>
      <c r="DW131">
        <v>22.1493</v>
      </c>
      <c r="DX131">
        <v>54.039299999999997</v>
      </c>
      <c r="DY131">
        <v>28.400600000000001</v>
      </c>
      <c r="DZ131">
        <v>400</v>
      </c>
      <c r="EA131">
        <v>30.004300000000001</v>
      </c>
      <c r="EB131">
        <v>100.08799999999999</v>
      </c>
      <c r="EC131">
        <v>100.524</v>
      </c>
    </row>
    <row r="132" spans="1:133" x14ac:dyDescent="0.35">
      <c r="A132">
        <v>116</v>
      </c>
      <c r="B132">
        <v>1582130273.0999999</v>
      </c>
      <c r="C132">
        <v>575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1582130264.4709699</v>
      </c>
      <c r="O132">
        <f t="shared" si="43"/>
        <v>2.4243212580158727E-4</v>
      </c>
      <c r="P132">
        <f t="shared" si="44"/>
        <v>-0.30508110213302919</v>
      </c>
      <c r="Q132">
        <f t="shared" si="45"/>
        <v>400.34748387096801</v>
      </c>
      <c r="R132">
        <f t="shared" si="46"/>
        <v>414.44739039766233</v>
      </c>
      <c r="S132">
        <f t="shared" si="47"/>
        <v>41.313413589833957</v>
      </c>
      <c r="T132">
        <f t="shared" si="48"/>
        <v>39.907890757716721</v>
      </c>
      <c r="U132">
        <f t="shared" si="49"/>
        <v>2.3528123839474724E-2</v>
      </c>
      <c r="V132">
        <f t="shared" si="50"/>
        <v>2.2511546899306847</v>
      </c>
      <c r="W132">
        <f t="shared" si="51"/>
        <v>2.3392360456591023E-2</v>
      </c>
      <c r="X132">
        <f t="shared" si="52"/>
        <v>1.4632357669310595E-2</v>
      </c>
      <c r="Y132">
        <f t="shared" si="53"/>
        <v>0</v>
      </c>
      <c r="Z132">
        <f t="shared" si="54"/>
        <v>29.265138006674693</v>
      </c>
      <c r="AA132">
        <f t="shared" si="55"/>
        <v>28.997535483871001</v>
      </c>
      <c r="AB132">
        <f t="shared" si="56"/>
        <v>4.021199260235587</v>
      </c>
      <c r="AC132">
        <f t="shared" si="57"/>
        <v>73.720010734709803</v>
      </c>
      <c r="AD132">
        <f t="shared" si="58"/>
        <v>3.0246206165498055</v>
      </c>
      <c r="AE132">
        <f t="shared" si="59"/>
        <v>4.1028488552914908</v>
      </c>
      <c r="AF132">
        <f t="shared" si="60"/>
        <v>0.99657864368578153</v>
      </c>
      <c r="AG132">
        <f t="shared" si="61"/>
        <v>-10.691256747849998</v>
      </c>
      <c r="AH132">
        <f t="shared" si="62"/>
        <v>42.213227204718137</v>
      </c>
      <c r="AI132">
        <f t="shared" si="63"/>
        <v>4.1353744471110341</v>
      </c>
      <c r="AJ132">
        <f t="shared" si="64"/>
        <v>35.657344903979173</v>
      </c>
      <c r="AK132">
        <v>-4.12148404567357E-2</v>
      </c>
      <c r="AL132">
        <v>4.6267269031015003E-2</v>
      </c>
      <c r="AM132">
        <v>3.4572853321870798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52149.734320323485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-0.30508110213302919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1582130264.4709699</v>
      </c>
      <c r="BY132">
        <v>400.34748387096801</v>
      </c>
      <c r="BZ132">
        <v>399.99090322580599</v>
      </c>
      <c r="CA132">
        <v>30.342351612903201</v>
      </c>
      <c r="CB132">
        <v>29.939399999999999</v>
      </c>
      <c r="CC132">
        <v>350.03135483871</v>
      </c>
      <c r="CD132">
        <v>99.483096774193598</v>
      </c>
      <c r="CE132">
        <v>0.20003441935483901</v>
      </c>
      <c r="CF132">
        <v>29.345358064516098</v>
      </c>
      <c r="CG132">
        <v>28.997535483871001</v>
      </c>
      <c r="CH132">
        <v>999.9</v>
      </c>
      <c r="CI132">
        <v>0</v>
      </c>
      <c r="CJ132">
        <v>0</v>
      </c>
      <c r="CK132">
        <v>9990.8019354838707</v>
      </c>
      <c r="CL132">
        <v>0</v>
      </c>
      <c r="CM132">
        <v>0.36962090322580599</v>
      </c>
      <c r="CN132">
        <v>0</v>
      </c>
      <c r="CO132">
        <v>0</v>
      </c>
      <c r="CP132">
        <v>0</v>
      </c>
      <c r="CQ132">
        <v>0</v>
      </c>
      <c r="CR132">
        <v>1.43870967741935</v>
      </c>
      <c r="CS132">
        <v>0</v>
      </c>
      <c r="CT132">
        <v>23.596774193548399</v>
      </c>
      <c r="CU132">
        <v>-2.0806451612903198</v>
      </c>
      <c r="CV132">
        <v>38.7195161290323</v>
      </c>
      <c r="CW132">
        <v>43.920999999999999</v>
      </c>
      <c r="CX132">
        <v>41.3827419354838</v>
      </c>
      <c r="CY132">
        <v>42.453258064516099</v>
      </c>
      <c r="CZ132">
        <v>39.701225806451603</v>
      </c>
      <c r="DA132">
        <v>0</v>
      </c>
      <c r="DB132">
        <v>0</v>
      </c>
      <c r="DC132">
        <v>0</v>
      </c>
      <c r="DD132">
        <v>1582130275.8</v>
      </c>
      <c r="DE132">
        <v>1.63846153846154</v>
      </c>
      <c r="DF132">
        <v>-8.3008546858328796</v>
      </c>
      <c r="DG132">
        <v>28.273504136128199</v>
      </c>
      <c r="DH132">
        <v>23.4538461538462</v>
      </c>
      <c r="DI132">
        <v>15</v>
      </c>
      <c r="DJ132">
        <v>100</v>
      </c>
      <c r="DK132">
        <v>100</v>
      </c>
      <c r="DL132">
        <v>2.5880000000000001</v>
      </c>
      <c r="DM132">
        <v>0.35299999999999998</v>
      </c>
      <c r="DN132">
        <v>2</v>
      </c>
      <c r="DO132">
        <v>343.53500000000003</v>
      </c>
      <c r="DP132">
        <v>673.63699999999994</v>
      </c>
      <c r="DQ132">
        <v>28.4008</v>
      </c>
      <c r="DR132">
        <v>31.3672</v>
      </c>
      <c r="DS132">
        <v>30.0001</v>
      </c>
      <c r="DT132">
        <v>31.299399999999999</v>
      </c>
      <c r="DU132">
        <v>31.314499999999999</v>
      </c>
      <c r="DV132">
        <v>20.918299999999999</v>
      </c>
      <c r="DW132">
        <v>22.1493</v>
      </c>
      <c r="DX132">
        <v>54.039299999999997</v>
      </c>
      <c r="DY132">
        <v>28.405899999999999</v>
      </c>
      <c r="DZ132">
        <v>400</v>
      </c>
      <c r="EA132">
        <v>30.007100000000001</v>
      </c>
      <c r="EB132">
        <v>100.086</v>
      </c>
      <c r="EC132">
        <v>100.52500000000001</v>
      </c>
    </row>
    <row r="133" spans="1:133" x14ac:dyDescent="0.35">
      <c r="A133">
        <v>117</v>
      </c>
      <c r="B133">
        <v>1582130278.0999999</v>
      </c>
      <c r="C133">
        <v>580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1582130269.4709699</v>
      </c>
      <c r="O133">
        <f t="shared" si="43"/>
        <v>2.4216803432724535E-4</v>
      </c>
      <c r="P133">
        <f t="shared" si="44"/>
        <v>-0.30487767719662967</v>
      </c>
      <c r="Q133">
        <f t="shared" si="45"/>
        <v>400.34083870967697</v>
      </c>
      <c r="R133">
        <f t="shared" si="46"/>
        <v>414.44759988837956</v>
      </c>
      <c r="S133">
        <f t="shared" si="47"/>
        <v>41.313708569450171</v>
      </c>
      <c r="T133">
        <f t="shared" si="48"/>
        <v>39.907493114582742</v>
      </c>
      <c r="U133">
        <f t="shared" si="49"/>
        <v>2.3505753636394528E-2</v>
      </c>
      <c r="V133">
        <f t="shared" si="50"/>
        <v>2.2510047278896761</v>
      </c>
      <c r="W133">
        <f t="shared" si="51"/>
        <v>2.3370238520884011E-2</v>
      </c>
      <c r="X133">
        <f t="shared" si="52"/>
        <v>1.4618509330408005E-2</v>
      </c>
      <c r="Y133">
        <f t="shared" si="53"/>
        <v>0</v>
      </c>
      <c r="Z133">
        <f t="shared" si="54"/>
        <v>29.264507578508248</v>
      </c>
      <c r="AA133">
        <f t="shared" si="55"/>
        <v>28.997435483871001</v>
      </c>
      <c r="AB133">
        <f t="shared" si="56"/>
        <v>4.0211759910024094</v>
      </c>
      <c r="AC133">
        <f t="shared" si="57"/>
        <v>73.725814099721902</v>
      </c>
      <c r="AD133">
        <f t="shared" si="58"/>
        <v>3.0247342577516063</v>
      </c>
      <c r="AE133">
        <f t="shared" si="59"/>
        <v>4.1026800377685024</v>
      </c>
      <c r="AF133">
        <f t="shared" si="60"/>
        <v>0.9964417332508031</v>
      </c>
      <c r="AG133">
        <f t="shared" si="61"/>
        <v>-10.679610313831519</v>
      </c>
      <c r="AH133">
        <f t="shared" si="62"/>
        <v>42.136035558715186</v>
      </c>
      <c r="AI133">
        <f t="shared" si="63"/>
        <v>4.1280707807868344</v>
      </c>
      <c r="AJ133">
        <f t="shared" si="64"/>
        <v>35.584496025670504</v>
      </c>
      <c r="AK133">
        <v>-4.12108015094933E-2</v>
      </c>
      <c r="AL133">
        <v>4.6262734958904102E-2</v>
      </c>
      <c r="AM133">
        <v>3.4570171724780101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52144.968839585184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-0.30487767719662967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1582130269.4709699</v>
      </c>
      <c r="BY133">
        <v>400.34083870967697</v>
      </c>
      <c r="BZ133">
        <v>399.98441935483902</v>
      </c>
      <c r="CA133">
        <v>30.3432903225806</v>
      </c>
      <c r="CB133">
        <v>29.9407741935484</v>
      </c>
      <c r="CC133">
        <v>350.02800000000002</v>
      </c>
      <c r="CD133">
        <v>99.483774193548399</v>
      </c>
      <c r="CE133">
        <v>0.20001835483871</v>
      </c>
      <c r="CF133">
        <v>29.344645161290298</v>
      </c>
      <c r="CG133">
        <v>28.997435483871001</v>
      </c>
      <c r="CH133">
        <v>999.9</v>
      </c>
      <c r="CI133">
        <v>0</v>
      </c>
      <c r="CJ133">
        <v>0</v>
      </c>
      <c r="CK133">
        <v>9989.7548387096704</v>
      </c>
      <c r="CL133">
        <v>0</v>
      </c>
      <c r="CM133">
        <v>0.37038900000000002</v>
      </c>
      <c r="CN133">
        <v>0</v>
      </c>
      <c r="CO133">
        <v>0</v>
      </c>
      <c r="CP133">
        <v>0</v>
      </c>
      <c r="CQ133">
        <v>0</v>
      </c>
      <c r="CR133">
        <v>0.50645161290322604</v>
      </c>
      <c r="CS133">
        <v>0</v>
      </c>
      <c r="CT133">
        <v>24.3161290322581</v>
      </c>
      <c r="CU133">
        <v>-2.2290322580645201</v>
      </c>
      <c r="CV133">
        <v>38.705290322580602</v>
      </c>
      <c r="CW133">
        <v>43.924999999999997</v>
      </c>
      <c r="CX133">
        <v>41.342451612903197</v>
      </c>
      <c r="CY133">
        <v>42.451225806451603</v>
      </c>
      <c r="CZ133">
        <v>39.7093548387097</v>
      </c>
      <c r="DA133">
        <v>0</v>
      </c>
      <c r="DB133">
        <v>0</v>
      </c>
      <c r="DC133">
        <v>0</v>
      </c>
      <c r="DD133">
        <v>1582130281.2</v>
      </c>
      <c r="DE133">
        <v>0.33076923076923098</v>
      </c>
      <c r="DF133">
        <v>-13.162393282083301</v>
      </c>
      <c r="DG133">
        <v>5.08376056824308</v>
      </c>
      <c r="DH133">
        <v>23.7269230769231</v>
      </c>
      <c r="DI133">
        <v>15</v>
      </c>
      <c r="DJ133">
        <v>100</v>
      </c>
      <c r="DK133">
        <v>100</v>
      </c>
      <c r="DL133">
        <v>2.5880000000000001</v>
      </c>
      <c r="DM133">
        <v>0.35299999999999998</v>
      </c>
      <c r="DN133">
        <v>2</v>
      </c>
      <c r="DO133">
        <v>343.69</v>
      </c>
      <c r="DP133">
        <v>673.55100000000004</v>
      </c>
      <c r="DQ133">
        <v>28.4041</v>
      </c>
      <c r="DR133">
        <v>31.368600000000001</v>
      </c>
      <c r="DS133">
        <v>30.0002</v>
      </c>
      <c r="DT133">
        <v>31.301500000000001</v>
      </c>
      <c r="DU133">
        <v>31.315100000000001</v>
      </c>
      <c r="DV133">
        <v>20.918299999999999</v>
      </c>
      <c r="DW133">
        <v>22.1493</v>
      </c>
      <c r="DX133">
        <v>54.039299999999997</v>
      </c>
      <c r="DY133">
        <v>28.407900000000001</v>
      </c>
      <c r="DZ133">
        <v>400</v>
      </c>
      <c r="EA133">
        <v>30.0108</v>
      </c>
      <c r="EB133">
        <v>100.086</v>
      </c>
      <c r="EC133">
        <v>100.523</v>
      </c>
    </row>
    <row r="134" spans="1:133" x14ac:dyDescent="0.35">
      <c r="A134">
        <v>118</v>
      </c>
      <c r="B134">
        <v>1582130283.0999999</v>
      </c>
      <c r="C134">
        <v>585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1582130274.4709699</v>
      </c>
      <c r="O134">
        <f t="shared" si="43"/>
        <v>2.418492408402782E-4</v>
      </c>
      <c r="P134">
        <f t="shared" si="44"/>
        <v>-0.30130472469811259</v>
      </c>
      <c r="Q134">
        <f t="shared" si="45"/>
        <v>400.35067741935501</v>
      </c>
      <c r="R134">
        <f t="shared" si="46"/>
        <v>414.24057749778427</v>
      </c>
      <c r="S134">
        <f t="shared" si="47"/>
        <v>41.293130948640176</v>
      </c>
      <c r="T134">
        <f t="shared" si="48"/>
        <v>39.908531047136854</v>
      </c>
      <c r="U134">
        <f t="shared" si="49"/>
        <v>2.3476728545098052E-2</v>
      </c>
      <c r="V134">
        <f t="shared" si="50"/>
        <v>2.2520019937334026</v>
      </c>
      <c r="W134">
        <f t="shared" si="51"/>
        <v>2.334160634588239E-2</v>
      </c>
      <c r="X134">
        <f t="shared" si="52"/>
        <v>1.460057921616287E-2</v>
      </c>
      <c r="Y134">
        <f t="shared" si="53"/>
        <v>0</v>
      </c>
      <c r="Z134">
        <f t="shared" si="54"/>
        <v>29.264719546581428</v>
      </c>
      <c r="AA134">
        <f t="shared" si="55"/>
        <v>28.997412903225801</v>
      </c>
      <c r="AB134">
        <f t="shared" si="56"/>
        <v>4.0211707366756739</v>
      </c>
      <c r="AC134">
        <f t="shared" si="57"/>
        <v>73.727563451845199</v>
      </c>
      <c r="AD134">
        <f t="shared" si="58"/>
        <v>3.0248189812396737</v>
      </c>
      <c r="AE134">
        <f t="shared" si="59"/>
        <v>4.1026976067306489</v>
      </c>
      <c r="AF134">
        <f t="shared" si="60"/>
        <v>0.99635175543600019</v>
      </c>
      <c r="AG134">
        <f t="shared" si="61"/>
        <v>-10.665551521056269</v>
      </c>
      <c r="AH134">
        <f t="shared" si="62"/>
        <v>42.166452495021609</v>
      </c>
      <c r="AI134">
        <f t="shared" si="63"/>
        <v>4.1292224143413554</v>
      </c>
      <c r="AJ134">
        <f t="shared" si="64"/>
        <v>35.630123388306693</v>
      </c>
      <c r="AK134">
        <v>-4.1237665579277501E-2</v>
      </c>
      <c r="AL134">
        <v>4.62928922306588E-2</v>
      </c>
      <c r="AM134">
        <v>3.45880060120344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52177.567370433499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-0.30130472469811259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1582130274.4709699</v>
      </c>
      <c r="BY134">
        <v>400.35067741935501</v>
      </c>
      <c r="BZ134">
        <v>400.00016129032298</v>
      </c>
      <c r="CA134">
        <v>30.344096774193499</v>
      </c>
      <c r="CB134">
        <v>29.942103225806399</v>
      </c>
      <c r="CC134">
        <v>350.02135483871001</v>
      </c>
      <c r="CD134">
        <v>99.483945161290293</v>
      </c>
      <c r="CE134">
        <v>0.19999019354838701</v>
      </c>
      <c r="CF134">
        <v>29.344719354838698</v>
      </c>
      <c r="CG134">
        <v>28.997412903225801</v>
      </c>
      <c r="CH134">
        <v>999.9</v>
      </c>
      <c r="CI134">
        <v>0</v>
      </c>
      <c r="CJ134">
        <v>0</v>
      </c>
      <c r="CK134">
        <v>9996.2496774193605</v>
      </c>
      <c r="CL134">
        <v>0</v>
      </c>
      <c r="CM134">
        <v>0.369236806451613</v>
      </c>
      <c r="CN134">
        <v>0</v>
      </c>
      <c r="CO134">
        <v>0</v>
      </c>
      <c r="CP134">
        <v>0</v>
      </c>
      <c r="CQ134">
        <v>0</v>
      </c>
      <c r="CR134">
        <v>0.31612903225806399</v>
      </c>
      <c r="CS134">
        <v>0</v>
      </c>
      <c r="CT134">
        <v>26.103225806451601</v>
      </c>
      <c r="CU134">
        <v>-1.6451612903225801</v>
      </c>
      <c r="CV134">
        <v>38.703258064516099</v>
      </c>
      <c r="CW134">
        <v>43.930999999999997</v>
      </c>
      <c r="CX134">
        <v>41.312129032258099</v>
      </c>
      <c r="CY134">
        <v>42.445129032258102</v>
      </c>
      <c r="CZ134">
        <v>39.701225806451603</v>
      </c>
      <c r="DA134">
        <v>0</v>
      </c>
      <c r="DB134">
        <v>0</v>
      </c>
      <c r="DC134">
        <v>0</v>
      </c>
      <c r="DD134">
        <v>1582130286</v>
      </c>
      <c r="DE134">
        <v>0.31153846153846199</v>
      </c>
      <c r="DF134">
        <v>-2.0752138206484698</v>
      </c>
      <c r="DG134">
        <v>-15.271794984082</v>
      </c>
      <c r="DH134">
        <v>25.2730769230769</v>
      </c>
      <c r="DI134">
        <v>15</v>
      </c>
      <c r="DJ134">
        <v>100</v>
      </c>
      <c r="DK134">
        <v>100</v>
      </c>
      <c r="DL134">
        <v>2.5880000000000001</v>
      </c>
      <c r="DM134">
        <v>0.35299999999999998</v>
      </c>
      <c r="DN134">
        <v>2</v>
      </c>
      <c r="DO134">
        <v>343.53699999999998</v>
      </c>
      <c r="DP134">
        <v>673.71500000000003</v>
      </c>
      <c r="DQ134">
        <v>28.408100000000001</v>
      </c>
      <c r="DR134">
        <v>31.369900000000001</v>
      </c>
      <c r="DS134">
        <v>30.0001</v>
      </c>
      <c r="DT134">
        <v>31.302099999999999</v>
      </c>
      <c r="DU134">
        <v>31.3172</v>
      </c>
      <c r="DV134">
        <v>20.918299999999999</v>
      </c>
      <c r="DW134">
        <v>21.877300000000002</v>
      </c>
      <c r="DX134">
        <v>54.039299999999997</v>
      </c>
      <c r="DY134">
        <v>28.404299999999999</v>
      </c>
      <c r="DZ134">
        <v>400</v>
      </c>
      <c r="EA134">
        <v>30.020800000000001</v>
      </c>
      <c r="EB134">
        <v>100.087</v>
      </c>
      <c r="EC134">
        <v>100.524</v>
      </c>
    </row>
    <row r="135" spans="1:133" x14ac:dyDescent="0.35">
      <c r="A135">
        <v>119</v>
      </c>
      <c r="B135">
        <v>1582130288.0999999</v>
      </c>
      <c r="C135">
        <v>590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1582130279.4709699</v>
      </c>
      <c r="O135">
        <f t="shared" si="43"/>
        <v>2.3679929610266671E-4</v>
      </c>
      <c r="P135">
        <f t="shared" si="44"/>
        <v>-0.31941951214925479</v>
      </c>
      <c r="Q135">
        <f t="shared" si="45"/>
        <v>400.36312903225797</v>
      </c>
      <c r="R135">
        <f t="shared" si="46"/>
        <v>415.95029450352882</v>
      </c>
      <c r="S135">
        <f t="shared" si="47"/>
        <v>41.463693480307171</v>
      </c>
      <c r="T135">
        <f t="shared" si="48"/>
        <v>39.909898568107337</v>
      </c>
      <c r="U135">
        <f t="shared" si="49"/>
        <v>2.2977743012958716E-2</v>
      </c>
      <c r="V135">
        <f t="shared" si="50"/>
        <v>2.2528990938874283</v>
      </c>
      <c r="W135">
        <f t="shared" si="51"/>
        <v>2.2848337817416617E-2</v>
      </c>
      <c r="X135">
        <f t="shared" si="52"/>
        <v>1.4291776815587708E-2</v>
      </c>
      <c r="Y135">
        <f t="shared" si="53"/>
        <v>0</v>
      </c>
      <c r="Z135">
        <f t="shared" si="54"/>
        <v>29.267386200796341</v>
      </c>
      <c r="AA135">
        <f t="shared" si="55"/>
        <v>28.998635483870999</v>
      </c>
      <c r="AB135">
        <f t="shared" si="56"/>
        <v>4.0214552295499013</v>
      </c>
      <c r="AC135">
        <f t="shared" si="57"/>
        <v>73.724086288467262</v>
      </c>
      <c r="AD135">
        <f t="shared" si="58"/>
        <v>3.0248452745631127</v>
      </c>
      <c r="AE135">
        <f t="shared" si="59"/>
        <v>4.1029267731138939</v>
      </c>
      <c r="AF135">
        <f t="shared" si="60"/>
        <v>0.99660995498678862</v>
      </c>
      <c r="AG135">
        <f t="shared" si="61"/>
        <v>-10.442848958127602</v>
      </c>
      <c r="AH135">
        <f t="shared" si="62"/>
        <v>42.152297509803446</v>
      </c>
      <c r="AI135">
        <f t="shared" si="63"/>
        <v>4.1262374284164016</v>
      </c>
      <c r="AJ135">
        <f t="shared" si="64"/>
        <v>35.835685980092244</v>
      </c>
      <c r="AK135">
        <v>-4.1261840628375998E-2</v>
      </c>
      <c r="AL135">
        <v>4.6320030841122399E-2</v>
      </c>
      <c r="AM135">
        <v>3.4604051714622299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52206.745572331514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-0.31941951214925479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1582130279.4709699</v>
      </c>
      <c r="BY135">
        <v>400.36312903225797</v>
      </c>
      <c r="BZ135">
        <v>399.97809677419298</v>
      </c>
      <c r="CA135">
        <v>30.344264516129002</v>
      </c>
      <c r="CB135">
        <v>29.9506612903226</v>
      </c>
      <c r="CC135">
        <v>350.01816129032301</v>
      </c>
      <c r="CD135">
        <v>99.484264516129002</v>
      </c>
      <c r="CE135">
        <v>0.199986290322581</v>
      </c>
      <c r="CF135">
        <v>29.345687096774199</v>
      </c>
      <c r="CG135">
        <v>28.998635483870999</v>
      </c>
      <c r="CH135">
        <v>999.9</v>
      </c>
      <c r="CI135">
        <v>0</v>
      </c>
      <c r="CJ135">
        <v>0</v>
      </c>
      <c r="CK135">
        <v>10002.0777419355</v>
      </c>
      <c r="CL135">
        <v>0</v>
      </c>
      <c r="CM135">
        <v>0.35532580645161299</v>
      </c>
      <c r="CN135">
        <v>0</v>
      </c>
      <c r="CO135">
        <v>0</v>
      </c>
      <c r="CP135">
        <v>0</v>
      </c>
      <c r="CQ135">
        <v>0</v>
      </c>
      <c r="CR135">
        <v>0.52903225806451604</v>
      </c>
      <c r="CS135">
        <v>0</v>
      </c>
      <c r="CT135">
        <v>26.0322580645161</v>
      </c>
      <c r="CU135">
        <v>-1.6258064516129</v>
      </c>
      <c r="CV135">
        <v>38.701225806451603</v>
      </c>
      <c r="CW135">
        <v>43.933</v>
      </c>
      <c r="CX135">
        <v>41.310129032258097</v>
      </c>
      <c r="CY135">
        <v>42.4491935483871</v>
      </c>
      <c r="CZ135">
        <v>39.697161290322597</v>
      </c>
      <c r="DA135">
        <v>0</v>
      </c>
      <c r="DB135">
        <v>0</v>
      </c>
      <c r="DC135">
        <v>0</v>
      </c>
      <c r="DD135">
        <v>1582130290.8</v>
      </c>
      <c r="DE135">
        <v>0.32307692307692298</v>
      </c>
      <c r="DF135">
        <v>6.1948717066747001</v>
      </c>
      <c r="DG135">
        <v>13.388033847856899</v>
      </c>
      <c r="DH135">
        <v>25.253846153846201</v>
      </c>
      <c r="DI135">
        <v>15</v>
      </c>
      <c r="DJ135">
        <v>100</v>
      </c>
      <c r="DK135">
        <v>100</v>
      </c>
      <c r="DL135">
        <v>2.5880000000000001</v>
      </c>
      <c r="DM135">
        <v>0.35299999999999998</v>
      </c>
      <c r="DN135">
        <v>2</v>
      </c>
      <c r="DO135">
        <v>343.589</v>
      </c>
      <c r="DP135">
        <v>673.66</v>
      </c>
      <c r="DQ135">
        <v>28.4071</v>
      </c>
      <c r="DR135">
        <v>31.369900000000001</v>
      </c>
      <c r="DS135">
        <v>30.0002</v>
      </c>
      <c r="DT135">
        <v>31.302900000000001</v>
      </c>
      <c r="DU135">
        <v>31.3185</v>
      </c>
      <c r="DV135">
        <v>20.9193</v>
      </c>
      <c r="DW135">
        <v>21.877300000000002</v>
      </c>
      <c r="DX135">
        <v>54.039299999999997</v>
      </c>
      <c r="DY135">
        <v>28.4041</v>
      </c>
      <c r="DZ135">
        <v>400</v>
      </c>
      <c r="EA135">
        <v>30.014600000000002</v>
      </c>
      <c r="EB135">
        <v>100.08499999999999</v>
      </c>
      <c r="EC135">
        <v>100.521</v>
      </c>
    </row>
    <row r="136" spans="1:133" x14ac:dyDescent="0.35">
      <c r="A136">
        <v>120</v>
      </c>
      <c r="B136">
        <v>1582130293.0999999</v>
      </c>
      <c r="C136">
        <v>595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1582130284.4709699</v>
      </c>
      <c r="O136">
        <f t="shared" si="43"/>
        <v>2.3033396469434656E-4</v>
      </c>
      <c r="P136">
        <f t="shared" si="44"/>
        <v>-0.30875707796067775</v>
      </c>
      <c r="Q136">
        <f t="shared" si="45"/>
        <v>400.36548387096798</v>
      </c>
      <c r="R136">
        <f t="shared" si="46"/>
        <v>415.82412425965799</v>
      </c>
      <c r="S136">
        <f t="shared" si="47"/>
        <v>41.45094170159539</v>
      </c>
      <c r="T136">
        <f t="shared" si="48"/>
        <v>39.909965206596773</v>
      </c>
      <c r="U136">
        <f t="shared" si="49"/>
        <v>2.233270160579549E-2</v>
      </c>
      <c r="V136">
        <f t="shared" si="50"/>
        <v>2.2541173879638299</v>
      </c>
      <c r="W136">
        <f t="shared" si="51"/>
        <v>2.2210504697401861E-2</v>
      </c>
      <c r="X136">
        <f t="shared" si="52"/>
        <v>1.3892488496354119E-2</v>
      </c>
      <c r="Y136">
        <f t="shared" si="53"/>
        <v>0</v>
      </c>
      <c r="Z136">
        <f t="shared" si="54"/>
        <v>29.271419730052227</v>
      </c>
      <c r="AA136">
        <f t="shared" si="55"/>
        <v>29.002600000000001</v>
      </c>
      <c r="AB136">
        <f t="shared" si="56"/>
        <v>4.0223778878649119</v>
      </c>
      <c r="AC136">
        <f t="shared" si="57"/>
        <v>73.723612353224695</v>
      </c>
      <c r="AD136">
        <f t="shared" si="58"/>
        <v>3.0251502359034204</v>
      </c>
      <c r="AE136">
        <f t="shared" si="59"/>
        <v>4.1033668038529036</v>
      </c>
      <c r="AF136">
        <f t="shared" si="60"/>
        <v>0.99722765196149155</v>
      </c>
      <c r="AG136">
        <f t="shared" si="61"/>
        <v>-10.157727843020684</v>
      </c>
      <c r="AH136">
        <f t="shared" si="62"/>
        <v>41.919107715791831</v>
      </c>
      <c r="AI136">
        <f t="shared" si="63"/>
        <v>4.1013114946734701</v>
      </c>
      <c r="AJ136">
        <f t="shared" si="64"/>
        <v>35.862691367444619</v>
      </c>
      <c r="AK136">
        <v>-4.1294685200833001E-2</v>
      </c>
      <c r="AL136">
        <v>4.6356901751048001E-2</v>
      </c>
      <c r="AM136">
        <v>3.4625846446875301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52246.267434439993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-0.30875707796067775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1582130284.4709699</v>
      </c>
      <c r="BY136">
        <v>400.36548387096798</v>
      </c>
      <c r="BZ136">
        <v>399.99429032258098</v>
      </c>
      <c r="CA136">
        <v>30.3474516129032</v>
      </c>
      <c r="CB136">
        <v>29.9645935483871</v>
      </c>
      <c r="CC136">
        <v>350.01574193548402</v>
      </c>
      <c r="CD136">
        <v>99.483867741935498</v>
      </c>
      <c r="CE136">
        <v>0.19996319354838701</v>
      </c>
      <c r="CF136">
        <v>29.347545161290299</v>
      </c>
      <c r="CG136">
        <v>29.002600000000001</v>
      </c>
      <c r="CH136">
        <v>999.9</v>
      </c>
      <c r="CI136">
        <v>0</v>
      </c>
      <c r="CJ136">
        <v>0</v>
      </c>
      <c r="CK136">
        <v>10010.079354838699</v>
      </c>
      <c r="CL136">
        <v>0</v>
      </c>
      <c r="CM136">
        <v>0.33881187096774201</v>
      </c>
      <c r="CN136">
        <v>0</v>
      </c>
      <c r="CO136">
        <v>0</v>
      </c>
      <c r="CP136">
        <v>0</v>
      </c>
      <c r="CQ136">
        <v>0</v>
      </c>
      <c r="CR136">
        <v>1.51935483870968</v>
      </c>
      <c r="CS136">
        <v>0</v>
      </c>
      <c r="CT136">
        <v>26.245161290322599</v>
      </c>
      <c r="CU136">
        <v>-1.3774193548387099</v>
      </c>
      <c r="CV136">
        <v>38.701225806451603</v>
      </c>
      <c r="CW136">
        <v>43.936999999999998</v>
      </c>
      <c r="CX136">
        <v>41.332290322580597</v>
      </c>
      <c r="CY136">
        <v>42.453258064516099</v>
      </c>
      <c r="CZ136">
        <v>39.689032258064501</v>
      </c>
      <c r="DA136">
        <v>0</v>
      </c>
      <c r="DB136">
        <v>0</v>
      </c>
      <c r="DC136">
        <v>0</v>
      </c>
      <c r="DD136">
        <v>1582130296.2</v>
      </c>
      <c r="DE136">
        <v>0.77692307692307705</v>
      </c>
      <c r="DF136">
        <v>-0.71794877637218302</v>
      </c>
      <c r="DG136">
        <v>4.3760680166689898</v>
      </c>
      <c r="DH136">
        <v>26.1307692307692</v>
      </c>
      <c r="DI136">
        <v>15</v>
      </c>
      <c r="DJ136">
        <v>100</v>
      </c>
      <c r="DK136">
        <v>100</v>
      </c>
      <c r="DL136">
        <v>2.5880000000000001</v>
      </c>
      <c r="DM136">
        <v>0.35299999999999998</v>
      </c>
      <c r="DN136">
        <v>2</v>
      </c>
      <c r="DO136">
        <v>343.50400000000002</v>
      </c>
      <c r="DP136">
        <v>673.58600000000001</v>
      </c>
      <c r="DQ136">
        <v>28.4054</v>
      </c>
      <c r="DR136">
        <v>31.372699999999998</v>
      </c>
      <c r="DS136">
        <v>30.0001</v>
      </c>
      <c r="DT136">
        <v>31.3049</v>
      </c>
      <c r="DU136">
        <v>31.319900000000001</v>
      </c>
      <c r="DV136">
        <v>20.918800000000001</v>
      </c>
      <c r="DW136">
        <v>21.877300000000002</v>
      </c>
      <c r="DX136">
        <v>54.039299999999997</v>
      </c>
      <c r="DY136">
        <v>28.396699999999999</v>
      </c>
      <c r="DZ136">
        <v>400</v>
      </c>
      <c r="EA136">
        <v>30.009599999999999</v>
      </c>
      <c r="EB136">
        <v>100.087</v>
      </c>
      <c r="EC136">
        <v>100.52200000000001</v>
      </c>
    </row>
    <row r="137" spans="1:133" x14ac:dyDescent="0.35">
      <c r="A137">
        <v>121</v>
      </c>
      <c r="B137">
        <v>1582130298.0999999</v>
      </c>
      <c r="C137">
        <v>600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1582130289.4709699</v>
      </c>
      <c r="O137">
        <f t="shared" si="43"/>
        <v>2.2473454997487107E-4</v>
      </c>
      <c r="P137">
        <f t="shared" si="44"/>
        <v>-0.31226145275493472</v>
      </c>
      <c r="Q137">
        <f t="shared" si="45"/>
        <v>400.37725806451601</v>
      </c>
      <c r="R137">
        <f t="shared" si="46"/>
        <v>416.64626312180548</v>
      </c>
      <c r="S137">
        <f t="shared" si="47"/>
        <v>41.532839029364006</v>
      </c>
      <c r="T137">
        <f t="shared" si="48"/>
        <v>39.911084490754895</v>
      </c>
      <c r="U137">
        <f t="shared" si="49"/>
        <v>2.1780619532381942E-2</v>
      </c>
      <c r="V137">
        <f t="shared" si="50"/>
        <v>2.253119292527165</v>
      </c>
      <c r="W137">
        <f t="shared" si="51"/>
        <v>2.1664321385191372E-2</v>
      </c>
      <c r="X137">
        <f t="shared" si="52"/>
        <v>1.3550597919312308E-2</v>
      </c>
      <c r="Y137">
        <f t="shared" si="53"/>
        <v>0</v>
      </c>
      <c r="Z137">
        <f t="shared" si="54"/>
        <v>29.275621175335345</v>
      </c>
      <c r="AA137">
        <f t="shared" si="55"/>
        <v>29.006087096774198</v>
      </c>
      <c r="AB137">
        <f t="shared" si="56"/>
        <v>4.023189589375205</v>
      </c>
      <c r="AC137">
        <f t="shared" si="57"/>
        <v>73.726460101324435</v>
      </c>
      <c r="AD137">
        <f t="shared" si="58"/>
        <v>3.0256827957384975</v>
      </c>
      <c r="AE137">
        <f t="shared" si="59"/>
        <v>4.1039306533640882</v>
      </c>
      <c r="AF137">
        <f t="shared" si="60"/>
        <v>0.99750679363670747</v>
      </c>
      <c r="AG137">
        <f t="shared" si="61"/>
        <v>-9.9107936538918135</v>
      </c>
      <c r="AH137">
        <f t="shared" si="62"/>
        <v>41.766145588291707</v>
      </c>
      <c r="AI137">
        <f t="shared" si="63"/>
        <v>4.0882751328490849</v>
      </c>
      <c r="AJ137">
        <f t="shared" si="64"/>
        <v>35.943627067248975</v>
      </c>
      <c r="AK137">
        <v>-4.1267775875046098E-2</v>
      </c>
      <c r="AL137">
        <v>4.6326693675465803E-2</v>
      </c>
      <c r="AM137">
        <v>3.4607990619760298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52213.204128488112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-0.31226145275493472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1582130289.4709699</v>
      </c>
      <c r="BY137">
        <v>400.37725806451601</v>
      </c>
      <c r="BZ137">
        <v>399.996225806452</v>
      </c>
      <c r="CA137">
        <v>30.352835483871001</v>
      </c>
      <c r="CB137">
        <v>29.979293548387101</v>
      </c>
      <c r="CC137">
        <v>350.02209677419398</v>
      </c>
      <c r="CD137">
        <v>99.483725806451602</v>
      </c>
      <c r="CE137">
        <v>0.19996922580645199</v>
      </c>
      <c r="CF137">
        <v>29.349925806451601</v>
      </c>
      <c r="CG137">
        <v>29.006087096774198</v>
      </c>
      <c r="CH137">
        <v>999.9</v>
      </c>
      <c r="CI137">
        <v>0</v>
      </c>
      <c r="CJ137">
        <v>0</v>
      </c>
      <c r="CK137">
        <v>10003.5706451613</v>
      </c>
      <c r="CL137">
        <v>0</v>
      </c>
      <c r="CM137">
        <v>0.30953903225806401</v>
      </c>
      <c r="CN137">
        <v>0</v>
      </c>
      <c r="CO137">
        <v>0</v>
      </c>
      <c r="CP137">
        <v>0</v>
      </c>
      <c r="CQ137">
        <v>0</v>
      </c>
      <c r="CR137">
        <v>2.2419354838709702</v>
      </c>
      <c r="CS137">
        <v>0</v>
      </c>
      <c r="CT137">
        <v>25.9709677419355</v>
      </c>
      <c r="CU137">
        <v>-1.6838709677419399</v>
      </c>
      <c r="CV137">
        <v>38.703258064516099</v>
      </c>
      <c r="CW137">
        <v>43.936999999999998</v>
      </c>
      <c r="CX137">
        <v>41.302064516129001</v>
      </c>
      <c r="CY137">
        <v>42.463419354838699</v>
      </c>
      <c r="CZ137">
        <v>39.695129032258102</v>
      </c>
      <c r="DA137">
        <v>0</v>
      </c>
      <c r="DB137">
        <v>0</v>
      </c>
      <c r="DC137">
        <v>0</v>
      </c>
      <c r="DD137">
        <v>1582130301</v>
      </c>
      <c r="DE137">
        <v>0.61153846153846103</v>
      </c>
      <c r="DF137">
        <v>-8.4615385472214903</v>
      </c>
      <c r="DG137">
        <v>0.56068332768807405</v>
      </c>
      <c r="DH137">
        <v>26.330769230769199</v>
      </c>
      <c r="DI137">
        <v>15</v>
      </c>
      <c r="DJ137">
        <v>100</v>
      </c>
      <c r="DK137">
        <v>100</v>
      </c>
      <c r="DL137">
        <v>2.5880000000000001</v>
      </c>
      <c r="DM137">
        <v>0.35299999999999998</v>
      </c>
      <c r="DN137">
        <v>2</v>
      </c>
      <c r="DO137">
        <v>343.64299999999997</v>
      </c>
      <c r="DP137">
        <v>673.81600000000003</v>
      </c>
      <c r="DQ137">
        <v>28.400600000000001</v>
      </c>
      <c r="DR137">
        <v>31.3734</v>
      </c>
      <c r="DS137">
        <v>30.0001</v>
      </c>
      <c r="DT137">
        <v>31.3064</v>
      </c>
      <c r="DU137">
        <v>31.321899999999999</v>
      </c>
      <c r="DV137">
        <v>20.918900000000001</v>
      </c>
      <c r="DW137">
        <v>21.877300000000002</v>
      </c>
      <c r="DX137">
        <v>54.039299999999997</v>
      </c>
      <c r="DY137">
        <v>28.384</v>
      </c>
      <c r="DZ137">
        <v>400</v>
      </c>
      <c r="EA137">
        <v>30.009399999999999</v>
      </c>
      <c r="EB137">
        <v>100.089</v>
      </c>
      <c r="EC137">
        <v>100.51900000000001</v>
      </c>
    </row>
    <row r="138" spans="1:133" x14ac:dyDescent="0.35">
      <c r="A138">
        <v>122</v>
      </c>
      <c r="B138">
        <v>1582130303.0999999</v>
      </c>
      <c r="C138">
        <v>605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1582130294.4709699</v>
      </c>
      <c r="O138">
        <f t="shared" si="43"/>
        <v>2.2132107216557112E-4</v>
      </c>
      <c r="P138">
        <f t="shared" si="44"/>
        <v>-0.31249457159099608</v>
      </c>
      <c r="Q138">
        <f t="shared" si="45"/>
        <v>400.38325806451599</v>
      </c>
      <c r="R138">
        <f t="shared" si="46"/>
        <v>417.02018170963521</v>
      </c>
      <c r="S138">
        <f t="shared" si="47"/>
        <v>41.569996280661684</v>
      </c>
      <c r="T138">
        <f t="shared" si="48"/>
        <v>39.911570898911677</v>
      </c>
      <c r="U138">
        <f t="shared" si="49"/>
        <v>2.1450674824412982E-2</v>
      </c>
      <c r="V138">
        <f t="shared" si="50"/>
        <v>2.2524718633291774</v>
      </c>
      <c r="W138">
        <f t="shared" si="51"/>
        <v>2.1337831394348191E-2</v>
      </c>
      <c r="X138">
        <f t="shared" si="52"/>
        <v>1.3346233563728296E-2</v>
      </c>
      <c r="Y138">
        <f t="shared" si="53"/>
        <v>0</v>
      </c>
      <c r="Z138">
        <f t="shared" si="54"/>
        <v>29.278759792849954</v>
      </c>
      <c r="AA138">
        <f t="shared" si="55"/>
        <v>29.0080806451613</v>
      </c>
      <c r="AB138">
        <f t="shared" si="56"/>
        <v>4.0236536975110182</v>
      </c>
      <c r="AC138">
        <f t="shared" si="57"/>
        <v>73.732263121838074</v>
      </c>
      <c r="AD138">
        <f t="shared" si="58"/>
        <v>3.0262753228075621</v>
      </c>
      <c r="AE138">
        <f t="shared" si="59"/>
        <v>4.1044112776069639</v>
      </c>
      <c r="AF138">
        <f t="shared" si="60"/>
        <v>0.99737837470345614</v>
      </c>
      <c r="AG138">
        <f t="shared" si="61"/>
        <v>-9.7602592825016856</v>
      </c>
      <c r="AH138">
        <f t="shared" si="62"/>
        <v>41.758453165406685</v>
      </c>
      <c r="AI138">
        <f t="shared" si="63"/>
        <v>4.0887786831054456</v>
      </c>
      <c r="AJ138">
        <f t="shared" si="64"/>
        <v>36.086972566010445</v>
      </c>
      <c r="AK138">
        <v>-4.1250326532956898E-2</v>
      </c>
      <c r="AL138">
        <v>4.6307105260324298E-2</v>
      </c>
      <c r="AM138">
        <v>3.4596409869536799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52191.672980005678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-0.31249457159099608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1582130294.4709699</v>
      </c>
      <c r="BY138">
        <v>400.38325806451599</v>
      </c>
      <c r="BZ138">
        <v>399.99948387096799</v>
      </c>
      <c r="CA138">
        <v>30.358864516129</v>
      </c>
      <c r="CB138">
        <v>29.990996774193501</v>
      </c>
      <c r="CC138">
        <v>350.02038709677402</v>
      </c>
      <c r="CD138">
        <v>99.483425806451606</v>
      </c>
      <c r="CE138">
        <v>0.19999025806451601</v>
      </c>
      <c r="CF138">
        <v>29.351954838709698</v>
      </c>
      <c r="CG138">
        <v>29.0080806451613</v>
      </c>
      <c r="CH138">
        <v>999.9</v>
      </c>
      <c r="CI138">
        <v>0</v>
      </c>
      <c r="CJ138">
        <v>0</v>
      </c>
      <c r="CK138">
        <v>9999.3709677419392</v>
      </c>
      <c r="CL138">
        <v>0</v>
      </c>
      <c r="CM138">
        <v>0.287051064516129</v>
      </c>
      <c r="CN138">
        <v>0</v>
      </c>
      <c r="CO138">
        <v>0</v>
      </c>
      <c r="CP138">
        <v>0</v>
      </c>
      <c r="CQ138">
        <v>0</v>
      </c>
      <c r="CR138">
        <v>2.7064516129032299</v>
      </c>
      <c r="CS138">
        <v>0</v>
      </c>
      <c r="CT138">
        <v>24.851612903225799</v>
      </c>
      <c r="CU138">
        <v>-1.64838709677419</v>
      </c>
      <c r="CV138">
        <v>38.707322580645098</v>
      </c>
      <c r="CW138">
        <v>43.936999999999998</v>
      </c>
      <c r="CX138">
        <v>41.279935483871</v>
      </c>
      <c r="CY138">
        <v>42.461387096774203</v>
      </c>
      <c r="CZ138">
        <v>39.695129032258102</v>
      </c>
      <c r="DA138">
        <v>0</v>
      </c>
      <c r="DB138">
        <v>0</v>
      </c>
      <c r="DC138">
        <v>0</v>
      </c>
      <c r="DD138">
        <v>1582130305.8</v>
      </c>
      <c r="DE138">
        <v>2.1730769230769198</v>
      </c>
      <c r="DF138">
        <v>2.6427348989041302</v>
      </c>
      <c r="DG138">
        <v>-3.0529915509168801</v>
      </c>
      <c r="DH138">
        <v>24.942307692307701</v>
      </c>
      <c r="DI138">
        <v>15</v>
      </c>
      <c r="DJ138">
        <v>100</v>
      </c>
      <c r="DK138">
        <v>100</v>
      </c>
      <c r="DL138">
        <v>2.5880000000000001</v>
      </c>
      <c r="DM138">
        <v>0.35299999999999998</v>
      </c>
      <c r="DN138">
        <v>2</v>
      </c>
      <c r="DO138">
        <v>343.60199999999998</v>
      </c>
      <c r="DP138">
        <v>673.61800000000005</v>
      </c>
      <c r="DQ138">
        <v>28.3889</v>
      </c>
      <c r="DR138">
        <v>31.375399999999999</v>
      </c>
      <c r="DS138">
        <v>30.0001</v>
      </c>
      <c r="DT138">
        <v>31.307700000000001</v>
      </c>
      <c r="DU138">
        <v>31.322700000000001</v>
      </c>
      <c r="DV138">
        <v>20.920200000000001</v>
      </c>
      <c r="DW138">
        <v>21.877300000000002</v>
      </c>
      <c r="DX138">
        <v>54.039299999999997</v>
      </c>
      <c r="DY138">
        <v>28.375</v>
      </c>
      <c r="DZ138">
        <v>400</v>
      </c>
      <c r="EA138">
        <v>30.009699999999999</v>
      </c>
      <c r="EB138">
        <v>100.087</v>
      </c>
      <c r="EC138">
        <v>100.521</v>
      </c>
    </row>
    <row r="139" spans="1:133" x14ac:dyDescent="0.35">
      <c r="A139">
        <v>123</v>
      </c>
      <c r="B139">
        <v>1582130308.0999999</v>
      </c>
      <c r="C139">
        <v>610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1582130299.4709699</v>
      </c>
      <c r="O139">
        <f t="shared" si="43"/>
        <v>2.2260756164991827E-4</v>
      </c>
      <c r="P139">
        <f t="shared" si="44"/>
        <v>-0.31221779479137107</v>
      </c>
      <c r="Q139">
        <f t="shared" si="45"/>
        <v>400.38161290322603</v>
      </c>
      <c r="R139">
        <f t="shared" si="46"/>
        <v>416.87170766890938</v>
      </c>
      <c r="S139">
        <f t="shared" si="47"/>
        <v>41.555392429371672</v>
      </c>
      <c r="T139">
        <f t="shared" si="48"/>
        <v>39.91159567708705</v>
      </c>
      <c r="U139">
        <f t="shared" si="49"/>
        <v>2.1565561660435661E-2</v>
      </c>
      <c r="V139">
        <f t="shared" si="50"/>
        <v>2.2533099156198304</v>
      </c>
      <c r="W139">
        <f t="shared" si="51"/>
        <v>2.1451551890691048E-2</v>
      </c>
      <c r="X139">
        <f t="shared" si="52"/>
        <v>1.3417412905375226E-2</v>
      </c>
      <c r="Y139">
        <f t="shared" si="53"/>
        <v>0</v>
      </c>
      <c r="Z139">
        <f t="shared" si="54"/>
        <v>29.279646443355219</v>
      </c>
      <c r="AA139">
        <f t="shared" si="55"/>
        <v>29.011874193548401</v>
      </c>
      <c r="AB139">
        <f t="shared" si="56"/>
        <v>4.0245369836832401</v>
      </c>
      <c r="AC139">
        <f t="shared" si="57"/>
        <v>73.736668790859454</v>
      </c>
      <c r="AD139">
        <f t="shared" si="58"/>
        <v>3.0266809761713813</v>
      </c>
      <c r="AE139">
        <f t="shared" si="59"/>
        <v>4.1047161823325746</v>
      </c>
      <c r="AF139">
        <f t="shared" si="60"/>
        <v>0.99785600751185877</v>
      </c>
      <c r="AG139">
        <f t="shared" si="61"/>
        <v>-9.816993468761396</v>
      </c>
      <c r="AH139">
        <f t="shared" si="62"/>
        <v>41.469504915940405</v>
      </c>
      <c r="AI139">
        <f t="shared" si="63"/>
        <v>4.0590784876588515</v>
      </c>
      <c r="AJ139">
        <f t="shared" si="64"/>
        <v>35.71158993483786</v>
      </c>
      <c r="AK139">
        <v>-4.1272914365951402E-2</v>
      </c>
      <c r="AL139">
        <v>4.63324620816635E-2</v>
      </c>
      <c r="AM139">
        <v>3.4611400603040998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52218.870879912029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-0.31221779479137107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1582130299.4709699</v>
      </c>
      <c r="BY139">
        <v>400.38161290322603</v>
      </c>
      <c r="BZ139">
        <v>399.99919354838698</v>
      </c>
      <c r="CA139">
        <v>30.362790322580601</v>
      </c>
      <c r="CB139">
        <v>29.992783870967699</v>
      </c>
      <c r="CC139">
        <v>350.01861290322603</v>
      </c>
      <c r="CD139">
        <v>99.483935483870994</v>
      </c>
      <c r="CE139">
        <v>0.19995206451612901</v>
      </c>
      <c r="CF139">
        <v>29.353241935483901</v>
      </c>
      <c r="CG139">
        <v>29.011874193548401</v>
      </c>
      <c r="CH139">
        <v>999.9</v>
      </c>
      <c r="CI139">
        <v>0</v>
      </c>
      <c r="CJ139">
        <v>0</v>
      </c>
      <c r="CK139">
        <v>10004.7951612903</v>
      </c>
      <c r="CL139">
        <v>0</v>
      </c>
      <c r="CM139">
        <v>0.27168922580645199</v>
      </c>
      <c r="CN139">
        <v>0</v>
      </c>
      <c r="CO139">
        <v>0</v>
      </c>
      <c r="CP139">
        <v>0</v>
      </c>
      <c r="CQ139">
        <v>0</v>
      </c>
      <c r="CR139">
        <v>2.4161290322580702</v>
      </c>
      <c r="CS139">
        <v>0</v>
      </c>
      <c r="CT139">
        <v>24.9258064516129</v>
      </c>
      <c r="CU139">
        <v>-1.7258064516128999</v>
      </c>
      <c r="CV139">
        <v>38.711387096774203</v>
      </c>
      <c r="CW139">
        <v>43.936999999999998</v>
      </c>
      <c r="CX139">
        <v>41.219419354838699</v>
      </c>
      <c r="CY139">
        <v>42.465451612903202</v>
      </c>
      <c r="CZ139">
        <v>39.695129032258102</v>
      </c>
      <c r="DA139">
        <v>0</v>
      </c>
      <c r="DB139">
        <v>0</v>
      </c>
      <c r="DC139">
        <v>0</v>
      </c>
      <c r="DD139">
        <v>1582130311.2</v>
      </c>
      <c r="DE139">
        <v>1.5192307692307701</v>
      </c>
      <c r="DF139">
        <v>12.947008375926099</v>
      </c>
      <c r="DG139">
        <v>-17.073504456299698</v>
      </c>
      <c r="DH139">
        <v>24.969230769230801</v>
      </c>
      <c r="DI139">
        <v>15</v>
      </c>
      <c r="DJ139">
        <v>100</v>
      </c>
      <c r="DK139">
        <v>100</v>
      </c>
      <c r="DL139">
        <v>2.5880000000000001</v>
      </c>
      <c r="DM139">
        <v>0.35299999999999998</v>
      </c>
      <c r="DN139">
        <v>2</v>
      </c>
      <c r="DO139">
        <v>343.58</v>
      </c>
      <c r="DP139">
        <v>673.51300000000003</v>
      </c>
      <c r="DQ139">
        <v>28.377099999999999</v>
      </c>
      <c r="DR139">
        <v>31.377500000000001</v>
      </c>
      <c r="DS139">
        <v>30.000299999999999</v>
      </c>
      <c r="DT139">
        <v>31.310400000000001</v>
      </c>
      <c r="DU139">
        <v>31.325500000000002</v>
      </c>
      <c r="DV139">
        <v>20.916</v>
      </c>
      <c r="DW139">
        <v>21.877300000000002</v>
      </c>
      <c r="DX139">
        <v>54.039299999999997</v>
      </c>
      <c r="DY139">
        <v>28.359200000000001</v>
      </c>
      <c r="DZ139">
        <v>400</v>
      </c>
      <c r="EA139">
        <v>30.009799999999998</v>
      </c>
      <c r="EB139">
        <v>100.086</v>
      </c>
      <c r="EC139">
        <v>100.521</v>
      </c>
    </row>
    <row r="140" spans="1:133" x14ac:dyDescent="0.35">
      <c r="A140">
        <v>124</v>
      </c>
      <c r="B140">
        <v>1582130313.0999999</v>
      </c>
      <c r="C140">
        <v>615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1582130304.4709699</v>
      </c>
      <c r="O140">
        <f t="shared" si="43"/>
        <v>2.2399350629442928E-4</v>
      </c>
      <c r="P140">
        <f t="shared" si="44"/>
        <v>-0.31006526160180481</v>
      </c>
      <c r="Q140">
        <f t="shared" si="45"/>
        <v>400.38390322580602</v>
      </c>
      <c r="R140">
        <f t="shared" si="46"/>
        <v>416.56917579836932</v>
      </c>
      <c r="S140">
        <f t="shared" si="47"/>
        <v>41.52563820943513</v>
      </c>
      <c r="T140">
        <f t="shared" si="48"/>
        <v>39.912211647373141</v>
      </c>
      <c r="U140">
        <f t="shared" si="49"/>
        <v>2.1705710970312382E-2</v>
      </c>
      <c r="V140">
        <f t="shared" si="50"/>
        <v>2.2528985999828919</v>
      </c>
      <c r="W140">
        <f t="shared" si="51"/>
        <v>2.1590197860748127E-2</v>
      </c>
      <c r="X140">
        <f t="shared" si="52"/>
        <v>1.3504200704533623E-2</v>
      </c>
      <c r="Y140">
        <f t="shared" si="53"/>
        <v>0</v>
      </c>
      <c r="Z140">
        <f t="shared" si="54"/>
        <v>29.278921073031636</v>
      </c>
      <c r="AA140">
        <f t="shared" si="55"/>
        <v>29.011574193548402</v>
      </c>
      <c r="AB140">
        <f t="shared" si="56"/>
        <v>4.0244671258144384</v>
      </c>
      <c r="AC140">
        <f t="shared" si="57"/>
        <v>73.74154833281861</v>
      </c>
      <c r="AD140">
        <f t="shared" si="58"/>
        <v>3.0268367488805263</v>
      </c>
      <c r="AE140">
        <f t="shared" si="59"/>
        <v>4.1046558111574605</v>
      </c>
      <c r="AF140">
        <f t="shared" si="60"/>
        <v>0.9976303769339121</v>
      </c>
      <c r="AG140">
        <f t="shared" si="61"/>
        <v>-9.878113627584332</v>
      </c>
      <c r="AH140">
        <f t="shared" si="62"/>
        <v>41.467420350099729</v>
      </c>
      <c r="AI140">
        <f t="shared" si="63"/>
        <v>4.0596043035198992</v>
      </c>
      <c r="AJ140">
        <f t="shared" si="64"/>
        <v>35.648911026035293</v>
      </c>
      <c r="AK140">
        <v>-4.1261827316236899E-2</v>
      </c>
      <c r="AL140">
        <v>4.6320015897080097E-2</v>
      </c>
      <c r="AM140">
        <v>3.4604042879849399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52205.481756130815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-0.31006526160180481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1582130304.4709699</v>
      </c>
      <c r="BY140">
        <v>400.38390322580602</v>
      </c>
      <c r="BZ140">
        <v>400.006129032258</v>
      </c>
      <c r="CA140">
        <v>30.364058064516101</v>
      </c>
      <c r="CB140">
        <v>29.991751612903201</v>
      </c>
      <c r="CC140">
        <v>350.02158064516101</v>
      </c>
      <c r="CD140">
        <v>99.484861290322598</v>
      </c>
      <c r="CE140">
        <v>0.19999448387096799</v>
      </c>
      <c r="CF140">
        <v>29.3529870967742</v>
      </c>
      <c r="CG140">
        <v>29.011574193548402</v>
      </c>
      <c r="CH140">
        <v>999.9</v>
      </c>
      <c r="CI140">
        <v>0</v>
      </c>
      <c r="CJ140">
        <v>0</v>
      </c>
      <c r="CK140">
        <v>10002.014516129</v>
      </c>
      <c r="CL140">
        <v>0</v>
      </c>
      <c r="CM140">
        <v>0.26456299999999999</v>
      </c>
      <c r="CN140">
        <v>0</v>
      </c>
      <c r="CO140">
        <v>0</v>
      </c>
      <c r="CP140">
        <v>0</v>
      </c>
      <c r="CQ140">
        <v>0</v>
      </c>
      <c r="CR140">
        <v>3.3903225806451598</v>
      </c>
      <c r="CS140">
        <v>0</v>
      </c>
      <c r="CT140">
        <v>24.338709677419399</v>
      </c>
      <c r="CU140">
        <v>-1.6741935483871</v>
      </c>
      <c r="CV140">
        <v>38.7093548387097</v>
      </c>
      <c r="CW140">
        <v>43.936999999999998</v>
      </c>
      <c r="CX140">
        <v>41.239612903225797</v>
      </c>
      <c r="CY140">
        <v>42.469516129032201</v>
      </c>
      <c r="CZ140">
        <v>39.689032258064501</v>
      </c>
      <c r="DA140">
        <v>0</v>
      </c>
      <c r="DB140">
        <v>0</v>
      </c>
      <c r="DC140">
        <v>0</v>
      </c>
      <c r="DD140">
        <v>1582130316</v>
      </c>
      <c r="DE140">
        <v>2.9653846153846199</v>
      </c>
      <c r="DF140">
        <v>4.6803416806720604</v>
      </c>
      <c r="DG140">
        <v>5.5145297892429799</v>
      </c>
      <c r="DH140">
        <v>25.126923076923099</v>
      </c>
      <c r="DI140">
        <v>15</v>
      </c>
      <c r="DJ140">
        <v>100</v>
      </c>
      <c r="DK140">
        <v>100</v>
      </c>
      <c r="DL140">
        <v>2.5880000000000001</v>
      </c>
      <c r="DM140">
        <v>0.35299999999999998</v>
      </c>
      <c r="DN140">
        <v>2</v>
      </c>
      <c r="DO140">
        <v>343.65199999999999</v>
      </c>
      <c r="DP140">
        <v>673.72</v>
      </c>
      <c r="DQ140">
        <v>28.363199999999999</v>
      </c>
      <c r="DR140">
        <v>31.3781</v>
      </c>
      <c r="DS140">
        <v>30.000299999999999</v>
      </c>
      <c r="DT140">
        <v>31.310400000000001</v>
      </c>
      <c r="DU140">
        <v>31.325500000000002</v>
      </c>
      <c r="DV140">
        <v>20.917899999999999</v>
      </c>
      <c r="DW140">
        <v>21.877300000000002</v>
      </c>
      <c r="DX140">
        <v>54.039299999999997</v>
      </c>
      <c r="DY140">
        <v>28.348700000000001</v>
      </c>
      <c r="DZ140">
        <v>400</v>
      </c>
      <c r="EA140">
        <v>30.010100000000001</v>
      </c>
      <c r="EB140">
        <v>100.087</v>
      </c>
      <c r="EC140">
        <v>100.52500000000001</v>
      </c>
    </row>
    <row r="141" spans="1:133" x14ac:dyDescent="0.35">
      <c r="A141">
        <v>125</v>
      </c>
      <c r="B141">
        <v>1582130318.0999999</v>
      </c>
      <c r="C141">
        <v>620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1582130309.4709699</v>
      </c>
      <c r="O141">
        <f t="shared" si="43"/>
        <v>2.2410595950683246E-4</v>
      </c>
      <c r="P141">
        <f t="shared" si="44"/>
        <v>-0.30358012680934293</v>
      </c>
      <c r="Q141">
        <f t="shared" si="45"/>
        <v>400.38183870967703</v>
      </c>
      <c r="R141">
        <f t="shared" si="46"/>
        <v>416.07627299896967</v>
      </c>
      <c r="S141">
        <f t="shared" si="47"/>
        <v>41.476617028272408</v>
      </c>
      <c r="T141">
        <f t="shared" si="48"/>
        <v>39.912115318524613</v>
      </c>
      <c r="U141">
        <f t="shared" si="49"/>
        <v>2.1721426849177512E-2</v>
      </c>
      <c r="V141">
        <f t="shared" si="50"/>
        <v>2.2529398009441568</v>
      </c>
      <c r="W141">
        <f t="shared" si="51"/>
        <v>2.1605748990502788E-2</v>
      </c>
      <c r="X141">
        <f t="shared" si="52"/>
        <v>1.3513934853532077E-2</v>
      </c>
      <c r="Y141">
        <f t="shared" si="53"/>
        <v>0</v>
      </c>
      <c r="Z141">
        <f t="shared" si="54"/>
        <v>29.277601167966175</v>
      </c>
      <c r="AA141">
        <f t="shared" si="55"/>
        <v>29.009958064516098</v>
      </c>
      <c r="AB141">
        <f t="shared" si="56"/>
        <v>4.0240908129049453</v>
      </c>
      <c r="AC141">
        <f t="shared" si="57"/>
        <v>73.74300768261476</v>
      </c>
      <c r="AD141">
        <f t="shared" si="58"/>
        <v>3.0266723706327365</v>
      </c>
      <c r="AE141">
        <f t="shared" si="59"/>
        <v>4.1043516744792168</v>
      </c>
      <c r="AF141">
        <f t="shared" si="60"/>
        <v>0.99741844227220877</v>
      </c>
      <c r="AG141">
        <f t="shared" si="61"/>
        <v>-9.883072814251312</v>
      </c>
      <c r="AH141">
        <f t="shared" si="62"/>
        <v>41.508534932896751</v>
      </c>
      <c r="AI141">
        <f t="shared" si="63"/>
        <v>4.0634965580829254</v>
      </c>
      <c r="AJ141">
        <f t="shared" si="64"/>
        <v>35.688958676728362</v>
      </c>
      <c r="AK141">
        <v>-4.1262937809033499E-2</v>
      </c>
      <c r="AL141">
        <v>4.63212625225288E-2</v>
      </c>
      <c r="AM141">
        <v>3.46047798693419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52207.057129594607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-0.30358012680934293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1582130309.4709699</v>
      </c>
      <c r="BY141">
        <v>400.38183870967703</v>
      </c>
      <c r="BZ141">
        <v>400.01525806451599</v>
      </c>
      <c r="CA141">
        <v>30.362325806451601</v>
      </c>
      <c r="CB141">
        <v>29.989832258064499</v>
      </c>
      <c r="CC141">
        <v>350.022032258065</v>
      </c>
      <c r="CD141">
        <v>99.4851483870968</v>
      </c>
      <c r="CE141">
        <v>0.19998080645161301</v>
      </c>
      <c r="CF141">
        <v>29.3517032258064</v>
      </c>
      <c r="CG141">
        <v>29.009958064516098</v>
      </c>
      <c r="CH141">
        <v>999.9</v>
      </c>
      <c r="CI141">
        <v>0</v>
      </c>
      <c r="CJ141">
        <v>0</v>
      </c>
      <c r="CK141">
        <v>10002.254838709699</v>
      </c>
      <c r="CL141">
        <v>0</v>
      </c>
      <c r="CM141">
        <v>0.27360948387096801</v>
      </c>
      <c r="CN141">
        <v>0</v>
      </c>
      <c r="CO141">
        <v>0</v>
      </c>
      <c r="CP141">
        <v>0</v>
      </c>
      <c r="CQ141">
        <v>0</v>
      </c>
      <c r="CR141">
        <v>1.2483870967741899</v>
      </c>
      <c r="CS141">
        <v>0</v>
      </c>
      <c r="CT141">
        <v>25.345161290322601</v>
      </c>
      <c r="CU141">
        <v>-1.65483870967742</v>
      </c>
      <c r="CV141">
        <v>38.7093548387097</v>
      </c>
      <c r="CW141">
        <v>43.945129032258002</v>
      </c>
      <c r="CX141">
        <v>41.239645161290298</v>
      </c>
      <c r="CY141">
        <v>42.477645161290297</v>
      </c>
      <c r="CZ141">
        <v>39.691064516129003</v>
      </c>
      <c r="DA141">
        <v>0</v>
      </c>
      <c r="DB141">
        <v>0</v>
      </c>
      <c r="DC141">
        <v>0</v>
      </c>
      <c r="DD141">
        <v>1582130320.8</v>
      </c>
      <c r="DE141">
        <v>1.1461538461538501</v>
      </c>
      <c r="DF141">
        <v>-22.092307977484701</v>
      </c>
      <c r="DG141">
        <v>-23.7675217621915</v>
      </c>
      <c r="DH141">
        <v>25.2153846153846</v>
      </c>
      <c r="DI141">
        <v>15</v>
      </c>
      <c r="DJ141">
        <v>100</v>
      </c>
      <c r="DK141">
        <v>100</v>
      </c>
      <c r="DL141">
        <v>2.5880000000000001</v>
      </c>
      <c r="DM141">
        <v>0.35299999999999998</v>
      </c>
      <c r="DN141">
        <v>2</v>
      </c>
      <c r="DO141">
        <v>343.608</v>
      </c>
      <c r="DP141">
        <v>673.81200000000001</v>
      </c>
      <c r="DQ141">
        <v>28.348400000000002</v>
      </c>
      <c r="DR141">
        <v>31.3809</v>
      </c>
      <c r="DS141">
        <v>30.0001</v>
      </c>
      <c r="DT141">
        <v>31.311199999999999</v>
      </c>
      <c r="DU141">
        <v>31.325500000000002</v>
      </c>
      <c r="DV141">
        <v>20.918500000000002</v>
      </c>
      <c r="DW141">
        <v>21.877300000000002</v>
      </c>
      <c r="DX141">
        <v>54.039299999999997</v>
      </c>
      <c r="DY141">
        <v>28.344999999999999</v>
      </c>
      <c r="DZ141">
        <v>400</v>
      </c>
      <c r="EA141">
        <v>30.016500000000001</v>
      </c>
      <c r="EB141">
        <v>100.084</v>
      </c>
      <c r="EC141">
        <v>100.521</v>
      </c>
    </row>
    <row r="142" spans="1:133" x14ac:dyDescent="0.35">
      <c r="A142">
        <v>126</v>
      </c>
      <c r="B142">
        <v>1582130323.0999999</v>
      </c>
      <c r="C142">
        <v>625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1582130314.4709699</v>
      </c>
      <c r="O142">
        <f t="shared" si="43"/>
        <v>2.2380768178639887E-4</v>
      </c>
      <c r="P142">
        <f t="shared" si="44"/>
        <v>-0.30649196710290877</v>
      </c>
      <c r="Q142">
        <f t="shared" si="45"/>
        <v>400.39258064516099</v>
      </c>
      <c r="R142">
        <f t="shared" si="46"/>
        <v>416.3193621105778</v>
      </c>
      <c r="S142">
        <f t="shared" si="47"/>
        <v>41.500496412668156</v>
      </c>
      <c r="T142">
        <f t="shared" si="48"/>
        <v>39.912846648506289</v>
      </c>
      <c r="U142">
        <f t="shared" si="49"/>
        <v>2.1707773182415395E-2</v>
      </c>
      <c r="V142">
        <f t="shared" si="50"/>
        <v>2.2528281952502227</v>
      </c>
      <c r="W142">
        <f t="shared" si="51"/>
        <v>2.1592234595643179E-2</v>
      </c>
      <c r="X142">
        <f t="shared" si="52"/>
        <v>1.3505475935125882E-2</v>
      </c>
      <c r="Y142">
        <f t="shared" si="53"/>
        <v>0</v>
      </c>
      <c r="Z142">
        <f t="shared" si="54"/>
        <v>29.275273717138617</v>
      </c>
      <c r="AA142">
        <f t="shared" si="55"/>
        <v>29.006045161290299</v>
      </c>
      <c r="AB142">
        <f t="shared" si="56"/>
        <v>4.0231798270840047</v>
      </c>
      <c r="AC142">
        <f t="shared" si="57"/>
        <v>73.74835087088924</v>
      </c>
      <c r="AD142">
        <f t="shared" si="58"/>
        <v>3.0264684818405811</v>
      </c>
      <c r="AE142">
        <f t="shared" si="59"/>
        <v>4.1037778419465951</v>
      </c>
      <c r="AF142">
        <f t="shared" si="60"/>
        <v>0.99671134524342353</v>
      </c>
      <c r="AG142">
        <f t="shared" si="61"/>
        <v>-9.8699187667801898</v>
      </c>
      <c r="AH142">
        <f t="shared" si="62"/>
        <v>41.687485035787695</v>
      </c>
      <c r="AI142">
        <f t="shared" si="63"/>
        <v>4.0810887962166209</v>
      </c>
      <c r="AJ142">
        <f t="shared" si="64"/>
        <v>35.898655065224126</v>
      </c>
      <c r="AK142">
        <v>-4.12599297345125E-2</v>
      </c>
      <c r="AL142">
        <v>4.6317885695357101E-2</v>
      </c>
      <c r="AM142">
        <v>3.4602783515205302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52203.806882230157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-0.30649196710290877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1582130314.4709699</v>
      </c>
      <c r="BY142">
        <v>400.39258064516099</v>
      </c>
      <c r="BZ142">
        <v>400.020806451613</v>
      </c>
      <c r="CA142">
        <v>30.3605387096774</v>
      </c>
      <c r="CB142">
        <v>29.9885387096774</v>
      </c>
      <c r="CC142">
        <v>350.02058064516098</v>
      </c>
      <c r="CD142">
        <v>99.4842935483871</v>
      </c>
      <c r="CE142">
        <v>0.19998777419354799</v>
      </c>
      <c r="CF142">
        <v>29.349280645161301</v>
      </c>
      <c r="CG142">
        <v>29.006045161290299</v>
      </c>
      <c r="CH142">
        <v>999.9</v>
      </c>
      <c r="CI142">
        <v>0</v>
      </c>
      <c r="CJ142">
        <v>0</v>
      </c>
      <c r="CK142">
        <v>10001.6116129032</v>
      </c>
      <c r="CL142">
        <v>0</v>
      </c>
      <c r="CM142">
        <v>0.28897132258064501</v>
      </c>
      <c r="CN142">
        <v>0</v>
      </c>
      <c r="CO142">
        <v>0</v>
      </c>
      <c r="CP142">
        <v>0</v>
      </c>
      <c r="CQ142">
        <v>0</v>
      </c>
      <c r="CR142">
        <v>0.38387096774193602</v>
      </c>
      <c r="CS142">
        <v>0</v>
      </c>
      <c r="CT142">
        <v>24.5612903225806</v>
      </c>
      <c r="CU142">
        <v>-2.0516129032258101</v>
      </c>
      <c r="CV142">
        <v>38.701225806451603</v>
      </c>
      <c r="CW142">
        <v>43.945129032258002</v>
      </c>
      <c r="CX142">
        <v>41.275935483870903</v>
      </c>
      <c r="CY142">
        <v>42.481709677419303</v>
      </c>
      <c r="CZ142">
        <v>39.691064516129003</v>
      </c>
      <c r="DA142">
        <v>0</v>
      </c>
      <c r="DB142">
        <v>0</v>
      </c>
      <c r="DC142">
        <v>0</v>
      </c>
      <c r="DD142">
        <v>1582130326.2</v>
      </c>
      <c r="DE142">
        <v>-3.4615384615384701E-2</v>
      </c>
      <c r="DF142">
        <v>-28.051282281563601</v>
      </c>
      <c r="DG142">
        <v>1.47008540332378</v>
      </c>
      <c r="DH142">
        <v>25.553846153846202</v>
      </c>
      <c r="DI142">
        <v>15</v>
      </c>
      <c r="DJ142">
        <v>100</v>
      </c>
      <c r="DK142">
        <v>100</v>
      </c>
      <c r="DL142">
        <v>2.5880000000000001</v>
      </c>
      <c r="DM142">
        <v>0.35299999999999998</v>
      </c>
      <c r="DN142">
        <v>2</v>
      </c>
      <c r="DO142">
        <v>343.63</v>
      </c>
      <c r="DP142">
        <v>673.56799999999998</v>
      </c>
      <c r="DQ142">
        <v>28.341699999999999</v>
      </c>
      <c r="DR142">
        <v>31.3809</v>
      </c>
      <c r="DS142">
        <v>30.0001</v>
      </c>
      <c r="DT142">
        <v>31.313199999999998</v>
      </c>
      <c r="DU142">
        <v>31.328199999999999</v>
      </c>
      <c r="DV142">
        <v>20.915800000000001</v>
      </c>
      <c r="DW142">
        <v>21.877300000000002</v>
      </c>
      <c r="DX142">
        <v>54.039299999999997</v>
      </c>
      <c r="DY142">
        <v>28.373000000000001</v>
      </c>
      <c r="DZ142">
        <v>400</v>
      </c>
      <c r="EA142">
        <v>30.017199999999999</v>
      </c>
      <c r="EB142">
        <v>100.084</v>
      </c>
      <c r="EC142">
        <v>100.51900000000001</v>
      </c>
    </row>
    <row r="143" spans="1:133" x14ac:dyDescent="0.35">
      <c r="A143">
        <v>127</v>
      </c>
      <c r="B143">
        <v>1582130328.0999999</v>
      </c>
      <c r="C143">
        <v>630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1582130319.4709699</v>
      </c>
      <c r="O143">
        <f t="shared" si="43"/>
        <v>2.2287897270900834E-4</v>
      </c>
      <c r="P143">
        <f t="shared" si="44"/>
        <v>-0.31668198764549582</v>
      </c>
      <c r="Q143">
        <f t="shared" si="45"/>
        <v>400.39867741935501</v>
      </c>
      <c r="R143">
        <f t="shared" si="46"/>
        <v>417.15890039086321</v>
      </c>
      <c r="S143">
        <f t="shared" si="47"/>
        <v>41.583610216705807</v>
      </c>
      <c r="T143">
        <f t="shared" si="48"/>
        <v>39.912902535437937</v>
      </c>
      <c r="U143">
        <f t="shared" si="49"/>
        <v>2.1632549150782505E-2</v>
      </c>
      <c r="V143">
        <f t="shared" si="50"/>
        <v>2.2524484134866598</v>
      </c>
      <c r="W143">
        <f t="shared" si="51"/>
        <v>2.1517788409328283E-2</v>
      </c>
      <c r="X143">
        <f t="shared" si="52"/>
        <v>1.3458877694679822E-2</v>
      </c>
      <c r="Y143">
        <f t="shared" si="53"/>
        <v>0</v>
      </c>
      <c r="Z143">
        <f t="shared" si="54"/>
        <v>29.272662857236767</v>
      </c>
      <c r="AA143">
        <f t="shared" si="55"/>
        <v>29.001854838709701</v>
      </c>
      <c r="AB143">
        <f t="shared" si="56"/>
        <v>4.022204453054731</v>
      </c>
      <c r="AC143">
        <f t="shared" si="57"/>
        <v>73.754248861598654</v>
      </c>
      <c r="AD143">
        <f t="shared" si="58"/>
        <v>3.0262028320086962</v>
      </c>
      <c r="AE143">
        <f t="shared" si="59"/>
        <v>4.1030894880204487</v>
      </c>
      <c r="AF143">
        <f t="shared" si="60"/>
        <v>0.99600162104603474</v>
      </c>
      <c r="AG143">
        <f t="shared" si="61"/>
        <v>-9.8289626964672685</v>
      </c>
      <c r="AH143">
        <f t="shared" si="62"/>
        <v>41.836362945449721</v>
      </c>
      <c r="AI143">
        <f t="shared" si="63"/>
        <v>4.0962097973269271</v>
      </c>
      <c r="AJ143">
        <f t="shared" si="64"/>
        <v>36.103610046309377</v>
      </c>
      <c r="AK143">
        <v>-4.1249694604322602E-2</v>
      </c>
      <c r="AL143">
        <v>4.6306395865072299E-2</v>
      </c>
      <c r="AM143">
        <v>3.4595990440518398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52191.857677401749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-0.31668198764549582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1582130319.4709699</v>
      </c>
      <c r="BY143">
        <v>400.39867741935501</v>
      </c>
      <c r="BZ143">
        <v>400.008806451613</v>
      </c>
      <c r="CA143">
        <v>30.358293548387099</v>
      </c>
      <c r="CB143">
        <v>29.9878419354839</v>
      </c>
      <c r="CC143">
        <v>350.02587096774198</v>
      </c>
      <c r="CD143">
        <v>99.482877419354807</v>
      </c>
      <c r="CE143">
        <v>0.20002561290322601</v>
      </c>
      <c r="CF143">
        <v>29.346374193548399</v>
      </c>
      <c r="CG143">
        <v>29.001854838709701</v>
      </c>
      <c r="CH143">
        <v>999.9</v>
      </c>
      <c r="CI143">
        <v>0</v>
      </c>
      <c r="CJ143">
        <v>0</v>
      </c>
      <c r="CK143">
        <v>9999.2729032258103</v>
      </c>
      <c r="CL143">
        <v>0</v>
      </c>
      <c r="CM143">
        <v>0.30433316129032201</v>
      </c>
      <c r="CN143">
        <v>0</v>
      </c>
      <c r="CO143">
        <v>0</v>
      </c>
      <c r="CP143">
        <v>0</v>
      </c>
      <c r="CQ143">
        <v>0</v>
      </c>
      <c r="CR143">
        <v>-0.69032258064516105</v>
      </c>
      <c r="CS143">
        <v>0</v>
      </c>
      <c r="CT143">
        <v>25.432258064516098</v>
      </c>
      <c r="CU143">
        <v>-2.14838709677419</v>
      </c>
      <c r="CV143">
        <v>38.689096774193501</v>
      </c>
      <c r="CW143">
        <v>43.945129032258002</v>
      </c>
      <c r="CX143">
        <v>41.253741935483902</v>
      </c>
      <c r="CY143">
        <v>42.477645161290297</v>
      </c>
      <c r="CZ143">
        <v>39.691064516129003</v>
      </c>
      <c r="DA143">
        <v>0</v>
      </c>
      <c r="DB143">
        <v>0</v>
      </c>
      <c r="DC143">
        <v>0</v>
      </c>
      <c r="DD143">
        <v>1582130331</v>
      </c>
      <c r="DE143">
        <v>-0.63846153846153897</v>
      </c>
      <c r="DF143">
        <v>2.20170950494773</v>
      </c>
      <c r="DG143">
        <v>8.6427350556558302</v>
      </c>
      <c r="DH143">
        <v>25.384615384615401</v>
      </c>
      <c r="DI143">
        <v>15</v>
      </c>
      <c r="DJ143">
        <v>100</v>
      </c>
      <c r="DK143">
        <v>100</v>
      </c>
      <c r="DL143">
        <v>2.5880000000000001</v>
      </c>
      <c r="DM143">
        <v>0.35299999999999998</v>
      </c>
      <c r="DN143">
        <v>2</v>
      </c>
      <c r="DO143">
        <v>343.738</v>
      </c>
      <c r="DP143">
        <v>673.45299999999997</v>
      </c>
      <c r="DQ143">
        <v>28.359200000000001</v>
      </c>
      <c r="DR143">
        <v>31.382300000000001</v>
      </c>
      <c r="DS143">
        <v>30.000299999999999</v>
      </c>
      <c r="DT143">
        <v>31.313199999999998</v>
      </c>
      <c r="DU143">
        <v>31.328199999999999</v>
      </c>
      <c r="DV143">
        <v>20.917300000000001</v>
      </c>
      <c r="DW143">
        <v>21.877300000000002</v>
      </c>
      <c r="DX143">
        <v>53.665999999999997</v>
      </c>
      <c r="DY143">
        <v>28.366099999999999</v>
      </c>
      <c r="DZ143">
        <v>400</v>
      </c>
      <c r="EA143">
        <v>30.0168</v>
      </c>
      <c r="EB143">
        <v>100.084</v>
      </c>
      <c r="EC143">
        <v>100.517</v>
      </c>
    </row>
    <row r="144" spans="1:133" x14ac:dyDescent="0.35">
      <c r="A144">
        <v>128</v>
      </c>
      <c r="B144">
        <v>1582130333.0999999</v>
      </c>
      <c r="C144">
        <v>635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1582130324.4709699</v>
      </c>
      <c r="O144">
        <f t="shared" si="43"/>
        <v>2.230395581841884E-4</v>
      </c>
      <c r="P144">
        <f t="shared" si="44"/>
        <v>-0.32300721772467861</v>
      </c>
      <c r="Q144">
        <f t="shared" si="45"/>
        <v>400.392516129032</v>
      </c>
      <c r="R144">
        <f t="shared" si="46"/>
        <v>417.60406434164281</v>
      </c>
      <c r="S144">
        <f t="shared" si="47"/>
        <v>41.62771022362422</v>
      </c>
      <c r="T144">
        <f t="shared" si="48"/>
        <v>39.912024475632201</v>
      </c>
      <c r="U144">
        <f t="shared" si="49"/>
        <v>2.1645364486511172E-2</v>
      </c>
      <c r="V144">
        <f t="shared" si="50"/>
        <v>2.2517878534295455</v>
      </c>
      <c r="W144">
        <f t="shared" si="51"/>
        <v>2.1530434612162364E-2</v>
      </c>
      <c r="X144">
        <f t="shared" si="52"/>
        <v>1.3466796647768942E-2</v>
      </c>
      <c r="Y144">
        <f t="shared" si="53"/>
        <v>0</v>
      </c>
      <c r="Z144">
        <f t="shared" si="54"/>
        <v>29.269699530700706</v>
      </c>
      <c r="AA144">
        <f t="shared" si="55"/>
        <v>29.001770967741901</v>
      </c>
      <c r="AB144">
        <f t="shared" si="56"/>
        <v>4.0221849326618457</v>
      </c>
      <c r="AC144">
        <f t="shared" si="57"/>
        <v>73.763001360233559</v>
      </c>
      <c r="AD144">
        <f t="shared" si="58"/>
        <v>3.0260570956849961</v>
      </c>
      <c r="AE144">
        <f t="shared" si="59"/>
        <v>4.1024050538653603</v>
      </c>
      <c r="AF144">
        <f t="shared" si="60"/>
        <v>0.99612783697684959</v>
      </c>
      <c r="AG144">
        <f t="shared" si="61"/>
        <v>-9.8360445159227083</v>
      </c>
      <c r="AH144">
        <f t="shared" si="62"/>
        <v>41.483395184669547</v>
      </c>
      <c r="AI144">
        <f t="shared" si="63"/>
        <v>4.0627821037965823</v>
      </c>
      <c r="AJ144">
        <f t="shared" si="64"/>
        <v>35.710132772543417</v>
      </c>
      <c r="AK144">
        <v>-4.1231896218462002E-2</v>
      </c>
      <c r="AL144">
        <v>4.6286415617719602E-2</v>
      </c>
      <c r="AM144">
        <v>3.4584176235878599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52170.742435532957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-0.32300721772467861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1582130324.4709699</v>
      </c>
      <c r="BY144">
        <v>400.392516129032</v>
      </c>
      <c r="BZ144">
        <v>399.99190322580603</v>
      </c>
      <c r="CA144">
        <v>30.3570322580645</v>
      </c>
      <c r="CB144">
        <v>29.986306451612901</v>
      </c>
      <c r="CC144">
        <v>350.01945161290303</v>
      </c>
      <c r="CD144">
        <v>99.482270967741897</v>
      </c>
      <c r="CE144">
        <v>0.19997300000000001</v>
      </c>
      <c r="CF144">
        <v>29.343483870967699</v>
      </c>
      <c r="CG144">
        <v>29.001770967741901</v>
      </c>
      <c r="CH144">
        <v>999.9</v>
      </c>
      <c r="CI144">
        <v>0</v>
      </c>
      <c r="CJ144">
        <v>0</v>
      </c>
      <c r="CK144">
        <v>9995.0193548387106</v>
      </c>
      <c r="CL144">
        <v>0</v>
      </c>
      <c r="CM144">
        <v>0.31103261290322598</v>
      </c>
      <c r="CN144">
        <v>0</v>
      </c>
      <c r="CO144">
        <v>0</v>
      </c>
      <c r="CP144">
        <v>0</v>
      </c>
      <c r="CQ144">
        <v>0</v>
      </c>
      <c r="CR144">
        <v>-0.89354838709677398</v>
      </c>
      <c r="CS144">
        <v>0</v>
      </c>
      <c r="CT144">
        <v>24.806451612903199</v>
      </c>
      <c r="CU144">
        <v>-2.3290322580645202</v>
      </c>
      <c r="CV144">
        <v>38.6931612903226</v>
      </c>
      <c r="CW144">
        <v>43.943096774193499</v>
      </c>
      <c r="CX144">
        <v>41.259838709677403</v>
      </c>
      <c r="CY144">
        <v>42.473580645161299</v>
      </c>
      <c r="CZ144">
        <v>39.691064516129003</v>
      </c>
      <c r="DA144">
        <v>0</v>
      </c>
      <c r="DB144">
        <v>0</v>
      </c>
      <c r="DC144">
        <v>0</v>
      </c>
      <c r="DD144">
        <v>1582130335.8</v>
      </c>
      <c r="DE144">
        <v>-0.230769230769231</v>
      </c>
      <c r="DF144">
        <v>4.2871799678037998</v>
      </c>
      <c r="DG144">
        <v>10.642735381659699</v>
      </c>
      <c r="DH144">
        <v>25.419230769230801</v>
      </c>
      <c r="DI144">
        <v>15</v>
      </c>
      <c r="DJ144">
        <v>100</v>
      </c>
      <c r="DK144">
        <v>100</v>
      </c>
      <c r="DL144">
        <v>2.5880000000000001</v>
      </c>
      <c r="DM144">
        <v>0.35299999999999998</v>
      </c>
      <c r="DN144">
        <v>2</v>
      </c>
      <c r="DO144">
        <v>343.52499999999998</v>
      </c>
      <c r="DP144">
        <v>673.69</v>
      </c>
      <c r="DQ144">
        <v>28.368600000000001</v>
      </c>
      <c r="DR144">
        <v>31.383600000000001</v>
      </c>
      <c r="DS144">
        <v>30.0002</v>
      </c>
      <c r="DT144">
        <v>31.315899999999999</v>
      </c>
      <c r="DU144">
        <v>31.328800000000001</v>
      </c>
      <c r="DV144">
        <v>20.9194</v>
      </c>
      <c r="DW144">
        <v>21.877300000000002</v>
      </c>
      <c r="DX144">
        <v>53.665999999999997</v>
      </c>
      <c r="DY144">
        <v>28.360700000000001</v>
      </c>
      <c r="DZ144">
        <v>400</v>
      </c>
      <c r="EA144">
        <v>30.025500000000001</v>
      </c>
      <c r="EB144">
        <v>100.084</v>
      </c>
      <c r="EC144">
        <v>100.518</v>
      </c>
    </row>
    <row r="145" spans="1:133" x14ac:dyDescent="0.35">
      <c r="A145">
        <v>129</v>
      </c>
      <c r="B145">
        <v>1582130338.0999999</v>
      </c>
      <c r="C145">
        <v>640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1582130329.4709699</v>
      </c>
      <c r="O145">
        <f t="shared" ref="O145:O208" si="86">CC145*AP145*(CA145-CB145)/(100*BU145*(1000-AP145*CA145))</f>
        <v>2.2615598791925334E-4</v>
      </c>
      <c r="P145">
        <f t="shared" ref="P145:P208" si="87">CC145*AP145*(BZ145-BY145*(1000-AP145*CB145)/(1000-AP145*CA145))/(100*BU145)</f>
        <v>-0.315993570042639</v>
      </c>
      <c r="Q145">
        <f t="shared" ref="Q145:Q208" si="88">BY145 - IF(AP145&gt;1, P145*BU145*100/(AR145*CK145), 0)</f>
        <v>400.37477419354798</v>
      </c>
      <c r="R145">
        <f t="shared" ref="R145:R208" si="89">((X145-O145/2)*Q145-P145)/(X145+O145/2)</f>
        <v>416.74706219662193</v>
      </c>
      <c r="S145">
        <f t="shared" ref="S145:S208" si="90">R145*(CD145+CE145)/1000</f>
        <v>41.542683492822832</v>
      </c>
      <c r="T145">
        <f t="shared" ref="T145:T208" si="91">(BY145 - IF(AP145&gt;1, P145*BU145*100/(AR145*CK145), 0))*(CD145+CE145)/1000</f>
        <v>39.910641325614598</v>
      </c>
      <c r="U145">
        <f t="shared" ref="U145:U208" si="92">2/((1/W145-1/V145)+SIGN(W145)*SQRT((1/W145-1/V145)*(1/W145-1/V145) + 4*BV145/((BV145+1)*(BV145+1))*(2*1/W145*1/V145-1/V145*1/V145)))</f>
        <v>2.1952336376662895E-2</v>
      </c>
      <c r="V145">
        <f t="shared" ref="V145:V208" si="93">AM145+AL145*BU145+AK145*BU145*BU145</f>
        <v>2.2525950013776628</v>
      </c>
      <c r="W145">
        <f t="shared" ref="W145:W208" si="94">O145*(1000-(1000*0.61365*EXP(17.502*AA145/(240.97+AA145))/(CD145+CE145)+CA145)/2)/(1000*0.61365*EXP(17.502*AA145/(240.97+AA145))/(CD145+CE145)-CA145)</f>
        <v>2.1834175260189149E-2</v>
      </c>
      <c r="X145">
        <f t="shared" ref="X145:X208" si="95">1/((BV145+1)/(U145/1.6)+1/(V145/1.37)) + BV145/((BV145+1)/(U145/1.6) + BV145/(V145/1.37))</f>
        <v>1.3656922717280029E-2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29.266125077292706</v>
      </c>
      <c r="AA145">
        <f t="shared" ref="AA145:AA208" si="98">($C$7*CG145+$D$7*CH145+$E$7*Z145)</f>
        <v>29.000806451612899</v>
      </c>
      <c r="AB145">
        <f t="shared" ref="AB145:AB208" si="99">0.61365*EXP(17.502*AA145/(240.97+AA145))</f>
        <v>4.0219604540811309</v>
      </c>
      <c r="AC145">
        <f t="shared" ref="AC145:AC208" si="100">(AD145/AE145*100)</f>
        <v>73.771409138701969</v>
      </c>
      <c r="AD145">
        <f t="shared" ref="AD145:AD208" si="101">CA145*(CD145+CE145)/1000</f>
        <v>3.0259535140000899</v>
      </c>
      <c r="AE145">
        <f t="shared" ref="AE145:AE208" si="102">0.61365*EXP(17.502*CF145/(240.97+CF145))</f>
        <v>4.1017970909445642</v>
      </c>
      <c r="AF145">
        <f t="shared" ref="AF145:AF208" si="103">(AB145-CA145*(CD145+CE145)/1000)</f>
        <v>0.99600694008104096</v>
      </c>
      <c r="AG145">
        <f t="shared" ref="AG145:AG208" si="104">(-O145*44100)</f>
        <v>-9.9734790672390723</v>
      </c>
      <c r="AH145">
        <f t="shared" ref="AH145:AH208" si="105">2*29.3*V145*0.92*(CF145-AA145)</f>
        <v>41.303566017240009</v>
      </c>
      <c r="AI145">
        <f t="shared" ref="AI145:AI208" si="106">2*0.95*0.0000000567*(((CF145+$B$7)+273)^4-(AA145+273)^4)</f>
        <v>4.043649698212703</v>
      </c>
      <c r="AJ145">
        <f t="shared" ref="AJ145:AJ208" si="107">Y145+AI145+AG145+AH145</f>
        <v>35.373736648213637</v>
      </c>
      <c r="AK145">
        <v>-4.1253644966988301E-2</v>
      </c>
      <c r="AL145">
        <v>4.6310830493235297E-2</v>
      </c>
      <c r="AM145">
        <v>3.4598612372298301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52197.60142882252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-0.315993570042639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1582130329.4709699</v>
      </c>
      <c r="BY145">
        <v>400.37477419354798</v>
      </c>
      <c r="BZ145">
        <v>399.98832258064499</v>
      </c>
      <c r="CA145">
        <v>30.355699999999999</v>
      </c>
      <c r="CB145">
        <v>29.979800000000001</v>
      </c>
      <c r="CC145">
        <v>350.02532258064502</v>
      </c>
      <c r="CD145">
        <v>99.4832258064516</v>
      </c>
      <c r="CE145">
        <v>0.19998077419354801</v>
      </c>
      <c r="CF145">
        <v>29.340916129032301</v>
      </c>
      <c r="CG145">
        <v>29.000806451612899</v>
      </c>
      <c r="CH145">
        <v>999.9</v>
      </c>
      <c r="CI145">
        <v>0</v>
      </c>
      <c r="CJ145">
        <v>0</v>
      </c>
      <c r="CK145">
        <v>10000.195483871001</v>
      </c>
      <c r="CL145">
        <v>0</v>
      </c>
      <c r="CM145">
        <v>0.30548535483870998</v>
      </c>
      <c r="CN145">
        <v>0</v>
      </c>
      <c r="CO145">
        <v>0</v>
      </c>
      <c r="CP145">
        <v>0</v>
      </c>
      <c r="CQ145">
        <v>0</v>
      </c>
      <c r="CR145">
        <v>-0.396774193548387</v>
      </c>
      <c r="CS145">
        <v>0</v>
      </c>
      <c r="CT145">
        <v>25.003225806451599</v>
      </c>
      <c r="CU145">
        <v>-2.3935483870967702</v>
      </c>
      <c r="CV145">
        <v>38.697225806451598</v>
      </c>
      <c r="CW145">
        <v>43.939032258064501</v>
      </c>
      <c r="CX145">
        <v>41.249806451612898</v>
      </c>
      <c r="CY145">
        <v>42.473580645161299</v>
      </c>
      <c r="CZ145">
        <v>39.686999999999998</v>
      </c>
      <c r="DA145">
        <v>0</v>
      </c>
      <c r="DB145">
        <v>0</v>
      </c>
      <c r="DC145">
        <v>0</v>
      </c>
      <c r="DD145">
        <v>1582130341.2</v>
      </c>
      <c r="DE145">
        <v>0.35</v>
      </c>
      <c r="DF145">
        <v>-4.16068335905089</v>
      </c>
      <c r="DG145">
        <v>-3.75042725652454</v>
      </c>
      <c r="DH145">
        <v>25.780769230769199</v>
      </c>
      <c r="DI145">
        <v>15</v>
      </c>
      <c r="DJ145">
        <v>100</v>
      </c>
      <c r="DK145">
        <v>100</v>
      </c>
      <c r="DL145">
        <v>2.5880000000000001</v>
      </c>
      <c r="DM145">
        <v>0.35299999999999998</v>
      </c>
      <c r="DN145">
        <v>2</v>
      </c>
      <c r="DO145">
        <v>343.51299999999998</v>
      </c>
      <c r="DP145">
        <v>673.6</v>
      </c>
      <c r="DQ145">
        <v>28.3643</v>
      </c>
      <c r="DR145">
        <v>31.383700000000001</v>
      </c>
      <c r="DS145">
        <v>30.0001</v>
      </c>
      <c r="DT145">
        <v>31.315899999999999</v>
      </c>
      <c r="DU145">
        <v>31.3309</v>
      </c>
      <c r="DV145">
        <v>20.917999999999999</v>
      </c>
      <c r="DW145">
        <v>21.877300000000002</v>
      </c>
      <c r="DX145">
        <v>53.665999999999997</v>
      </c>
      <c r="DY145">
        <v>28.365200000000002</v>
      </c>
      <c r="DZ145">
        <v>400</v>
      </c>
      <c r="EA145">
        <v>30.030799999999999</v>
      </c>
      <c r="EB145">
        <v>100.084</v>
      </c>
      <c r="EC145">
        <v>100.515</v>
      </c>
    </row>
    <row r="146" spans="1:133" x14ac:dyDescent="0.35">
      <c r="A146">
        <v>130</v>
      </c>
      <c r="B146">
        <v>1582130343.0999999</v>
      </c>
      <c r="C146">
        <v>645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1582130334.4709699</v>
      </c>
      <c r="O146">
        <f t="shared" si="86"/>
        <v>2.2956653837202592E-4</v>
      </c>
      <c r="P146">
        <f t="shared" si="87"/>
        <v>-0.30712120809763316</v>
      </c>
      <c r="Q146">
        <f t="shared" si="88"/>
        <v>400.36758064516101</v>
      </c>
      <c r="R146">
        <f t="shared" si="89"/>
        <v>415.77095820357709</v>
      </c>
      <c r="S146">
        <f t="shared" si="90"/>
        <v>41.445753801485125</v>
      </c>
      <c r="T146">
        <f t="shared" si="91"/>
        <v>39.910281971620456</v>
      </c>
      <c r="U146">
        <f t="shared" si="92"/>
        <v>2.2275231174864865E-2</v>
      </c>
      <c r="V146">
        <f t="shared" si="93"/>
        <v>2.2519018889333053</v>
      </c>
      <c r="W146">
        <f t="shared" si="94"/>
        <v>2.2153541626549211E-2</v>
      </c>
      <c r="X146">
        <f t="shared" si="95"/>
        <v>1.3856841312265252E-2</v>
      </c>
      <c r="Y146">
        <f t="shared" si="96"/>
        <v>0</v>
      </c>
      <c r="Z146">
        <f t="shared" si="97"/>
        <v>29.264188759776992</v>
      </c>
      <c r="AA146">
        <f t="shared" si="98"/>
        <v>29.001887096774201</v>
      </c>
      <c r="AB146">
        <f t="shared" si="99"/>
        <v>4.0222119609201368</v>
      </c>
      <c r="AC146">
        <f t="shared" si="100"/>
        <v>73.769816470083938</v>
      </c>
      <c r="AD146">
        <f t="shared" si="101"/>
        <v>3.0257507197750573</v>
      </c>
      <c r="AE146">
        <f t="shared" si="102"/>
        <v>4.1016107461811266</v>
      </c>
      <c r="AF146">
        <f t="shared" si="103"/>
        <v>0.9964612411450795</v>
      </c>
      <c r="AG146">
        <f t="shared" si="104"/>
        <v>-10.123884342206344</v>
      </c>
      <c r="AH146">
        <f t="shared" si="105"/>
        <v>41.064104771861132</v>
      </c>
      <c r="AI146">
        <f t="shared" si="106"/>
        <v>4.0214494895627722</v>
      </c>
      <c r="AJ146">
        <f t="shared" si="107"/>
        <v>34.961669919217563</v>
      </c>
      <c r="AK146">
        <v>-4.1234968497250599E-2</v>
      </c>
      <c r="AL146">
        <v>4.6289864519806101E-2</v>
      </c>
      <c r="AM146">
        <v>3.4586215677154901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52175.089792371065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-0.30712120809763316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1582130334.4709699</v>
      </c>
      <c r="BY146">
        <v>400.36758064516101</v>
      </c>
      <c r="BZ146">
        <v>399.99867741935498</v>
      </c>
      <c r="CA146">
        <v>30.3533935483871</v>
      </c>
      <c r="CB146">
        <v>29.971825806451601</v>
      </c>
      <c r="CC146">
        <v>350.02709677419398</v>
      </c>
      <c r="CD146">
        <v>99.484119354838697</v>
      </c>
      <c r="CE146">
        <v>0.19998070967741899</v>
      </c>
      <c r="CF146">
        <v>29.340129032258101</v>
      </c>
      <c r="CG146">
        <v>29.001887096774201</v>
      </c>
      <c r="CH146">
        <v>999.9</v>
      </c>
      <c r="CI146">
        <v>0</v>
      </c>
      <c r="CJ146">
        <v>0</v>
      </c>
      <c r="CK146">
        <v>9995.5783870967698</v>
      </c>
      <c r="CL146">
        <v>0</v>
      </c>
      <c r="CM146">
        <v>0.30548535483870998</v>
      </c>
      <c r="CN146">
        <v>0</v>
      </c>
      <c r="CO146">
        <v>0</v>
      </c>
      <c r="CP146">
        <v>0</v>
      </c>
      <c r="CQ146">
        <v>0</v>
      </c>
      <c r="CR146">
        <v>4.8387096774193603E-2</v>
      </c>
      <c r="CS146">
        <v>0</v>
      </c>
      <c r="CT146">
        <v>28.0290322580645</v>
      </c>
      <c r="CU146">
        <v>-1.52258064516129</v>
      </c>
      <c r="CV146">
        <v>38.699225806451601</v>
      </c>
      <c r="CW146">
        <v>43.941064516129003</v>
      </c>
      <c r="CX146">
        <v>41.237774193548397</v>
      </c>
      <c r="CY146">
        <v>42.473580645161299</v>
      </c>
      <c r="CZ146">
        <v>39.686999999999998</v>
      </c>
      <c r="DA146">
        <v>0</v>
      </c>
      <c r="DB146">
        <v>0</v>
      </c>
      <c r="DC146">
        <v>0</v>
      </c>
      <c r="DD146">
        <v>1582130346</v>
      </c>
      <c r="DE146">
        <v>-0.72692307692307701</v>
      </c>
      <c r="DF146">
        <v>-4.1128202745131404</v>
      </c>
      <c r="DG146">
        <v>9.8017096158396999</v>
      </c>
      <c r="DH146">
        <v>27.157692307692301</v>
      </c>
      <c r="DI146">
        <v>15</v>
      </c>
      <c r="DJ146">
        <v>100</v>
      </c>
      <c r="DK146">
        <v>100</v>
      </c>
      <c r="DL146">
        <v>2.5880000000000001</v>
      </c>
      <c r="DM146">
        <v>0.35299999999999998</v>
      </c>
      <c r="DN146">
        <v>2</v>
      </c>
      <c r="DO146">
        <v>343.63600000000002</v>
      </c>
      <c r="DP146">
        <v>673.46299999999997</v>
      </c>
      <c r="DQ146">
        <v>28.3643</v>
      </c>
      <c r="DR146">
        <v>31.386399999999998</v>
      </c>
      <c r="DS146">
        <v>30.0002</v>
      </c>
      <c r="DT146">
        <v>31.316700000000001</v>
      </c>
      <c r="DU146">
        <v>31.3309</v>
      </c>
      <c r="DV146">
        <v>20.913499999999999</v>
      </c>
      <c r="DW146">
        <v>21.877300000000002</v>
      </c>
      <c r="DX146">
        <v>53.665999999999997</v>
      </c>
      <c r="DY146">
        <v>28.364699999999999</v>
      </c>
      <c r="DZ146">
        <v>400</v>
      </c>
      <c r="EA146">
        <v>30.033799999999999</v>
      </c>
      <c r="EB146">
        <v>100.084</v>
      </c>
      <c r="EC146">
        <v>100.51600000000001</v>
      </c>
    </row>
    <row r="147" spans="1:133" x14ac:dyDescent="0.35">
      <c r="A147">
        <v>131</v>
      </c>
      <c r="B147">
        <v>1582130348.0999999</v>
      </c>
      <c r="C147">
        <v>650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1582130339.4709699</v>
      </c>
      <c r="O147">
        <f t="shared" si="86"/>
        <v>2.3159533843788755E-4</v>
      </c>
      <c r="P147">
        <f t="shared" si="87"/>
        <v>-0.29643091500178753</v>
      </c>
      <c r="Q147">
        <f t="shared" si="88"/>
        <v>400.37187096774198</v>
      </c>
      <c r="R147">
        <f t="shared" si="89"/>
        <v>414.82477166411417</v>
      </c>
      <c r="S147">
        <f t="shared" si="90"/>
        <v>41.351720504382634</v>
      </c>
      <c r="T147">
        <f t="shared" si="91"/>
        <v>39.910986124715684</v>
      </c>
      <c r="U147">
        <f t="shared" si="92"/>
        <v>2.2472032614664385E-2</v>
      </c>
      <c r="V147">
        <f t="shared" si="93"/>
        <v>2.252961694849474</v>
      </c>
      <c r="W147">
        <f t="shared" si="94"/>
        <v>2.2348247677548352E-2</v>
      </c>
      <c r="X147">
        <f t="shared" si="95"/>
        <v>1.3978719433160071E-2</v>
      </c>
      <c r="Y147">
        <f t="shared" si="96"/>
        <v>0</v>
      </c>
      <c r="Z147">
        <f t="shared" si="97"/>
        <v>29.26366981905629</v>
      </c>
      <c r="AA147">
        <f t="shared" si="98"/>
        <v>29.0004548387097</v>
      </c>
      <c r="AB147">
        <f t="shared" si="99"/>
        <v>4.0218786234695223</v>
      </c>
      <c r="AC147">
        <f t="shared" si="100"/>
        <v>73.759745033257829</v>
      </c>
      <c r="AD147">
        <f t="shared" si="101"/>
        <v>3.0253584707267369</v>
      </c>
      <c r="AE147">
        <f t="shared" si="102"/>
        <v>4.1016390029041192</v>
      </c>
      <c r="AF147">
        <f t="shared" si="103"/>
        <v>0.99652015274278538</v>
      </c>
      <c r="AG147">
        <f t="shared" si="104"/>
        <v>-10.213354425110841</v>
      </c>
      <c r="AH147">
        <f t="shared" si="105"/>
        <v>41.271892145665063</v>
      </c>
      <c r="AI147">
        <f t="shared" si="106"/>
        <v>4.0398707156245965</v>
      </c>
      <c r="AJ147">
        <f t="shared" si="107"/>
        <v>35.098408436178815</v>
      </c>
      <c r="AK147">
        <v>-4.1263527924709401E-2</v>
      </c>
      <c r="AL147">
        <v>4.6321924979071998E-2</v>
      </c>
      <c r="AM147">
        <v>3.4605171502645802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52209.744073619237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-0.29643091500178753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1582130339.4709699</v>
      </c>
      <c r="BY147">
        <v>400.37187096774198</v>
      </c>
      <c r="BZ147">
        <v>400.02267741935498</v>
      </c>
      <c r="CA147">
        <v>30.3492483870968</v>
      </c>
      <c r="CB147">
        <v>29.9642967741935</v>
      </c>
      <c r="CC147">
        <v>350.01790322580598</v>
      </c>
      <c r="CD147">
        <v>99.484816129032296</v>
      </c>
      <c r="CE147">
        <v>0.199974483870968</v>
      </c>
      <c r="CF147">
        <v>29.3402483870968</v>
      </c>
      <c r="CG147">
        <v>29.0004548387097</v>
      </c>
      <c r="CH147">
        <v>999.9</v>
      </c>
      <c r="CI147">
        <v>0</v>
      </c>
      <c r="CJ147">
        <v>0</v>
      </c>
      <c r="CK147">
        <v>10002.4312903226</v>
      </c>
      <c r="CL147">
        <v>0</v>
      </c>
      <c r="CM147">
        <v>0.30663745161290301</v>
      </c>
      <c r="CN147">
        <v>0</v>
      </c>
      <c r="CO147">
        <v>0</v>
      </c>
      <c r="CP147">
        <v>0</v>
      </c>
      <c r="CQ147">
        <v>0</v>
      </c>
      <c r="CR147">
        <v>1.90967741935484</v>
      </c>
      <c r="CS147">
        <v>0</v>
      </c>
      <c r="CT147">
        <v>26.3354838709677</v>
      </c>
      <c r="CU147">
        <v>-1.43548387096774</v>
      </c>
      <c r="CV147">
        <v>38.6991935483871</v>
      </c>
      <c r="CW147">
        <v>43.953258064516099</v>
      </c>
      <c r="CX147">
        <v>41.263935483871002</v>
      </c>
      <c r="CY147">
        <v>42.477645161290297</v>
      </c>
      <c r="CZ147">
        <v>39.686999999999998</v>
      </c>
      <c r="DA147">
        <v>0</v>
      </c>
      <c r="DB147">
        <v>0</v>
      </c>
      <c r="DC147">
        <v>0</v>
      </c>
      <c r="DD147">
        <v>1582130350.8</v>
      </c>
      <c r="DE147">
        <v>0.78846153846153799</v>
      </c>
      <c r="DF147">
        <v>18.2803418594414</v>
      </c>
      <c r="DG147">
        <v>-18.386325064192299</v>
      </c>
      <c r="DH147">
        <v>26.553846153846202</v>
      </c>
      <c r="DI147">
        <v>15</v>
      </c>
      <c r="DJ147">
        <v>100</v>
      </c>
      <c r="DK147">
        <v>100</v>
      </c>
      <c r="DL147">
        <v>2.5880000000000001</v>
      </c>
      <c r="DM147">
        <v>0.35299999999999998</v>
      </c>
      <c r="DN147">
        <v>2</v>
      </c>
      <c r="DO147">
        <v>343.62299999999999</v>
      </c>
      <c r="DP147">
        <v>673.36199999999997</v>
      </c>
      <c r="DQ147">
        <v>28.364799999999999</v>
      </c>
      <c r="DR147">
        <v>31.386399999999998</v>
      </c>
      <c r="DS147">
        <v>30.0002</v>
      </c>
      <c r="DT147">
        <v>31.3187</v>
      </c>
      <c r="DU147">
        <v>31.3322</v>
      </c>
      <c r="DV147">
        <v>20.915299999999998</v>
      </c>
      <c r="DW147">
        <v>21.877300000000002</v>
      </c>
      <c r="DX147">
        <v>53.665999999999997</v>
      </c>
      <c r="DY147">
        <v>28.364799999999999</v>
      </c>
      <c r="DZ147">
        <v>400</v>
      </c>
      <c r="EA147">
        <v>30.047599999999999</v>
      </c>
      <c r="EB147">
        <v>100.086</v>
      </c>
      <c r="EC147">
        <v>100.517</v>
      </c>
    </row>
    <row r="148" spans="1:133" x14ac:dyDescent="0.35">
      <c r="A148">
        <v>132</v>
      </c>
      <c r="B148">
        <v>1582130353.0999999</v>
      </c>
      <c r="C148">
        <v>655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1582130344.4709699</v>
      </c>
      <c r="O148">
        <f t="shared" si="86"/>
        <v>2.3011576153196932E-4</v>
      </c>
      <c r="P148">
        <f t="shared" si="87"/>
        <v>-0.30344811940533734</v>
      </c>
      <c r="Q148">
        <f t="shared" si="88"/>
        <v>400.39241935483898</v>
      </c>
      <c r="R148">
        <f t="shared" si="89"/>
        <v>415.49496358420237</v>
      </c>
      <c r="S148">
        <f t="shared" si="90"/>
        <v>41.418394361361379</v>
      </c>
      <c r="T148">
        <f t="shared" si="91"/>
        <v>39.912905275872355</v>
      </c>
      <c r="U148">
        <f t="shared" si="92"/>
        <v>2.2307320457412093E-2</v>
      </c>
      <c r="V148">
        <f t="shared" si="93"/>
        <v>2.2524171801458888</v>
      </c>
      <c r="W148">
        <f t="shared" si="94"/>
        <v>2.2185308840267981E-2</v>
      </c>
      <c r="X148">
        <f t="shared" si="95"/>
        <v>1.3876724543749323E-2</v>
      </c>
      <c r="Y148">
        <f t="shared" si="96"/>
        <v>0</v>
      </c>
      <c r="Z148">
        <f t="shared" si="97"/>
        <v>29.264277792711304</v>
      </c>
      <c r="AA148">
        <f t="shared" si="98"/>
        <v>29.001887096774201</v>
      </c>
      <c r="AB148">
        <f t="shared" si="99"/>
        <v>4.0222119609201368</v>
      </c>
      <c r="AC148">
        <f t="shared" si="100"/>
        <v>73.745264674364535</v>
      </c>
      <c r="AD148">
        <f t="shared" si="101"/>
        <v>3.0247881927707176</v>
      </c>
      <c r="AE148">
        <f t="shared" si="102"/>
        <v>4.1016710783088426</v>
      </c>
      <c r="AF148">
        <f t="shared" si="103"/>
        <v>0.99742376814941913</v>
      </c>
      <c r="AG148">
        <f t="shared" si="104"/>
        <v>-10.148105083559846</v>
      </c>
      <c r="AH148">
        <f t="shared" si="105"/>
        <v>41.104446915773167</v>
      </c>
      <c r="AI148">
        <f t="shared" si="106"/>
        <v>4.0244844286554224</v>
      </c>
      <c r="AJ148">
        <f t="shared" si="107"/>
        <v>34.980826260868746</v>
      </c>
      <c r="AK148">
        <v>-4.1248852934487497E-2</v>
      </c>
      <c r="AL148">
        <v>4.63054510169481E-2</v>
      </c>
      <c r="AM148">
        <v>3.4595431796857499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52191.904462052684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-0.30344811940533734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1582130344.4709699</v>
      </c>
      <c r="BY148">
        <v>400.39241935483898</v>
      </c>
      <c r="BZ148">
        <v>400.03019354838699</v>
      </c>
      <c r="CA148">
        <v>30.343625806451598</v>
      </c>
      <c r="CB148">
        <v>29.961135483871001</v>
      </c>
      <c r="CC148">
        <v>350.02174193548399</v>
      </c>
      <c r="CD148">
        <v>99.484470967741899</v>
      </c>
      <c r="CE148">
        <v>0.19999693548387101</v>
      </c>
      <c r="CF148">
        <v>29.340383870967699</v>
      </c>
      <c r="CG148">
        <v>29.001887096774201</v>
      </c>
      <c r="CH148">
        <v>999.9</v>
      </c>
      <c r="CI148">
        <v>0</v>
      </c>
      <c r="CJ148">
        <v>0</v>
      </c>
      <c r="CK148">
        <v>9998.9087096774201</v>
      </c>
      <c r="CL148">
        <v>0</v>
      </c>
      <c r="CM148">
        <v>0.31653722580645099</v>
      </c>
      <c r="CN148">
        <v>0</v>
      </c>
      <c r="CO148">
        <v>0</v>
      </c>
      <c r="CP148">
        <v>0</v>
      </c>
      <c r="CQ148">
        <v>0</v>
      </c>
      <c r="CR148">
        <v>0.69032258064516105</v>
      </c>
      <c r="CS148">
        <v>0</v>
      </c>
      <c r="CT148">
        <v>26.5129032258065</v>
      </c>
      <c r="CU148">
        <v>-1.56451612903226</v>
      </c>
      <c r="CV148">
        <v>38.6991935483871</v>
      </c>
      <c r="CW148">
        <v>43.965451612903202</v>
      </c>
      <c r="CX148">
        <v>41.253838709677403</v>
      </c>
      <c r="CY148">
        <v>42.477645161290297</v>
      </c>
      <c r="CZ148">
        <v>39.686999999999998</v>
      </c>
      <c r="DA148">
        <v>0</v>
      </c>
      <c r="DB148">
        <v>0</v>
      </c>
      <c r="DC148">
        <v>0</v>
      </c>
      <c r="DD148">
        <v>1582130356.2</v>
      </c>
      <c r="DE148">
        <v>3.8461538461538698E-3</v>
      </c>
      <c r="DF148">
        <v>5.9384616600267002</v>
      </c>
      <c r="DG148">
        <v>-25.408547462226402</v>
      </c>
      <c r="DH148">
        <v>26.746153846153799</v>
      </c>
      <c r="DI148">
        <v>15</v>
      </c>
      <c r="DJ148">
        <v>100</v>
      </c>
      <c r="DK148">
        <v>100</v>
      </c>
      <c r="DL148">
        <v>2.5880000000000001</v>
      </c>
      <c r="DM148">
        <v>0.35299999999999998</v>
      </c>
      <c r="DN148">
        <v>2</v>
      </c>
      <c r="DO148">
        <v>343.63499999999999</v>
      </c>
      <c r="DP148">
        <v>673.61</v>
      </c>
      <c r="DQ148">
        <v>28.3643</v>
      </c>
      <c r="DR148">
        <v>31.387799999999999</v>
      </c>
      <c r="DS148">
        <v>30.0002</v>
      </c>
      <c r="DT148">
        <v>31.3187</v>
      </c>
      <c r="DU148">
        <v>31.3337</v>
      </c>
      <c r="DV148">
        <v>20.9176</v>
      </c>
      <c r="DW148">
        <v>21.587900000000001</v>
      </c>
      <c r="DX148">
        <v>53.665999999999997</v>
      </c>
      <c r="DY148">
        <v>28.3645</v>
      </c>
      <c r="DZ148">
        <v>400</v>
      </c>
      <c r="EA148">
        <v>30.057200000000002</v>
      </c>
      <c r="EB148">
        <v>100.08499999999999</v>
      </c>
      <c r="EC148">
        <v>100.517</v>
      </c>
    </row>
    <row r="149" spans="1:133" x14ac:dyDescent="0.35">
      <c r="A149">
        <v>133</v>
      </c>
      <c r="B149">
        <v>1582130358.0999999</v>
      </c>
      <c r="C149">
        <v>660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1582130349.4709699</v>
      </c>
      <c r="O149">
        <f t="shared" si="86"/>
        <v>2.1871736054483913E-4</v>
      </c>
      <c r="P149">
        <f t="shared" si="87"/>
        <v>-0.31696966623048395</v>
      </c>
      <c r="Q149">
        <f t="shared" si="88"/>
        <v>400.393741935484</v>
      </c>
      <c r="R149">
        <f t="shared" si="89"/>
        <v>417.66027631822118</v>
      </c>
      <c r="S149">
        <f t="shared" si="90"/>
        <v>41.634209225313519</v>
      </c>
      <c r="T149">
        <f t="shared" si="91"/>
        <v>39.913005304691616</v>
      </c>
      <c r="U149">
        <f t="shared" si="92"/>
        <v>2.1176270875839662E-2</v>
      </c>
      <c r="V149">
        <f t="shared" si="93"/>
        <v>2.2523516419030178</v>
      </c>
      <c r="W149">
        <f t="shared" si="94"/>
        <v>2.1066282212258085E-2</v>
      </c>
      <c r="X149">
        <f t="shared" si="95"/>
        <v>1.3176260699435335E-2</v>
      </c>
      <c r="Y149">
        <f t="shared" si="96"/>
        <v>0</v>
      </c>
      <c r="Z149">
        <f t="shared" si="97"/>
        <v>29.267939205280172</v>
      </c>
      <c r="AA149">
        <f t="shared" si="98"/>
        <v>29.003835483871001</v>
      </c>
      <c r="AB149">
        <f t="shared" si="99"/>
        <v>4.0226654586507768</v>
      </c>
      <c r="AC149">
        <f t="shared" si="100"/>
        <v>73.733569980704146</v>
      </c>
      <c r="AD149">
        <f t="shared" si="101"/>
        <v>3.0242899324787933</v>
      </c>
      <c r="AE149">
        <f t="shared" si="102"/>
        <v>4.1016458761867094</v>
      </c>
      <c r="AF149">
        <f t="shared" si="103"/>
        <v>0.99837552617198355</v>
      </c>
      <c r="AG149">
        <f t="shared" si="104"/>
        <v>-9.6454356000274064</v>
      </c>
      <c r="AH149">
        <f t="shared" si="105"/>
        <v>40.85373434473621</v>
      </c>
      <c r="AI149">
        <f t="shared" si="106"/>
        <v>4.0000904261947312</v>
      </c>
      <c r="AJ149">
        <f t="shared" si="107"/>
        <v>35.208389170903537</v>
      </c>
      <c r="AK149">
        <v>-4.1247086857402901E-2</v>
      </c>
      <c r="AL149">
        <v>4.63034684407038E-2</v>
      </c>
      <c r="AM149">
        <v>3.4594259581253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52189.777766499596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-0.31696966623048395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1582130349.4709699</v>
      </c>
      <c r="BY149">
        <v>400.393741935484</v>
      </c>
      <c r="BZ149">
        <v>400.00051612903201</v>
      </c>
      <c r="CA149">
        <v>30.338651612903199</v>
      </c>
      <c r="CB149">
        <v>29.975106451612898</v>
      </c>
      <c r="CC149">
        <v>350.02270967741902</v>
      </c>
      <c r="CD149">
        <v>99.484390322580595</v>
      </c>
      <c r="CE149">
        <v>0.199998129032258</v>
      </c>
      <c r="CF149">
        <v>29.340277419354798</v>
      </c>
      <c r="CG149">
        <v>29.003835483871001</v>
      </c>
      <c r="CH149">
        <v>999.9</v>
      </c>
      <c r="CI149">
        <v>0</v>
      </c>
      <c r="CJ149">
        <v>0</v>
      </c>
      <c r="CK149">
        <v>9998.48870967742</v>
      </c>
      <c r="CL149">
        <v>0</v>
      </c>
      <c r="CM149">
        <v>0.30539993548387101</v>
      </c>
      <c r="CN149">
        <v>0</v>
      </c>
      <c r="CO149">
        <v>0</v>
      </c>
      <c r="CP149">
        <v>0</v>
      </c>
      <c r="CQ149">
        <v>0</v>
      </c>
      <c r="CR149">
        <v>0.77419354838709697</v>
      </c>
      <c r="CS149">
        <v>0</v>
      </c>
      <c r="CT149">
        <v>25.329032258064501</v>
      </c>
      <c r="CU149">
        <v>-1.67741935483871</v>
      </c>
      <c r="CV149">
        <v>38.697161290322597</v>
      </c>
      <c r="CW149">
        <v>43.983741935483899</v>
      </c>
      <c r="CX149">
        <v>41.2356451612903</v>
      </c>
      <c r="CY149">
        <v>42.477645161290297</v>
      </c>
      <c r="CZ149">
        <v>39.686999999999998</v>
      </c>
      <c r="DA149">
        <v>0</v>
      </c>
      <c r="DB149">
        <v>0</v>
      </c>
      <c r="DC149">
        <v>0</v>
      </c>
      <c r="DD149">
        <v>1582130361</v>
      </c>
      <c r="DE149">
        <v>0.111538461538462</v>
      </c>
      <c r="DF149">
        <v>-21.603418536012001</v>
      </c>
      <c r="DG149">
        <v>9.9999994457147103</v>
      </c>
      <c r="DH149">
        <v>25.111538461538501</v>
      </c>
      <c r="DI149">
        <v>15</v>
      </c>
      <c r="DJ149">
        <v>100</v>
      </c>
      <c r="DK149">
        <v>100</v>
      </c>
      <c r="DL149">
        <v>2.5880000000000001</v>
      </c>
      <c r="DM149">
        <v>0.35299999999999998</v>
      </c>
      <c r="DN149">
        <v>2</v>
      </c>
      <c r="DO149">
        <v>343.59899999999999</v>
      </c>
      <c r="DP149">
        <v>673.72500000000002</v>
      </c>
      <c r="DQ149">
        <v>28.363900000000001</v>
      </c>
      <c r="DR149">
        <v>31.389199999999999</v>
      </c>
      <c r="DS149">
        <v>30</v>
      </c>
      <c r="DT149">
        <v>31.3187</v>
      </c>
      <c r="DU149">
        <v>31.3337</v>
      </c>
      <c r="DV149">
        <v>20.918299999999999</v>
      </c>
      <c r="DW149">
        <v>21.587900000000001</v>
      </c>
      <c r="DX149">
        <v>53.665999999999997</v>
      </c>
      <c r="DY149">
        <v>28.3568</v>
      </c>
      <c r="DZ149">
        <v>400</v>
      </c>
      <c r="EA149">
        <v>30.058900000000001</v>
      </c>
      <c r="EB149">
        <v>100.081</v>
      </c>
      <c r="EC149">
        <v>100.517</v>
      </c>
    </row>
    <row r="150" spans="1:133" x14ac:dyDescent="0.35">
      <c r="A150">
        <v>134</v>
      </c>
      <c r="B150">
        <v>1582130363.0999999</v>
      </c>
      <c r="C150">
        <v>665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1582130354.4709699</v>
      </c>
      <c r="O150">
        <f t="shared" si="86"/>
        <v>2.0386320061021576E-4</v>
      </c>
      <c r="P150">
        <f t="shared" si="87"/>
        <v>-0.32170507308563484</v>
      </c>
      <c r="Q150">
        <f t="shared" si="88"/>
        <v>400.37325806451599</v>
      </c>
      <c r="R150">
        <f t="shared" si="89"/>
        <v>419.77065462900327</v>
      </c>
      <c r="S150">
        <f t="shared" si="90"/>
        <v>41.844604111093368</v>
      </c>
      <c r="T150">
        <f t="shared" si="91"/>
        <v>39.910985428900787</v>
      </c>
      <c r="U150">
        <f t="shared" si="92"/>
        <v>1.9722056563621176E-2</v>
      </c>
      <c r="V150">
        <f t="shared" si="93"/>
        <v>2.2525720896131816</v>
      </c>
      <c r="W150">
        <f t="shared" si="94"/>
        <v>1.9626628015926406E-2</v>
      </c>
      <c r="X150">
        <f t="shared" si="95"/>
        <v>1.2275177794746826E-2</v>
      </c>
      <c r="Y150">
        <f t="shared" si="96"/>
        <v>0</v>
      </c>
      <c r="Z150">
        <f t="shared" si="97"/>
        <v>29.271951548796959</v>
      </c>
      <c r="AA150">
        <f t="shared" si="98"/>
        <v>29.005151612903202</v>
      </c>
      <c r="AB150">
        <f t="shared" si="99"/>
        <v>4.0229718200960312</v>
      </c>
      <c r="AC150">
        <f t="shared" si="100"/>
        <v>73.733815028857208</v>
      </c>
      <c r="AD150">
        <f t="shared" si="101"/>
        <v>3.0241417548339746</v>
      </c>
      <c r="AE150">
        <f t="shared" si="102"/>
        <v>4.1014312817672813</v>
      </c>
      <c r="AF150">
        <f t="shared" si="103"/>
        <v>0.99883006526205653</v>
      </c>
      <c r="AG150">
        <f t="shared" si="104"/>
        <v>-8.9903671469105149</v>
      </c>
      <c r="AH150">
        <f t="shared" si="105"/>
        <v>40.587821207215875</v>
      </c>
      <c r="AI150">
        <f t="shared" si="106"/>
        <v>3.9736733560916995</v>
      </c>
      <c r="AJ150">
        <f t="shared" si="107"/>
        <v>35.571127416397061</v>
      </c>
      <c r="AK150">
        <v>-4.1253027507850003E-2</v>
      </c>
      <c r="AL150">
        <v>4.6310137341260202E-2</v>
      </c>
      <c r="AM150">
        <v>3.4598202558482201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52197.14556559443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-0.32170507308563484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1582130354.4709699</v>
      </c>
      <c r="BY150">
        <v>400.37325806451599</v>
      </c>
      <c r="BZ150">
        <v>399.96170967741898</v>
      </c>
      <c r="CA150">
        <v>30.3371483870968</v>
      </c>
      <c r="CB150">
        <v>29.998290322580601</v>
      </c>
      <c r="CC150">
        <v>350.02012903225801</v>
      </c>
      <c r="CD150">
        <v>99.484470967741899</v>
      </c>
      <c r="CE150">
        <v>0.19997254838709699</v>
      </c>
      <c r="CF150">
        <v>29.3393709677419</v>
      </c>
      <c r="CG150">
        <v>29.005151612903202</v>
      </c>
      <c r="CH150">
        <v>999.9</v>
      </c>
      <c r="CI150">
        <v>0</v>
      </c>
      <c r="CJ150">
        <v>0</v>
      </c>
      <c r="CK150">
        <v>9999.9206451612899</v>
      </c>
      <c r="CL150">
        <v>0</v>
      </c>
      <c r="CM150">
        <v>0.29003809677419401</v>
      </c>
      <c r="CN150">
        <v>0</v>
      </c>
      <c r="CO150">
        <v>0</v>
      </c>
      <c r="CP150">
        <v>0</v>
      </c>
      <c r="CQ150">
        <v>0</v>
      </c>
      <c r="CR150">
        <v>-0.28064516129032302</v>
      </c>
      <c r="CS150">
        <v>0</v>
      </c>
      <c r="CT150">
        <v>24.441935483870999</v>
      </c>
      <c r="CU150">
        <v>-1.9903225806451601</v>
      </c>
      <c r="CV150">
        <v>38.701225806451603</v>
      </c>
      <c r="CW150">
        <v>43.987806451612897</v>
      </c>
      <c r="CX150">
        <v>41.231580645161301</v>
      </c>
      <c r="CY150">
        <v>42.489774193548399</v>
      </c>
      <c r="CZ150">
        <v>39.686999999999998</v>
      </c>
      <c r="DA150">
        <v>0</v>
      </c>
      <c r="DB150">
        <v>0</v>
      </c>
      <c r="DC150">
        <v>0</v>
      </c>
      <c r="DD150">
        <v>1582130365.8</v>
      </c>
      <c r="DE150">
        <v>-0.238461538461538</v>
      </c>
      <c r="DF150">
        <v>-9.0051280959028102</v>
      </c>
      <c r="DG150">
        <v>-8.2905984158388595</v>
      </c>
      <c r="DH150">
        <v>25.019230769230798</v>
      </c>
      <c r="DI150">
        <v>15</v>
      </c>
      <c r="DJ150">
        <v>100</v>
      </c>
      <c r="DK150">
        <v>100</v>
      </c>
      <c r="DL150">
        <v>2.5880000000000001</v>
      </c>
      <c r="DM150">
        <v>0.35299999999999998</v>
      </c>
      <c r="DN150">
        <v>2</v>
      </c>
      <c r="DO150">
        <v>343.666</v>
      </c>
      <c r="DP150">
        <v>673.60900000000004</v>
      </c>
      <c r="DQ150">
        <v>28.358899999999998</v>
      </c>
      <c r="DR150">
        <v>31.389199999999999</v>
      </c>
      <c r="DS150">
        <v>30</v>
      </c>
      <c r="DT150">
        <v>31.3201</v>
      </c>
      <c r="DU150">
        <v>31.3337</v>
      </c>
      <c r="DV150">
        <v>20.918099999999999</v>
      </c>
      <c r="DW150">
        <v>21.587900000000001</v>
      </c>
      <c r="DX150">
        <v>53.665999999999997</v>
      </c>
      <c r="DY150">
        <v>28.353300000000001</v>
      </c>
      <c r="DZ150">
        <v>400</v>
      </c>
      <c r="EA150">
        <v>30.056999999999999</v>
      </c>
      <c r="EB150">
        <v>100.08199999999999</v>
      </c>
      <c r="EC150">
        <v>100.51600000000001</v>
      </c>
    </row>
    <row r="151" spans="1:133" x14ac:dyDescent="0.35">
      <c r="A151">
        <v>135</v>
      </c>
      <c r="B151">
        <v>1582130368.0999999</v>
      </c>
      <c r="C151">
        <v>670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1582130359.4709699</v>
      </c>
      <c r="O151">
        <f t="shared" si="86"/>
        <v>1.9117850529150446E-4</v>
      </c>
      <c r="P151">
        <f t="shared" si="87"/>
        <v>-0.30206091422248571</v>
      </c>
      <c r="Q151">
        <f t="shared" si="88"/>
        <v>400.35409677419398</v>
      </c>
      <c r="R151">
        <f t="shared" si="89"/>
        <v>419.77435041270473</v>
      </c>
      <c r="S151">
        <f t="shared" si="90"/>
        <v>41.845003965687987</v>
      </c>
      <c r="T151">
        <f t="shared" si="91"/>
        <v>39.909105334151327</v>
      </c>
      <c r="U151">
        <f t="shared" si="92"/>
        <v>1.8499348965685645E-2</v>
      </c>
      <c r="V151">
        <f t="shared" si="93"/>
        <v>2.2530397765142074</v>
      </c>
      <c r="W151">
        <f t="shared" si="94"/>
        <v>1.8415376338403587E-2</v>
      </c>
      <c r="X151">
        <f t="shared" si="95"/>
        <v>1.1517122950383936E-2</v>
      </c>
      <c r="Y151">
        <f t="shared" si="96"/>
        <v>0</v>
      </c>
      <c r="Z151">
        <f t="shared" si="97"/>
        <v>29.274635779555393</v>
      </c>
      <c r="AA151">
        <f t="shared" si="98"/>
        <v>29.004332258064501</v>
      </c>
      <c r="AB151">
        <f t="shared" si="99"/>
        <v>4.0227810926883825</v>
      </c>
      <c r="AC151">
        <f t="shared" si="100"/>
        <v>73.748803311008444</v>
      </c>
      <c r="AD151">
        <f t="shared" si="101"/>
        <v>3.0244906720579783</v>
      </c>
      <c r="AE151">
        <f t="shared" si="102"/>
        <v>4.1010708462662118</v>
      </c>
      <c r="AF151">
        <f t="shared" si="103"/>
        <v>0.99829042063040418</v>
      </c>
      <c r="AG151">
        <f t="shared" si="104"/>
        <v>-8.4309720833553463</v>
      </c>
      <c r="AH151">
        <f t="shared" si="105"/>
        <v>40.51083025099171</v>
      </c>
      <c r="AI151">
        <f t="shared" si="106"/>
        <v>3.9652663074286059</v>
      </c>
      <c r="AJ151">
        <f t="shared" si="107"/>
        <v>36.045124475064966</v>
      </c>
      <c r="AK151">
        <v>-4.1265632535173097E-2</v>
      </c>
      <c r="AL151">
        <v>4.6324287588691497E-2</v>
      </c>
      <c r="AM151">
        <v>3.4606568222482901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52212.706270164395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-0.30206091422248571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1582130359.4709699</v>
      </c>
      <c r="BY151">
        <v>400.35409677419398</v>
      </c>
      <c r="BZ151">
        <v>399.96751612903199</v>
      </c>
      <c r="CA151">
        <v>30.340625806451602</v>
      </c>
      <c r="CB151">
        <v>30.0228580645161</v>
      </c>
      <c r="CC151">
        <v>350.02551612903198</v>
      </c>
      <c r="CD151">
        <v>99.484529032258095</v>
      </c>
      <c r="CE151">
        <v>0.199989387096774</v>
      </c>
      <c r="CF151">
        <v>29.337848387096798</v>
      </c>
      <c r="CG151">
        <v>29.004332258064501</v>
      </c>
      <c r="CH151">
        <v>999.9</v>
      </c>
      <c r="CI151">
        <v>0</v>
      </c>
      <c r="CJ151">
        <v>0</v>
      </c>
      <c r="CK151">
        <v>10002.970322580601</v>
      </c>
      <c r="CL151">
        <v>0</v>
      </c>
      <c r="CM151">
        <v>0.27467625806451601</v>
      </c>
      <c r="CN151">
        <v>0</v>
      </c>
      <c r="CO151">
        <v>0</v>
      </c>
      <c r="CP151">
        <v>0</v>
      </c>
      <c r="CQ151">
        <v>0</v>
      </c>
      <c r="CR151">
        <v>-1.60967741935484</v>
      </c>
      <c r="CS151">
        <v>0</v>
      </c>
      <c r="CT151">
        <v>23.625806451612899</v>
      </c>
      <c r="CU151">
        <v>-2.2516129032258099</v>
      </c>
      <c r="CV151">
        <v>38.701225806451603</v>
      </c>
      <c r="CW151">
        <v>43.991870967741903</v>
      </c>
      <c r="CX151">
        <v>41.215419354838701</v>
      </c>
      <c r="CY151">
        <v>42.491806451612902</v>
      </c>
      <c r="CZ151">
        <v>39.686999999999998</v>
      </c>
      <c r="DA151">
        <v>0</v>
      </c>
      <c r="DB151">
        <v>0</v>
      </c>
      <c r="DC151">
        <v>0</v>
      </c>
      <c r="DD151">
        <v>1582130371.2</v>
      </c>
      <c r="DE151">
        <v>-1.0884615384615399</v>
      </c>
      <c r="DF151">
        <v>-3.8051282913317599</v>
      </c>
      <c r="DG151">
        <v>-16.676923007869298</v>
      </c>
      <c r="DH151">
        <v>24.623076923076901</v>
      </c>
      <c r="DI151">
        <v>15</v>
      </c>
      <c r="DJ151">
        <v>100</v>
      </c>
      <c r="DK151">
        <v>100</v>
      </c>
      <c r="DL151">
        <v>2.5880000000000001</v>
      </c>
      <c r="DM151">
        <v>0.35299999999999998</v>
      </c>
      <c r="DN151">
        <v>2</v>
      </c>
      <c r="DO151">
        <v>343.589</v>
      </c>
      <c r="DP151">
        <v>673.63300000000004</v>
      </c>
      <c r="DQ151">
        <v>28.353300000000001</v>
      </c>
      <c r="DR151">
        <v>31.389199999999999</v>
      </c>
      <c r="DS151">
        <v>30.0001</v>
      </c>
      <c r="DT151">
        <v>31.321400000000001</v>
      </c>
      <c r="DU151">
        <v>31.3337</v>
      </c>
      <c r="DV151">
        <v>20.918299999999999</v>
      </c>
      <c r="DW151">
        <v>21.587900000000001</v>
      </c>
      <c r="DX151">
        <v>53.665999999999997</v>
      </c>
      <c r="DY151">
        <v>28.353000000000002</v>
      </c>
      <c r="DZ151">
        <v>400</v>
      </c>
      <c r="EA151">
        <v>30.053100000000001</v>
      </c>
      <c r="EB151">
        <v>100.084</v>
      </c>
      <c r="EC151">
        <v>100.51600000000001</v>
      </c>
    </row>
    <row r="152" spans="1:133" x14ac:dyDescent="0.35">
      <c r="A152">
        <v>136</v>
      </c>
      <c r="B152">
        <v>1582130373.0999999</v>
      </c>
      <c r="C152">
        <v>675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1582130364.4709699</v>
      </c>
      <c r="O152">
        <f t="shared" si="86"/>
        <v>1.8338171221468015E-4</v>
      </c>
      <c r="P152">
        <f t="shared" si="87"/>
        <v>-0.28348782292317498</v>
      </c>
      <c r="Q152">
        <f t="shared" si="88"/>
        <v>400.34716129032302</v>
      </c>
      <c r="R152">
        <f t="shared" si="89"/>
        <v>419.19050444824296</v>
      </c>
      <c r="S152">
        <f t="shared" si="90"/>
        <v>41.786930847057839</v>
      </c>
      <c r="T152">
        <f t="shared" si="91"/>
        <v>39.908535537259972</v>
      </c>
      <c r="U152">
        <f t="shared" si="92"/>
        <v>1.7756940354655186E-2</v>
      </c>
      <c r="V152">
        <f t="shared" si="93"/>
        <v>2.2516144516594814</v>
      </c>
      <c r="W152">
        <f t="shared" si="94"/>
        <v>1.7679508426751367E-2</v>
      </c>
      <c r="X152">
        <f t="shared" si="95"/>
        <v>1.1056621481301572E-2</v>
      </c>
      <c r="Y152">
        <f t="shared" si="96"/>
        <v>0</v>
      </c>
      <c r="Z152">
        <f t="shared" si="97"/>
        <v>29.275572274167256</v>
      </c>
      <c r="AA152">
        <f t="shared" si="98"/>
        <v>29.003767741935501</v>
      </c>
      <c r="AB152">
        <f t="shared" si="99"/>
        <v>4.0226496905974791</v>
      </c>
      <c r="AC152">
        <f t="shared" si="100"/>
        <v>73.773314543402009</v>
      </c>
      <c r="AD152">
        <f t="shared" si="101"/>
        <v>3.0252153646134685</v>
      </c>
      <c r="AE152">
        <f t="shared" si="102"/>
        <v>4.1006905862060545</v>
      </c>
      <c r="AF152">
        <f t="shared" si="103"/>
        <v>0.99743432598401061</v>
      </c>
      <c r="AG152">
        <f t="shared" si="104"/>
        <v>-8.0871335086673941</v>
      </c>
      <c r="AH152">
        <f t="shared" si="105"/>
        <v>40.35872262034831</v>
      </c>
      <c r="AI152">
        <f t="shared" si="106"/>
        <v>3.9528358388498641</v>
      </c>
      <c r="AJ152">
        <f t="shared" si="107"/>
        <v>36.224424950530782</v>
      </c>
      <c r="AK152">
        <v>-4.1227224798149699E-2</v>
      </c>
      <c r="AL152">
        <v>4.6281171539180099E-2</v>
      </c>
      <c r="AM152">
        <v>3.4581075151577898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52166.375790880484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-0.28348782292317498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1582130364.4709699</v>
      </c>
      <c r="BY152">
        <v>400.34716129032302</v>
      </c>
      <c r="BZ152">
        <v>399.98706451612901</v>
      </c>
      <c r="CA152">
        <v>30.347803225806501</v>
      </c>
      <c r="CB152">
        <v>30.042996774193501</v>
      </c>
      <c r="CC152">
        <v>350.02503225806402</v>
      </c>
      <c r="CD152">
        <v>99.484790322580594</v>
      </c>
      <c r="CE152">
        <v>0.20003174193548401</v>
      </c>
      <c r="CF152">
        <v>29.336241935483901</v>
      </c>
      <c r="CG152">
        <v>29.003767741935501</v>
      </c>
      <c r="CH152">
        <v>999.9</v>
      </c>
      <c r="CI152">
        <v>0</v>
      </c>
      <c r="CJ152">
        <v>0</v>
      </c>
      <c r="CK152">
        <v>9993.6338709677402</v>
      </c>
      <c r="CL152">
        <v>0</v>
      </c>
      <c r="CM152">
        <v>0.26460567741935498</v>
      </c>
      <c r="CN152">
        <v>0</v>
      </c>
      <c r="CO152">
        <v>0</v>
      </c>
      <c r="CP152">
        <v>0</v>
      </c>
      <c r="CQ152">
        <v>0</v>
      </c>
      <c r="CR152">
        <v>-0.23548387096774201</v>
      </c>
      <c r="CS152">
        <v>0</v>
      </c>
      <c r="CT152">
        <v>23.906451612903201</v>
      </c>
      <c r="CU152">
        <v>-2.0645161290322598</v>
      </c>
      <c r="CV152">
        <v>38.6991935483871</v>
      </c>
      <c r="CW152">
        <v>43.991870967741903</v>
      </c>
      <c r="CX152">
        <v>41.223483870967698</v>
      </c>
      <c r="CY152">
        <v>42.501967741935502</v>
      </c>
      <c r="CZ152">
        <v>39.686999999999998</v>
      </c>
      <c r="DA152">
        <v>0</v>
      </c>
      <c r="DB152">
        <v>0</v>
      </c>
      <c r="DC152">
        <v>0</v>
      </c>
      <c r="DD152">
        <v>1582130376</v>
      </c>
      <c r="DE152">
        <v>-0.27692307692307699</v>
      </c>
      <c r="DF152">
        <v>12.129914348603201</v>
      </c>
      <c r="DG152">
        <v>-13.4017092865113</v>
      </c>
      <c r="DH152">
        <v>24.330769230769199</v>
      </c>
      <c r="DI152">
        <v>15</v>
      </c>
      <c r="DJ152">
        <v>100</v>
      </c>
      <c r="DK152">
        <v>100</v>
      </c>
      <c r="DL152">
        <v>2.5880000000000001</v>
      </c>
      <c r="DM152">
        <v>0.35299999999999998</v>
      </c>
      <c r="DN152">
        <v>2</v>
      </c>
      <c r="DO152">
        <v>343.601</v>
      </c>
      <c r="DP152">
        <v>673.61599999999999</v>
      </c>
      <c r="DQ152">
        <v>28.351600000000001</v>
      </c>
      <c r="DR152">
        <v>31.389199999999999</v>
      </c>
      <c r="DS152">
        <v>30.0001</v>
      </c>
      <c r="DT152">
        <v>31.321400000000001</v>
      </c>
      <c r="DU152">
        <v>31.334299999999999</v>
      </c>
      <c r="DV152">
        <v>20.920100000000001</v>
      </c>
      <c r="DW152">
        <v>21.587900000000001</v>
      </c>
      <c r="DX152">
        <v>53.665999999999997</v>
      </c>
      <c r="DY152">
        <v>28.3475</v>
      </c>
      <c r="DZ152">
        <v>400</v>
      </c>
      <c r="EA152">
        <v>30.0503</v>
      </c>
      <c r="EB152">
        <v>100.084</v>
      </c>
      <c r="EC152">
        <v>100.51600000000001</v>
      </c>
    </row>
    <row r="153" spans="1:133" x14ac:dyDescent="0.35">
      <c r="A153">
        <v>137</v>
      </c>
      <c r="B153">
        <v>1582130378.0999999</v>
      </c>
      <c r="C153">
        <v>680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1582130369.4709699</v>
      </c>
      <c r="O153">
        <f t="shared" si="86"/>
        <v>1.853081500344461E-4</v>
      </c>
      <c r="P153">
        <f t="shared" si="87"/>
        <v>-0.29565888708310351</v>
      </c>
      <c r="Q153">
        <f t="shared" si="88"/>
        <v>400.351258064516</v>
      </c>
      <c r="R153">
        <f t="shared" si="89"/>
        <v>419.98509530392653</v>
      </c>
      <c r="S153">
        <f t="shared" si="90"/>
        <v>41.866081713300375</v>
      </c>
      <c r="T153">
        <f t="shared" si="91"/>
        <v>39.908888842882057</v>
      </c>
      <c r="U153">
        <f t="shared" si="92"/>
        <v>1.7967690342117128E-2</v>
      </c>
      <c r="V153">
        <f t="shared" si="93"/>
        <v>2.2535971263866266</v>
      </c>
      <c r="W153">
        <f t="shared" si="94"/>
        <v>1.7888483333207663E-2</v>
      </c>
      <c r="X153">
        <f t="shared" si="95"/>
        <v>1.1187389320812369E-2</v>
      </c>
      <c r="Y153">
        <f t="shared" si="96"/>
        <v>0</v>
      </c>
      <c r="Z153">
        <f t="shared" si="97"/>
        <v>29.273280738846676</v>
      </c>
      <c r="AA153">
        <f t="shared" si="98"/>
        <v>29.001522580645201</v>
      </c>
      <c r="AB153">
        <f t="shared" si="99"/>
        <v>4.0221271227521704</v>
      </c>
      <c r="AC153">
        <f t="shared" si="100"/>
        <v>73.799507487759342</v>
      </c>
      <c r="AD153">
        <f t="shared" si="101"/>
        <v>3.025991945517077</v>
      </c>
      <c r="AE153">
        <f t="shared" si="102"/>
        <v>4.10028745248602</v>
      </c>
      <c r="AF153">
        <f t="shared" si="103"/>
        <v>0.99613517723509348</v>
      </c>
      <c r="AG153">
        <f t="shared" si="104"/>
        <v>-8.1720894165190732</v>
      </c>
      <c r="AH153">
        <f t="shared" si="105"/>
        <v>40.460103728231914</v>
      </c>
      <c r="AI153">
        <f t="shared" si="106"/>
        <v>3.9592013934931694</v>
      </c>
      <c r="AJ153">
        <f t="shared" si="107"/>
        <v>36.24721570520601</v>
      </c>
      <c r="AK153">
        <v>-4.1280657247359097E-2</v>
      </c>
      <c r="AL153">
        <v>4.6341154144357299E-2</v>
      </c>
      <c r="AM153">
        <v>3.4616538624254098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52231.513667509222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-0.29565888708310351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1582130369.4709699</v>
      </c>
      <c r="BY153">
        <v>400.351258064516</v>
      </c>
      <c r="BZ153">
        <v>399.971612903226</v>
      </c>
      <c r="CA153">
        <v>30.355635483871001</v>
      </c>
      <c r="CB153">
        <v>30.0476225806452</v>
      </c>
      <c r="CC153">
        <v>350.01716129032297</v>
      </c>
      <c r="CD153">
        <v>99.484735483870907</v>
      </c>
      <c r="CE153">
        <v>0.19994899999999999</v>
      </c>
      <c r="CF153">
        <v>29.3345387096774</v>
      </c>
      <c r="CG153">
        <v>29.001522580645201</v>
      </c>
      <c r="CH153">
        <v>999.9</v>
      </c>
      <c r="CI153">
        <v>0</v>
      </c>
      <c r="CJ153">
        <v>0</v>
      </c>
      <c r="CK153">
        <v>10006.591612903199</v>
      </c>
      <c r="CL153">
        <v>0</v>
      </c>
      <c r="CM153">
        <v>0.26456299999999999</v>
      </c>
      <c r="CN153">
        <v>0</v>
      </c>
      <c r="CO153">
        <v>0</v>
      </c>
      <c r="CP153">
        <v>0</v>
      </c>
      <c r="CQ153">
        <v>0</v>
      </c>
      <c r="CR153">
        <v>0.14516129032258099</v>
      </c>
      <c r="CS153">
        <v>0</v>
      </c>
      <c r="CT153">
        <v>24.7129032258065</v>
      </c>
      <c r="CU153">
        <v>-1.9290322580645201</v>
      </c>
      <c r="CV153">
        <v>38.695129032258102</v>
      </c>
      <c r="CW153">
        <v>43.991870967741903</v>
      </c>
      <c r="CX153">
        <v>41.231612903225802</v>
      </c>
      <c r="CY153">
        <v>42.495935483871001</v>
      </c>
      <c r="CZ153">
        <v>39.691064516129003</v>
      </c>
      <c r="DA153">
        <v>0</v>
      </c>
      <c r="DB153">
        <v>0</v>
      </c>
      <c r="DC153">
        <v>0</v>
      </c>
      <c r="DD153">
        <v>1582130380.8</v>
      </c>
      <c r="DE153">
        <v>-0.35769230769230798</v>
      </c>
      <c r="DF153">
        <v>8.9675212717841504</v>
      </c>
      <c r="DG153">
        <v>-2.5709401265345702</v>
      </c>
      <c r="DH153">
        <v>23.815384615384598</v>
      </c>
      <c r="DI153">
        <v>15</v>
      </c>
      <c r="DJ153">
        <v>100</v>
      </c>
      <c r="DK153">
        <v>100</v>
      </c>
      <c r="DL153">
        <v>2.5880000000000001</v>
      </c>
      <c r="DM153">
        <v>0.35299999999999998</v>
      </c>
      <c r="DN153">
        <v>2</v>
      </c>
      <c r="DO153">
        <v>343.51799999999997</v>
      </c>
      <c r="DP153">
        <v>673.70299999999997</v>
      </c>
      <c r="DQ153">
        <v>28.348199999999999</v>
      </c>
      <c r="DR153">
        <v>31.389199999999999</v>
      </c>
      <c r="DS153">
        <v>30.0001</v>
      </c>
      <c r="DT153">
        <v>31.321400000000001</v>
      </c>
      <c r="DU153">
        <v>31.3337</v>
      </c>
      <c r="DV153">
        <v>20.924600000000002</v>
      </c>
      <c r="DW153">
        <v>21.587900000000001</v>
      </c>
      <c r="DX153">
        <v>53.665999999999997</v>
      </c>
      <c r="DY153">
        <v>28.356400000000001</v>
      </c>
      <c r="DZ153">
        <v>400</v>
      </c>
      <c r="EA153">
        <v>30.048400000000001</v>
      </c>
      <c r="EB153">
        <v>100.08499999999999</v>
      </c>
      <c r="EC153">
        <v>100.517</v>
      </c>
    </row>
    <row r="154" spans="1:133" x14ac:dyDescent="0.35">
      <c r="A154">
        <v>138</v>
      </c>
      <c r="B154">
        <v>1582130383.0999999</v>
      </c>
      <c r="C154">
        <v>685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1582130374.4709699</v>
      </c>
      <c r="O154">
        <f t="shared" si="86"/>
        <v>1.8786997810568148E-4</v>
      </c>
      <c r="P154">
        <f t="shared" si="87"/>
        <v>-0.30026677336677321</v>
      </c>
      <c r="Q154">
        <f t="shared" si="88"/>
        <v>400.357483870968</v>
      </c>
      <c r="R154">
        <f t="shared" si="89"/>
        <v>420.0151041488586</v>
      </c>
      <c r="S154">
        <f t="shared" si="90"/>
        <v>41.869245572062731</v>
      </c>
      <c r="T154">
        <f t="shared" si="91"/>
        <v>39.90967382655316</v>
      </c>
      <c r="U154">
        <f t="shared" si="92"/>
        <v>1.8237322986034529E-2</v>
      </c>
      <c r="V154">
        <f t="shared" si="93"/>
        <v>2.253815125154178</v>
      </c>
      <c r="W154">
        <f t="shared" si="94"/>
        <v>1.8155734576837234E-2</v>
      </c>
      <c r="X154">
        <f t="shared" si="95"/>
        <v>1.1354633986033633E-2</v>
      </c>
      <c r="Y154">
        <f t="shared" si="96"/>
        <v>0</v>
      </c>
      <c r="Z154">
        <f t="shared" si="97"/>
        <v>29.271636067159431</v>
      </c>
      <c r="AA154">
        <f t="shared" si="98"/>
        <v>28.999506451612898</v>
      </c>
      <c r="AB154">
        <f t="shared" si="99"/>
        <v>4.0216579132787924</v>
      </c>
      <c r="AC154">
        <f t="shared" si="100"/>
        <v>73.818095394931277</v>
      </c>
      <c r="AD154">
        <f t="shared" si="101"/>
        <v>3.0266137733132519</v>
      </c>
      <c r="AE154">
        <f t="shared" si="102"/>
        <v>4.1000973502779843</v>
      </c>
      <c r="AF154">
        <f t="shared" si="103"/>
        <v>0.99504413996554053</v>
      </c>
      <c r="AG154">
        <f t="shared" si="104"/>
        <v>-8.285066034460554</v>
      </c>
      <c r="AH154">
        <f t="shared" si="105"/>
        <v>40.611394641684498</v>
      </c>
      <c r="AI154">
        <f t="shared" si="106"/>
        <v>3.9735658960149509</v>
      </c>
      <c r="AJ154">
        <f t="shared" si="107"/>
        <v>36.299894503238896</v>
      </c>
      <c r="AK154">
        <v>-4.12865348489301E-2</v>
      </c>
      <c r="AL154">
        <v>4.63477522670269E-2</v>
      </c>
      <c r="AM154">
        <v>3.4620438661135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52238.792518742979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-0.30026677336677321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1582130374.4709699</v>
      </c>
      <c r="BY154">
        <v>400.357483870968</v>
      </c>
      <c r="BZ154">
        <v>399.97170967741903</v>
      </c>
      <c r="CA154">
        <v>30.361748387096799</v>
      </c>
      <c r="CB154">
        <v>30.0494870967742</v>
      </c>
      <c r="CC154">
        <v>350.02593548387102</v>
      </c>
      <c r="CD154">
        <v>99.485132258064496</v>
      </c>
      <c r="CE154">
        <v>0.19996277419354799</v>
      </c>
      <c r="CF154">
        <v>29.333735483870999</v>
      </c>
      <c r="CG154">
        <v>28.999506451612898</v>
      </c>
      <c r="CH154">
        <v>999.9</v>
      </c>
      <c r="CI154">
        <v>0</v>
      </c>
      <c r="CJ154">
        <v>0</v>
      </c>
      <c r="CK154">
        <v>10007.9764516129</v>
      </c>
      <c r="CL154">
        <v>0</v>
      </c>
      <c r="CM154">
        <v>0.26456299999999999</v>
      </c>
      <c r="CN154">
        <v>0</v>
      </c>
      <c r="CO154">
        <v>0</v>
      </c>
      <c r="CP154">
        <v>0</v>
      </c>
      <c r="CQ154">
        <v>0</v>
      </c>
      <c r="CR154">
        <v>1.1387096774193599</v>
      </c>
      <c r="CS154">
        <v>0</v>
      </c>
      <c r="CT154">
        <v>25.5290322580645</v>
      </c>
      <c r="CU154">
        <v>-1.5161290322580601</v>
      </c>
      <c r="CV154">
        <v>38.695129032258102</v>
      </c>
      <c r="CW154">
        <v>43.991870967741903</v>
      </c>
      <c r="CX154">
        <v>41.243741935483897</v>
      </c>
      <c r="CY154">
        <v>42.495935483871001</v>
      </c>
      <c r="CZ154">
        <v>39.691064516129003</v>
      </c>
      <c r="DA154">
        <v>0</v>
      </c>
      <c r="DB154">
        <v>0</v>
      </c>
      <c r="DC154">
        <v>0</v>
      </c>
      <c r="DD154">
        <v>1582130386.2</v>
      </c>
      <c r="DE154">
        <v>0.734615384615385</v>
      </c>
      <c r="DF154">
        <v>9.4461538538971794</v>
      </c>
      <c r="DG154">
        <v>28.369230543431001</v>
      </c>
      <c r="DH154">
        <v>25.246153846153799</v>
      </c>
      <c r="DI154">
        <v>15</v>
      </c>
      <c r="DJ154">
        <v>100</v>
      </c>
      <c r="DK154">
        <v>100</v>
      </c>
      <c r="DL154">
        <v>2.5880000000000001</v>
      </c>
      <c r="DM154">
        <v>0.35299999999999998</v>
      </c>
      <c r="DN154">
        <v>2</v>
      </c>
      <c r="DO154">
        <v>343.565</v>
      </c>
      <c r="DP154">
        <v>673.74099999999999</v>
      </c>
      <c r="DQ154">
        <v>28.351500000000001</v>
      </c>
      <c r="DR154">
        <v>31.389199999999999</v>
      </c>
      <c r="DS154">
        <v>30.0001</v>
      </c>
      <c r="DT154">
        <v>31.321400000000001</v>
      </c>
      <c r="DU154">
        <v>31.335000000000001</v>
      </c>
      <c r="DV154">
        <v>20.9191</v>
      </c>
      <c r="DW154">
        <v>21.587900000000001</v>
      </c>
      <c r="DX154">
        <v>53.665999999999997</v>
      </c>
      <c r="DY154">
        <v>28.360499999999998</v>
      </c>
      <c r="DZ154">
        <v>400</v>
      </c>
      <c r="EA154">
        <v>30.048400000000001</v>
      </c>
      <c r="EB154">
        <v>100.084</v>
      </c>
      <c r="EC154">
        <v>100.517</v>
      </c>
    </row>
    <row r="155" spans="1:133" x14ac:dyDescent="0.35">
      <c r="A155">
        <v>139</v>
      </c>
      <c r="B155">
        <v>1582130388.0999999</v>
      </c>
      <c r="C155">
        <v>690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1582130379.4709699</v>
      </c>
      <c r="O155">
        <f t="shared" si="86"/>
        <v>1.8947520686261226E-4</v>
      </c>
      <c r="P155">
        <f t="shared" si="87"/>
        <v>-0.2888132609488942</v>
      </c>
      <c r="Q155">
        <f t="shared" si="88"/>
        <v>400.37116129032302</v>
      </c>
      <c r="R155">
        <f t="shared" si="89"/>
        <v>418.794556026664</v>
      </c>
      <c r="S155">
        <f t="shared" si="90"/>
        <v>41.747680017791886</v>
      </c>
      <c r="T155">
        <f t="shared" si="91"/>
        <v>39.911137547919701</v>
      </c>
      <c r="U155">
        <f t="shared" si="92"/>
        <v>1.841382987055688E-2</v>
      </c>
      <c r="V155">
        <f t="shared" si="93"/>
        <v>2.2531923981997992</v>
      </c>
      <c r="W155">
        <f t="shared" si="94"/>
        <v>1.8330635552332549E-2</v>
      </c>
      <c r="X155">
        <f t="shared" si="95"/>
        <v>1.1464090472999519E-2</v>
      </c>
      <c r="Y155">
        <f t="shared" si="96"/>
        <v>0</v>
      </c>
      <c r="Z155">
        <f t="shared" si="97"/>
        <v>29.270154167586028</v>
      </c>
      <c r="AA155">
        <f t="shared" si="98"/>
        <v>28.996535483871</v>
      </c>
      <c r="AB155">
        <f t="shared" si="99"/>
        <v>4.0209665731872954</v>
      </c>
      <c r="AC155">
        <f t="shared" si="100"/>
        <v>73.831294730042146</v>
      </c>
      <c r="AD155">
        <f t="shared" si="101"/>
        <v>3.0269915004824517</v>
      </c>
      <c r="AE155">
        <f t="shared" si="102"/>
        <v>4.0998759557859428</v>
      </c>
      <c r="AF155">
        <f t="shared" si="103"/>
        <v>0.99397507270484375</v>
      </c>
      <c r="AG155">
        <f t="shared" si="104"/>
        <v>-8.3558566226412001</v>
      </c>
      <c r="AH155">
        <f t="shared" si="105"/>
        <v>40.847432341080186</v>
      </c>
      <c r="AI155">
        <f t="shared" si="106"/>
        <v>3.9976877478293664</v>
      </c>
      <c r="AJ155">
        <f t="shared" si="107"/>
        <v>36.489263466268355</v>
      </c>
      <c r="AK155">
        <v>-4.1269746485927898E-2</v>
      </c>
      <c r="AL155">
        <v>4.6328905858815599E-2</v>
      </c>
      <c r="AM155">
        <v>3.4609298365403101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52218.588284897072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-0.2888132609488942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1582130379.4709699</v>
      </c>
      <c r="BY155">
        <v>400.37116129032302</v>
      </c>
      <c r="BZ155">
        <v>400.006129032258</v>
      </c>
      <c r="CA155">
        <v>30.3654612903226</v>
      </c>
      <c r="CB155">
        <v>30.050535483870998</v>
      </c>
      <c r="CC155">
        <v>350.02854838709698</v>
      </c>
      <c r="CD155">
        <v>99.485364516129096</v>
      </c>
      <c r="CE155">
        <v>0.19998099999999999</v>
      </c>
      <c r="CF155">
        <v>29.332799999999999</v>
      </c>
      <c r="CG155">
        <v>28.996535483871</v>
      </c>
      <c r="CH155">
        <v>999.9</v>
      </c>
      <c r="CI155">
        <v>0</v>
      </c>
      <c r="CJ155">
        <v>0</v>
      </c>
      <c r="CK155">
        <v>10003.883548387101</v>
      </c>
      <c r="CL155">
        <v>0</v>
      </c>
      <c r="CM155">
        <v>0.270238419354839</v>
      </c>
      <c r="CN155">
        <v>0</v>
      </c>
      <c r="CO155">
        <v>0</v>
      </c>
      <c r="CP155">
        <v>0</v>
      </c>
      <c r="CQ155">
        <v>0</v>
      </c>
      <c r="CR155">
        <v>0.83870967741935498</v>
      </c>
      <c r="CS155">
        <v>0</v>
      </c>
      <c r="CT155">
        <v>26.306451612903199</v>
      </c>
      <c r="CU155">
        <v>-1.67741935483871</v>
      </c>
      <c r="CV155">
        <v>38.695129032258102</v>
      </c>
      <c r="CW155">
        <v>43.993903225806399</v>
      </c>
      <c r="CX155">
        <v>41.225645161290302</v>
      </c>
      <c r="CY155">
        <v>42.495935483871001</v>
      </c>
      <c r="CZ155">
        <v>39.691064516129003</v>
      </c>
      <c r="DA155">
        <v>0</v>
      </c>
      <c r="DB155">
        <v>0</v>
      </c>
      <c r="DC155">
        <v>0</v>
      </c>
      <c r="DD155">
        <v>1582130391</v>
      </c>
      <c r="DE155">
        <v>7.6923076923076997E-2</v>
      </c>
      <c r="DF155">
        <v>-11.4324787432792</v>
      </c>
      <c r="DG155">
        <v>17.637606456049799</v>
      </c>
      <c r="DH155">
        <v>24.457692307692302</v>
      </c>
      <c r="DI155">
        <v>15</v>
      </c>
      <c r="DJ155">
        <v>100</v>
      </c>
      <c r="DK155">
        <v>100</v>
      </c>
      <c r="DL155">
        <v>2.5880000000000001</v>
      </c>
      <c r="DM155">
        <v>0.35299999999999998</v>
      </c>
      <c r="DN155">
        <v>2</v>
      </c>
      <c r="DO155">
        <v>343.41</v>
      </c>
      <c r="DP155">
        <v>673.74099999999999</v>
      </c>
      <c r="DQ155">
        <v>28.3581</v>
      </c>
      <c r="DR155">
        <v>31.389199999999999</v>
      </c>
      <c r="DS155">
        <v>30.0001</v>
      </c>
      <c r="DT155">
        <v>31.321400000000001</v>
      </c>
      <c r="DU155">
        <v>31.335000000000001</v>
      </c>
      <c r="DV155">
        <v>20.916</v>
      </c>
      <c r="DW155">
        <v>21.587900000000001</v>
      </c>
      <c r="DX155">
        <v>53.665999999999997</v>
      </c>
      <c r="DY155">
        <v>28.3645</v>
      </c>
      <c r="DZ155">
        <v>400</v>
      </c>
      <c r="EA155">
        <v>30.048400000000001</v>
      </c>
      <c r="EB155">
        <v>100.08499999999999</v>
      </c>
      <c r="EC155">
        <v>100.518</v>
      </c>
    </row>
    <row r="156" spans="1:133" x14ac:dyDescent="0.35">
      <c r="A156">
        <v>140</v>
      </c>
      <c r="B156">
        <v>1582130393.0999999</v>
      </c>
      <c r="C156">
        <v>695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1582130384.4709699</v>
      </c>
      <c r="O156">
        <f t="shared" si="86"/>
        <v>1.9178506640780662E-4</v>
      </c>
      <c r="P156">
        <f t="shared" si="87"/>
        <v>-0.29041850395760616</v>
      </c>
      <c r="Q156">
        <f t="shared" si="88"/>
        <v>400.389096774194</v>
      </c>
      <c r="R156">
        <f t="shared" si="89"/>
        <v>418.62759585453972</v>
      </c>
      <c r="S156">
        <f t="shared" si="90"/>
        <v>41.731256139280546</v>
      </c>
      <c r="T156">
        <f t="shared" si="91"/>
        <v>39.91313548919706</v>
      </c>
      <c r="U156">
        <f t="shared" si="92"/>
        <v>1.866080317502937E-2</v>
      </c>
      <c r="V156">
        <f t="shared" si="93"/>
        <v>2.2525086952304014</v>
      </c>
      <c r="W156">
        <f t="shared" si="94"/>
        <v>1.8575342007687762E-2</v>
      </c>
      <c r="X156">
        <f t="shared" si="95"/>
        <v>1.1617234380513423E-2</v>
      </c>
      <c r="Y156">
        <f t="shared" si="96"/>
        <v>0</v>
      </c>
      <c r="Z156">
        <f t="shared" si="97"/>
        <v>29.268072862134066</v>
      </c>
      <c r="AA156">
        <f t="shared" si="98"/>
        <v>28.993316129032301</v>
      </c>
      <c r="AB156">
        <f t="shared" si="99"/>
        <v>4.0202175507509867</v>
      </c>
      <c r="AC156">
        <f t="shared" si="100"/>
        <v>73.846110996684359</v>
      </c>
      <c r="AD156">
        <f t="shared" si="101"/>
        <v>3.027371765392564</v>
      </c>
      <c r="AE156">
        <f t="shared" si="102"/>
        <v>4.099568311090195</v>
      </c>
      <c r="AF156">
        <f t="shared" si="103"/>
        <v>0.99284578535842272</v>
      </c>
      <c r="AG156">
        <f t="shared" si="104"/>
        <v>-8.4577214285842715</v>
      </c>
      <c r="AH156">
        <f t="shared" si="105"/>
        <v>41.068118871161488</v>
      </c>
      <c r="AI156">
        <f t="shared" si="106"/>
        <v>4.0204158533750771</v>
      </c>
      <c r="AJ156">
        <f t="shared" si="107"/>
        <v>36.630813295952294</v>
      </c>
      <c r="AK156">
        <v>-4.1251319094655702E-2</v>
      </c>
      <c r="AL156">
        <v>4.6308219497784402E-2</v>
      </c>
      <c r="AM156">
        <v>3.4597068656513001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52196.460922158047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-0.29041850395760616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1582130384.4709699</v>
      </c>
      <c r="BY156">
        <v>400.389096774194</v>
      </c>
      <c r="BZ156">
        <v>400.02290322580598</v>
      </c>
      <c r="CA156">
        <v>30.3691161290323</v>
      </c>
      <c r="CB156">
        <v>30.050351612903199</v>
      </c>
      <c r="CC156">
        <v>350.027774193548</v>
      </c>
      <c r="CD156">
        <v>99.485861290322603</v>
      </c>
      <c r="CE156">
        <v>0.20000880645161301</v>
      </c>
      <c r="CF156">
        <v>29.331499999999998</v>
      </c>
      <c r="CG156">
        <v>28.993316129032301</v>
      </c>
      <c r="CH156">
        <v>999.9</v>
      </c>
      <c r="CI156">
        <v>0</v>
      </c>
      <c r="CJ156">
        <v>0</v>
      </c>
      <c r="CK156">
        <v>9999.3667741935496</v>
      </c>
      <c r="CL156">
        <v>0</v>
      </c>
      <c r="CM156">
        <v>0.285600258064516</v>
      </c>
      <c r="CN156">
        <v>0</v>
      </c>
      <c r="CO156">
        <v>0</v>
      </c>
      <c r="CP156">
        <v>0</v>
      </c>
      <c r="CQ156">
        <v>0</v>
      </c>
      <c r="CR156">
        <v>0.91612903225806497</v>
      </c>
      <c r="CS156">
        <v>0</v>
      </c>
      <c r="CT156">
        <v>24.519354838709699</v>
      </c>
      <c r="CU156">
        <v>-1.8580645161290299</v>
      </c>
      <c r="CV156">
        <v>38.695129032258102</v>
      </c>
      <c r="CW156">
        <v>43.995935483871001</v>
      </c>
      <c r="CX156">
        <v>41.249774193548397</v>
      </c>
      <c r="CY156">
        <v>42.495935483871001</v>
      </c>
      <c r="CZ156">
        <v>39.686999999999998</v>
      </c>
      <c r="DA156">
        <v>0</v>
      </c>
      <c r="DB156">
        <v>0</v>
      </c>
      <c r="DC156">
        <v>0</v>
      </c>
      <c r="DD156">
        <v>1582130395.8</v>
      </c>
      <c r="DE156">
        <v>0.61153846153846203</v>
      </c>
      <c r="DF156">
        <v>-25.295726567532299</v>
      </c>
      <c r="DG156">
        <v>-40.9025643267004</v>
      </c>
      <c r="DH156">
        <v>23.276923076923101</v>
      </c>
      <c r="DI156">
        <v>15</v>
      </c>
      <c r="DJ156">
        <v>100</v>
      </c>
      <c r="DK156">
        <v>100</v>
      </c>
      <c r="DL156">
        <v>2.5880000000000001</v>
      </c>
      <c r="DM156">
        <v>0.35299999999999998</v>
      </c>
      <c r="DN156">
        <v>2</v>
      </c>
      <c r="DO156">
        <v>343.625</v>
      </c>
      <c r="DP156">
        <v>673.68700000000001</v>
      </c>
      <c r="DQ156">
        <v>28.363199999999999</v>
      </c>
      <c r="DR156">
        <v>31.389199999999999</v>
      </c>
      <c r="DS156">
        <v>30.0001</v>
      </c>
      <c r="DT156">
        <v>31.321400000000001</v>
      </c>
      <c r="DU156">
        <v>31.334399999999999</v>
      </c>
      <c r="DV156">
        <v>20.919899999999998</v>
      </c>
      <c r="DW156">
        <v>21.587900000000001</v>
      </c>
      <c r="DX156">
        <v>53.665999999999997</v>
      </c>
      <c r="DY156">
        <v>28.3719</v>
      </c>
      <c r="DZ156">
        <v>400</v>
      </c>
      <c r="EA156">
        <v>30.048400000000001</v>
      </c>
      <c r="EB156">
        <v>100.087</v>
      </c>
      <c r="EC156">
        <v>100.521</v>
      </c>
    </row>
    <row r="157" spans="1:133" x14ac:dyDescent="0.35">
      <c r="A157">
        <v>141</v>
      </c>
      <c r="B157">
        <v>1582130398.0999999</v>
      </c>
      <c r="C157">
        <v>700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1582130389.4709699</v>
      </c>
      <c r="O157">
        <f t="shared" si="86"/>
        <v>1.9390859520216998E-4</v>
      </c>
      <c r="P157">
        <f t="shared" si="87"/>
        <v>-0.29665261680265648</v>
      </c>
      <c r="Q157">
        <f t="shared" si="88"/>
        <v>400.39883870967702</v>
      </c>
      <c r="R157">
        <f t="shared" si="89"/>
        <v>418.88215877989808</v>
      </c>
      <c r="S157">
        <f t="shared" si="90"/>
        <v>41.757287543636302</v>
      </c>
      <c r="T157">
        <f t="shared" si="91"/>
        <v>39.914732794631497</v>
      </c>
      <c r="U157">
        <f t="shared" si="92"/>
        <v>1.8878530473291744E-2</v>
      </c>
      <c r="V157">
        <f t="shared" si="93"/>
        <v>2.2508172829679065</v>
      </c>
      <c r="W157">
        <f t="shared" si="94"/>
        <v>1.8791003062808693E-2</v>
      </c>
      <c r="X157">
        <f t="shared" si="95"/>
        <v>1.1752206980558001E-2</v>
      </c>
      <c r="Y157">
        <f t="shared" si="96"/>
        <v>0</v>
      </c>
      <c r="Z157">
        <f t="shared" si="97"/>
        <v>29.265781435188011</v>
      </c>
      <c r="AA157">
        <f t="shared" si="98"/>
        <v>28.992232258064501</v>
      </c>
      <c r="AB157">
        <f t="shared" si="99"/>
        <v>4.0199654022380003</v>
      </c>
      <c r="AC157">
        <f t="shared" si="100"/>
        <v>73.859026128956174</v>
      </c>
      <c r="AD157">
        <f t="shared" si="101"/>
        <v>3.0276311749618676</v>
      </c>
      <c r="AE157">
        <f t="shared" si="102"/>
        <v>4.0992026752095168</v>
      </c>
      <c r="AF157">
        <f t="shared" si="103"/>
        <v>0.99233422727613263</v>
      </c>
      <c r="AG157">
        <f t="shared" si="104"/>
        <v>-8.5513690484156957</v>
      </c>
      <c r="AH157">
        <f t="shared" si="105"/>
        <v>40.981304993415662</v>
      </c>
      <c r="AI157">
        <f t="shared" si="106"/>
        <v>4.0148795142996496</v>
      </c>
      <c r="AJ157">
        <f t="shared" si="107"/>
        <v>36.444815459299619</v>
      </c>
      <c r="AK157">
        <v>-4.12057533734548E-2</v>
      </c>
      <c r="AL157">
        <v>4.6257067983959899E-2</v>
      </c>
      <c r="AM157">
        <v>3.4566819965085198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52141.451907638766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-0.29665261680265648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1582130389.4709699</v>
      </c>
      <c r="BY157">
        <v>400.39883870967702</v>
      </c>
      <c r="BZ157">
        <v>400.02341935483901</v>
      </c>
      <c r="CA157">
        <v>30.371241935483901</v>
      </c>
      <c r="CB157">
        <v>30.0489483870968</v>
      </c>
      <c r="CC157">
        <v>350.02751612903199</v>
      </c>
      <c r="CD157">
        <v>99.487429032258106</v>
      </c>
      <c r="CE157">
        <v>0.20000493548387099</v>
      </c>
      <c r="CF157">
        <v>29.3299548387097</v>
      </c>
      <c r="CG157">
        <v>28.992232258064501</v>
      </c>
      <c r="CH157">
        <v>999.9</v>
      </c>
      <c r="CI157">
        <v>0</v>
      </c>
      <c r="CJ157">
        <v>0</v>
      </c>
      <c r="CK157">
        <v>9988.1641935483894</v>
      </c>
      <c r="CL157">
        <v>0</v>
      </c>
      <c r="CM157">
        <v>0.300962096774193</v>
      </c>
      <c r="CN157">
        <v>0</v>
      </c>
      <c r="CO157">
        <v>0</v>
      </c>
      <c r="CP157">
        <v>0</v>
      </c>
      <c r="CQ157">
        <v>0</v>
      </c>
      <c r="CR157">
        <v>4.5161290322580802E-2</v>
      </c>
      <c r="CS157">
        <v>0</v>
      </c>
      <c r="CT157">
        <v>24.277419354838699</v>
      </c>
      <c r="CU157">
        <v>-2.2032258064516101</v>
      </c>
      <c r="CV157">
        <v>38.685032258064503</v>
      </c>
      <c r="CW157">
        <v>44</v>
      </c>
      <c r="CX157">
        <v>41.229612903225799</v>
      </c>
      <c r="CY157">
        <v>42.495935483871001</v>
      </c>
      <c r="CZ157">
        <v>39.686999999999998</v>
      </c>
      <c r="DA157">
        <v>0</v>
      </c>
      <c r="DB157">
        <v>0</v>
      </c>
      <c r="DC157">
        <v>0</v>
      </c>
      <c r="DD157">
        <v>1582130401.2</v>
      </c>
      <c r="DE157">
        <v>-0.96923076923076901</v>
      </c>
      <c r="DF157">
        <v>-3.1794873753255501</v>
      </c>
      <c r="DG157">
        <v>-6.1709400681971296</v>
      </c>
      <c r="DH157">
        <v>21.8576923076923</v>
      </c>
      <c r="DI157">
        <v>15</v>
      </c>
      <c r="DJ157">
        <v>100</v>
      </c>
      <c r="DK157">
        <v>100</v>
      </c>
      <c r="DL157">
        <v>2.5880000000000001</v>
      </c>
      <c r="DM157">
        <v>0.35299999999999998</v>
      </c>
      <c r="DN157">
        <v>2</v>
      </c>
      <c r="DO157">
        <v>343.637</v>
      </c>
      <c r="DP157">
        <v>673.84</v>
      </c>
      <c r="DQ157">
        <v>28.369499999999999</v>
      </c>
      <c r="DR157">
        <v>31.389199999999999</v>
      </c>
      <c r="DS157">
        <v>30.0001</v>
      </c>
      <c r="DT157">
        <v>31.321400000000001</v>
      </c>
      <c r="DU157">
        <v>31.3337</v>
      </c>
      <c r="DV157">
        <v>20.919499999999999</v>
      </c>
      <c r="DW157">
        <v>21.587900000000001</v>
      </c>
      <c r="DX157">
        <v>53.665999999999997</v>
      </c>
      <c r="DY157">
        <v>28.377800000000001</v>
      </c>
      <c r="DZ157">
        <v>400</v>
      </c>
      <c r="EA157">
        <v>30.048400000000001</v>
      </c>
      <c r="EB157">
        <v>100.087</v>
      </c>
      <c r="EC157">
        <v>100.51900000000001</v>
      </c>
    </row>
    <row r="158" spans="1:133" x14ac:dyDescent="0.35">
      <c r="A158">
        <v>142</v>
      </c>
      <c r="B158">
        <v>1582130403.0999999</v>
      </c>
      <c r="C158">
        <v>705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1582130394.4709699</v>
      </c>
      <c r="O158">
        <f t="shared" si="86"/>
        <v>1.9538349319715443E-4</v>
      </c>
      <c r="P158">
        <f t="shared" si="87"/>
        <v>-0.30102020429969994</v>
      </c>
      <c r="Q158">
        <f t="shared" si="88"/>
        <v>400.39551612903199</v>
      </c>
      <c r="R158">
        <f t="shared" si="89"/>
        <v>419.05198111382788</v>
      </c>
      <c r="S158">
        <f t="shared" si="90"/>
        <v>41.774231187424029</v>
      </c>
      <c r="T158">
        <f t="shared" si="91"/>
        <v>39.914415421028096</v>
      </c>
      <c r="U158">
        <f t="shared" si="92"/>
        <v>1.902651702339846E-2</v>
      </c>
      <c r="V158">
        <f t="shared" si="93"/>
        <v>2.2520322357368299</v>
      </c>
      <c r="W158">
        <f t="shared" si="94"/>
        <v>1.893766320828099E-2</v>
      </c>
      <c r="X158">
        <f t="shared" si="95"/>
        <v>1.1843987981018361E-2</v>
      </c>
      <c r="Y158">
        <f t="shared" si="96"/>
        <v>0</v>
      </c>
      <c r="Z158">
        <f t="shared" si="97"/>
        <v>29.263315298574206</v>
      </c>
      <c r="AA158">
        <f t="shared" si="98"/>
        <v>28.9919612903226</v>
      </c>
      <c r="AB158">
        <f t="shared" si="99"/>
        <v>4.0199023672645167</v>
      </c>
      <c r="AC158">
        <f t="shared" si="100"/>
        <v>73.870829372573056</v>
      </c>
      <c r="AD158">
        <f t="shared" si="101"/>
        <v>3.0277637483629936</v>
      </c>
      <c r="AE158">
        <f t="shared" si="102"/>
        <v>4.0987271621010786</v>
      </c>
      <c r="AF158">
        <f t="shared" si="103"/>
        <v>0.99213861890152311</v>
      </c>
      <c r="AG158">
        <f t="shared" si="104"/>
        <v>-8.6164120499945103</v>
      </c>
      <c r="AH158">
        <f t="shared" si="105"/>
        <v>40.792326545059659</v>
      </c>
      <c r="AI158">
        <f t="shared" si="106"/>
        <v>3.9941643275628023</v>
      </c>
      <c r="AJ158">
        <f t="shared" si="107"/>
        <v>36.17007882262795</v>
      </c>
      <c r="AK158">
        <v>-4.1238480398382397E-2</v>
      </c>
      <c r="AL158">
        <v>4.6293806936486E-2</v>
      </c>
      <c r="AM158">
        <v>3.45885468845968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52181.527666957307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-0.30102020429969994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1582130394.4709699</v>
      </c>
      <c r="BY158">
        <v>400.39551612903199</v>
      </c>
      <c r="BZ158">
        <v>400.01361290322598</v>
      </c>
      <c r="CA158">
        <v>30.372561290322601</v>
      </c>
      <c r="CB158">
        <v>30.047809677419401</v>
      </c>
      <c r="CC158">
        <v>350.01987096774201</v>
      </c>
      <c r="CD158">
        <v>99.487512903225806</v>
      </c>
      <c r="CE158">
        <v>0.19995564516129</v>
      </c>
      <c r="CF158">
        <v>29.327945161290302</v>
      </c>
      <c r="CG158">
        <v>28.9919612903226</v>
      </c>
      <c r="CH158">
        <v>999.9</v>
      </c>
      <c r="CI158">
        <v>0</v>
      </c>
      <c r="CJ158">
        <v>0</v>
      </c>
      <c r="CK158">
        <v>9996.0887096774204</v>
      </c>
      <c r="CL158">
        <v>0</v>
      </c>
      <c r="CM158">
        <v>0.31218477419354801</v>
      </c>
      <c r="CN158">
        <v>0</v>
      </c>
      <c r="CO158">
        <v>0</v>
      </c>
      <c r="CP158">
        <v>0</v>
      </c>
      <c r="CQ158">
        <v>0</v>
      </c>
      <c r="CR158">
        <v>-9.6774193548387899E-3</v>
      </c>
      <c r="CS158">
        <v>0</v>
      </c>
      <c r="CT158">
        <v>22.9258064516129</v>
      </c>
      <c r="CU158">
        <v>-2.3354838709677401</v>
      </c>
      <c r="CV158">
        <v>38.683</v>
      </c>
      <c r="CW158">
        <v>44</v>
      </c>
      <c r="CX158">
        <v>41.253709677419302</v>
      </c>
      <c r="CY158">
        <v>42.495935483871001</v>
      </c>
      <c r="CZ158">
        <v>39.686999999999998</v>
      </c>
      <c r="DA158">
        <v>0</v>
      </c>
      <c r="DB158">
        <v>0</v>
      </c>
      <c r="DC158">
        <v>0</v>
      </c>
      <c r="DD158">
        <v>1582130406</v>
      </c>
      <c r="DE158">
        <v>-0.37692307692307703</v>
      </c>
      <c r="DF158">
        <v>11.500854721777801</v>
      </c>
      <c r="DG158">
        <v>35.076923006068803</v>
      </c>
      <c r="DH158">
        <v>21.269230769230798</v>
      </c>
      <c r="DI158">
        <v>15</v>
      </c>
      <c r="DJ158">
        <v>100</v>
      </c>
      <c r="DK158">
        <v>100</v>
      </c>
      <c r="DL158">
        <v>2.5880000000000001</v>
      </c>
      <c r="DM158">
        <v>0.35299999999999998</v>
      </c>
      <c r="DN158">
        <v>2</v>
      </c>
      <c r="DO158">
        <v>343.50599999999997</v>
      </c>
      <c r="DP158">
        <v>674.07</v>
      </c>
      <c r="DQ158">
        <v>28.3752</v>
      </c>
      <c r="DR158">
        <v>31.389199999999999</v>
      </c>
      <c r="DS158">
        <v>30</v>
      </c>
      <c r="DT158">
        <v>31.321400000000001</v>
      </c>
      <c r="DU158">
        <v>31.3337</v>
      </c>
      <c r="DV158">
        <v>20.9176</v>
      </c>
      <c r="DW158">
        <v>21.587900000000001</v>
      </c>
      <c r="DX158">
        <v>53.665999999999997</v>
      </c>
      <c r="DY158">
        <v>28.3828</v>
      </c>
      <c r="DZ158">
        <v>400</v>
      </c>
      <c r="EA158">
        <v>30.048400000000001</v>
      </c>
      <c r="EB158">
        <v>100.087</v>
      </c>
      <c r="EC158">
        <v>100.52200000000001</v>
      </c>
    </row>
    <row r="159" spans="1:133" x14ac:dyDescent="0.35">
      <c r="A159">
        <v>143</v>
      </c>
      <c r="B159">
        <v>1582130408.0999999</v>
      </c>
      <c r="C159">
        <v>710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1582130399.4709699</v>
      </c>
      <c r="O159">
        <f t="shared" si="86"/>
        <v>1.9565975037947068E-4</v>
      </c>
      <c r="P159">
        <f t="shared" si="87"/>
        <v>-0.32008535391732162</v>
      </c>
      <c r="Q159">
        <f t="shared" si="88"/>
        <v>400.402193548387</v>
      </c>
      <c r="R159">
        <f t="shared" si="89"/>
        <v>420.62005792873919</v>
      </c>
      <c r="S159">
        <f t="shared" si="90"/>
        <v>41.930123168798467</v>
      </c>
      <c r="T159">
        <f t="shared" si="91"/>
        <v>39.914675907788741</v>
      </c>
      <c r="U159">
        <f t="shared" si="92"/>
        <v>1.9050797543569049E-2</v>
      </c>
      <c r="V159">
        <f t="shared" si="93"/>
        <v>2.2528435819463164</v>
      </c>
      <c r="W159">
        <f t="shared" si="94"/>
        <v>1.896174929654525E-2</v>
      </c>
      <c r="X159">
        <f t="shared" si="95"/>
        <v>1.1859059147726992E-2</v>
      </c>
      <c r="Y159">
        <f t="shared" si="96"/>
        <v>0</v>
      </c>
      <c r="Z159">
        <f t="shared" si="97"/>
        <v>29.261480527350471</v>
      </c>
      <c r="AA159">
        <f t="shared" si="98"/>
        <v>28.9923741935484</v>
      </c>
      <c r="AB159">
        <f t="shared" si="99"/>
        <v>4.0199984209014286</v>
      </c>
      <c r="AC159">
        <f t="shared" si="100"/>
        <v>73.877525679549862</v>
      </c>
      <c r="AD159">
        <f t="shared" si="101"/>
        <v>3.0277297985780982</v>
      </c>
      <c r="AE159">
        <f t="shared" si="102"/>
        <v>4.0983096966608459</v>
      </c>
      <c r="AF159">
        <f t="shared" si="103"/>
        <v>0.99226862232333035</v>
      </c>
      <c r="AG159">
        <f t="shared" si="104"/>
        <v>-8.6285949917346567</v>
      </c>
      <c r="AH159">
        <f t="shared" si="105"/>
        <v>40.542563787386165</v>
      </c>
      <c r="AI159">
        <f t="shared" si="106"/>
        <v>3.9682526016258639</v>
      </c>
      <c r="AJ159">
        <f t="shared" si="107"/>
        <v>35.88222139727737</v>
      </c>
      <c r="AK159">
        <v>-4.1260344439443201E-2</v>
      </c>
      <c r="AL159">
        <v>4.6318351237971997E-2</v>
      </c>
      <c r="AM159">
        <v>3.4603058743384398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52208.346084105127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-0.32008535391732162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1582130399.4709699</v>
      </c>
      <c r="BY159">
        <v>400.402193548387</v>
      </c>
      <c r="BZ159">
        <v>399.98780645161298</v>
      </c>
      <c r="CA159">
        <v>30.3725290322581</v>
      </c>
      <c r="CB159">
        <v>30.047322580645201</v>
      </c>
      <c r="CC159">
        <v>350.02454838709701</v>
      </c>
      <c r="CD159">
        <v>99.486490322580593</v>
      </c>
      <c r="CE159">
        <v>0.19996632258064501</v>
      </c>
      <c r="CF159">
        <v>29.326180645161301</v>
      </c>
      <c r="CG159">
        <v>28.9923741935484</v>
      </c>
      <c r="CH159">
        <v>999.9</v>
      </c>
      <c r="CI159">
        <v>0</v>
      </c>
      <c r="CJ159">
        <v>0</v>
      </c>
      <c r="CK159">
        <v>10001.4912903226</v>
      </c>
      <c r="CL159">
        <v>0</v>
      </c>
      <c r="CM159">
        <v>0.29942590322580598</v>
      </c>
      <c r="CN159">
        <v>0</v>
      </c>
      <c r="CO159">
        <v>0</v>
      </c>
      <c r="CP159">
        <v>0</v>
      </c>
      <c r="CQ159">
        <v>0</v>
      </c>
      <c r="CR159">
        <v>-5.7301833529040299E-17</v>
      </c>
      <c r="CS159">
        <v>0</v>
      </c>
      <c r="CT159">
        <v>23.070967741935501</v>
      </c>
      <c r="CU159">
        <v>-2.3645161290322601</v>
      </c>
      <c r="CV159">
        <v>38.683</v>
      </c>
      <c r="CW159">
        <v>43.995935483871001</v>
      </c>
      <c r="CX159">
        <v>41.261741935483897</v>
      </c>
      <c r="CY159">
        <v>42.5</v>
      </c>
      <c r="CZ159">
        <v>39.686999999999998</v>
      </c>
      <c r="DA159">
        <v>0</v>
      </c>
      <c r="DB159">
        <v>0</v>
      </c>
      <c r="DC159">
        <v>0</v>
      </c>
      <c r="DD159">
        <v>1582130410.8</v>
      </c>
      <c r="DE159">
        <v>-8.0769230769230899E-2</v>
      </c>
      <c r="DF159">
        <v>20.010256406032301</v>
      </c>
      <c r="DG159">
        <v>-5.0324788367733202</v>
      </c>
      <c r="DH159">
        <v>23.7615384615385</v>
      </c>
      <c r="DI159">
        <v>15</v>
      </c>
      <c r="DJ159">
        <v>100</v>
      </c>
      <c r="DK159">
        <v>100</v>
      </c>
      <c r="DL159">
        <v>2.5880000000000001</v>
      </c>
      <c r="DM159">
        <v>0.35299999999999998</v>
      </c>
      <c r="DN159">
        <v>2</v>
      </c>
      <c r="DO159">
        <v>343.541</v>
      </c>
      <c r="DP159">
        <v>673.702</v>
      </c>
      <c r="DQ159">
        <v>28.381900000000002</v>
      </c>
      <c r="DR159">
        <v>31.389199999999999</v>
      </c>
      <c r="DS159">
        <v>30</v>
      </c>
      <c r="DT159">
        <v>31.321400000000001</v>
      </c>
      <c r="DU159">
        <v>31.3337</v>
      </c>
      <c r="DV159">
        <v>20.919799999999999</v>
      </c>
      <c r="DW159">
        <v>21.587900000000001</v>
      </c>
      <c r="DX159">
        <v>53.665999999999997</v>
      </c>
      <c r="DY159">
        <v>28.386399999999998</v>
      </c>
      <c r="DZ159">
        <v>400</v>
      </c>
      <c r="EA159">
        <v>30.048400000000001</v>
      </c>
      <c r="EB159">
        <v>100.09</v>
      </c>
      <c r="EC159">
        <v>100.52200000000001</v>
      </c>
    </row>
    <row r="160" spans="1:133" x14ac:dyDescent="0.35">
      <c r="A160">
        <v>144</v>
      </c>
      <c r="B160">
        <v>1582130413.0999999</v>
      </c>
      <c r="C160">
        <v>715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1582130404.4709699</v>
      </c>
      <c r="O160">
        <f t="shared" si="86"/>
        <v>1.9493024789695457E-4</v>
      </c>
      <c r="P160">
        <f t="shared" si="87"/>
        <v>-0.31565324140475082</v>
      </c>
      <c r="Q160">
        <f t="shared" si="88"/>
        <v>400.39990322580599</v>
      </c>
      <c r="R160">
        <f t="shared" si="89"/>
        <v>420.34476384544837</v>
      </c>
      <c r="S160">
        <f t="shared" si="90"/>
        <v>41.90246289445205</v>
      </c>
      <c r="T160">
        <f t="shared" si="91"/>
        <v>39.9142407160574</v>
      </c>
      <c r="U160">
        <f t="shared" si="92"/>
        <v>1.8980590775807667E-2</v>
      </c>
      <c r="V160">
        <f t="shared" si="93"/>
        <v>2.2532307104437539</v>
      </c>
      <c r="W160">
        <f t="shared" si="94"/>
        <v>1.8892211114951513E-2</v>
      </c>
      <c r="X160">
        <f t="shared" si="95"/>
        <v>1.1815538107421645E-2</v>
      </c>
      <c r="Y160">
        <f t="shared" si="96"/>
        <v>0</v>
      </c>
      <c r="Z160">
        <f t="shared" si="97"/>
        <v>29.260105943574541</v>
      </c>
      <c r="AA160">
        <f t="shared" si="98"/>
        <v>28.9916548387097</v>
      </c>
      <c r="AB160">
        <f t="shared" si="99"/>
        <v>4.0198310787497364</v>
      </c>
      <c r="AC160">
        <f t="shared" si="100"/>
        <v>73.881957881494387</v>
      </c>
      <c r="AD160">
        <f t="shared" si="101"/>
        <v>3.0276272825401387</v>
      </c>
      <c r="AE160">
        <f t="shared" si="102"/>
        <v>4.0979250812443411</v>
      </c>
      <c r="AF160">
        <f t="shared" si="103"/>
        <v>0.99220379620959775</v>
      </c>
      <c r="AG160">
        <f t="shared" si="104"/>
        <v>-8.5964239322556963</v>
      </c>
      <c r="AH160">
        <f t="shared" si="105"/>
        <v>40.439418345054868</v>
      </c>
      <c r="AI160">
        <f t="shared" si="106"/>
        <v>3.9574307300324318</v>
      </c>
      <c r="AJ160">
        <f t="shared" si="107"/>
        <v>35.8004251428316</v>
      </c>
      <c r="AK160">
        <v>-4.1270779240524198E-2</v>
      </c>
      <c r="AL160">
        <v>4.6330065216324198E-2</v>
      </c>
      <c r="AM160">
        <v>3.46099837180468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52221.278841390114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-0.31565324140475082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1582130404.4709699</v>
      </c>
      <c r="BY160">
        <v>400.39990322580599</v>
      </c>
      <c r="BZ160">
        <v>399.99261290322602</v>
      </c>
      <c r="CA160">
        <v>30.371658064516101</v>
      </c>
      <c r="CB160">
        <v>30.047664516129</v>
      </c>
      <c r="CC160">
        <v>350.02529032258099</v>
      </c>
      <c r="CD160">
        <v>99.485977419354896</v>
      </c>
      <c r="CE160">
        <v>0.19996254838709701</v>
      </c>
      <c r="CF160">
        <v>29.324554838709702</v>
      </c>
      <c r="CG160">
        <v>28.9916548387097</v>
      </c>
      <c r="CH160">
        <v>999.9</v>
      </c>
      <c r="CI160">
        <v>0</v>
      </c>
      <c r="CJ160">
        <v>0</v>
      </c>
      <c r="CK160">
        <v>10004.0722580645</v>
      </c>
      <c r="CL160">
        <v>0</v>
      </c>
      <c r="CM160">
        <v>0.28406406451612898</v>
      </c>
      <c r="CN160">
        <v>0</v>
      </c>
      <c r="CO160">
        <v>0</v>
      </c>
      <c r="CP160">
        <v>0</v>
      </c>
      <c r="CQ160">
        <v>0</v>
      </c>
      <c r="CR160">
        <v>1.1225806451612901</v>
      </c>
      <c r="CS160">
        <v>0</v>
      </c>
      <c r="CT160">
        <v>23.1516129032258</v>
      </c>
      <c r="CU160">
        <v>-2.13225806451613</v>
      </c>
      <c r="CV160">
        <v>38.683</v>
      </c>
      <c r="CW160">
        <v>43.995935483871001</v>
      </c>
      <c r="CX160">
        <v>41.269838709677401</v>
      </c>
      <c r="CY160">
        <v>42.5</v>
      </c>
      <c r="CZ160">
        <v>39.686999999999998</v>
      </c>
      <c r="DA160">
        <v>0</v>
      </c>
      <c r="DB160">
        <v>0</v>
      </c>
      <c r="DC160">
        <v>0</v>
      </c>
      <c r="DD160">
        <v>1582130416.2</v>
      </c>
      <c r="DE160">
        <v>2.1384615384615402</v>
      </c>
      <c r="DF160">
        <v>13.442735081442001</v>
      </c>
      <c r="DG160">
        <v>3.6205123294643098</v>
      </c>
      <c r="DH160">
        <v>22.565384615384598</v>
      </c>
      <c r="DI160">
        <v>15</v>
      </c>
      <c r="DJ160">
        <v>100</v>
      </c>
      <c r="DK160">
        <v>100</v>
      </c>
      <c r="DL160">
        <v>2.5880000000000001</v>
      </c>
      <c r="DM160">
        <v>0.35299999999999998</v>
      </c>
      <c r="DN160">
        <v>2</v>
      </c>
      <c r="DO160">
        <v>343.54700000000003</v>
      </c>
      <c r="DP160">
        <v>673.93200000000002</v>
      </c>
      <c r="DQ160">
        <v>28.386600000000001</v>
      </c>
      <c r="DR160">
        <v>31.386399999999998</v>
      </c>
      <c r="DS160">
        <v>30</v>
      </c>
      <c r="DT160">
        <v>31.32</v>
      </c>
      <c r="DU160">
        <v>31.3337</v>
      </c>
      <c r="DV160">
        <v>20.9207</v>
      </c>
      <c r="DW160">
        <v>21.587900000000001</v>
      </c>
      <c r="DX160">
        <v>53.665999999999997</v>
      </c>
      <c r="DY160">
        <v>28.396100000000001</v>
      </c>
      <c r="DZ160">
        <v>400</v>
      </c>
      <c r="EA160">
        <v>30.048500000000001</v>
      </c>
      <c r="EB160">
        <v>100.08799999999999</v>
      </c>
      <c r="EC160">
        <v>100.51900000000001</v>
      </c>
    </row>
    <row r="161" spans="1:133" x14ac:dyDescent="0.35">
      <c r="A161">
        <v>145</v>
      </c>
      <c r="B161">
        <v>1582130418.0999999</v>
      </c>
      <c r="C161">
        <v>720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1582130409.4709699</v>
      </c>
      <c r="O161">
        <f t="shared" si="86"/>
        <v>1.9396447743999517E-4</v>
      </c>
      <c r="P161">
        <f t="shared" si="87"/>
        <v>-0.31165265902409262</v>
      </c>
      <c r="Q161">
        <f t="shared" si="88"/>
        <v>400.40206451612897</v>
      </c>
      <c r="R161">
        <f t="shared" si="89"/>
        <v>420.13868227742648</v>
      </c>
      <c r="S161">
        <f t="shared" si="90"/>
        <v>41.88184451231399</v>
      </c>
      <c r="T161">
        <f t="shared" si="91"/>
        <v>39.914384739752961</v>
      </c>
      <c r="U161">
        <f t="shared" si="92"/>
        <v>1.8888700723251443E-2</v>
      </c>
      <c r="V161">
        <f t="shared" si="93"/>
        <v>2.2544951142957927</v>
      </c>
      <c r="W161">
        <f t="shared" si="94"/>
        <v>1.8801221443213938E-2</v>
      </c>
      <c r="X161">
        <f t="shared" si="95"/>
        <v>1.1758589199318723E-2</v>
      </c>
      <c r="Y161">
        <f t="shared" si="96"/>
        <v>0</v>
      </c>
      <c r="Z161">
        <f t="shared" si="97"/>
        <v>29.259332138595845</v>
      </c>
      <c r="AA161">
        <f t="shared" si="98"/>
        <v>28.990516129032301</v>
      </c>
      <c r="AB161">
        <f t="shared" si="99"/>
        <v>4.0195661952952264</v>
      </c>
      <c r="AC161">
        <f t="shared" si="100"/>
        <v>73.883653119642361</v>
      </c>
      <c r="AD161">
        <f t="shared" si="101"/>
        <v>3.027499990745532</v>
      </c>
      <c r="AE161">
        <f t="shared" si="102"/>
        <v>4.0976587687712147</v>
      </c>
      <c r="AF161">
        <f t="shared" si="103"/>
        <v>0.99206620454969441</v>
      </c>
      <c r="AG161">
        <f t="shared" si="104"/>
        <v>-8.5538334551037867</v>
      </c>
      <c r="AH161">
        <f t="shared" si="105"/>
        <v>40.463679300448959</v>
      </c>
      <c r="AI161">
        <f t="shared" si="106"/>
        <v>3.9575396305572816</v>
      </c>
      <c r="AJ161">
        <f t="shared" si="107"/>
        <v>35.867385475902452</v>
      </c>
      <c r="AK161">
        <v>-4.1304871781851903E-2</v>
      </c>
      <c r="AL161">
        <v>4.6368337080635202E-2</v>
      </c>
      <c r="AM161">
        <v>3.4632604759586498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52262.83500963328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-0.31165265902409262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1582130409.4709699</v>
      </c>
      <c r="BY161">
        <v>400.40206451612897</v>
      </c>
      <c r="BZ161">
        <v>400.00096774193503</v>
      </c>
      <c r="CA161">
        <v>30.370435483870999</v>
      </c>
      <c r="CB161">
        <v>30.0480451612903</v>
      </c>
      <c r="CC161">
        <v>350.02358064516102</v>
      </c>
      <c r="CD161">
        <v>99.485770967741999</v>
      </c>
      <c r="CE161">
        <v>0.19999061290322601</v>
      </c>
      <c r="CF161">
        <v>29.323429032258101</v>
      </c>
      <c r="CG161">
        <v>28.990516129032301</v>
      </c>
      <c r="CH161">
        <v>999.9</v>
      </c>
      <c r="CI161">
        <v>0</v>
      </c>
      <c r="CJ161">
        <v>0</v>
      </c>
      <c r="CK161">
        <v>10012.3570967742</v>
      </c>
      <c r="CL161">
        <v>0</v>
      </c>
      <c r="CM161">
        <v>0.27002509677419401</v>
      </c>
      <c r="CN161">
        <v>0</v>
      </c>
      <c r="CO161">
        <v>0</v>
      </c>
      <c r="CP161">
        <v>0</v>
      </c>
      <c r="CQ161">
        <v>0</v>
      </c>
      <c r="CR161">
        <v>0.14193548387096799</v>
      </c>
      <c r="CS161">
        <v>0</v>
      </c>
      <c r="CT161">
        <v>24.9258064516129</v>
      </c>
      <c r="CU161">
        <v>-2.08709677419355</v>
      </c>
      <c r="CV161">
        <v>38.683</v>
      </c>
      <c r="CW161">
        <v>43.9999677419355</v>
      </c>
      <c r="CX161">
        <v>41.275935483871002</v>
      </c>
      <c r="CY161">
        <v>42.5</v>
      </c>
      <c r="CZ161">
        <v>39.686999999999998</v>
      </c>
      <c r="DA161">
        <v>0</v>
      </c>
      <c r="DB161">
        <v>0</v>
      </c>
      <c r="DC161">
        <v>0</v>
      </c>
      <c r="DD161">
        <v>1582130421</v>
      </c>
      <c r="DE161">
        <v>1.2076923076923101</v>
      </c>
      <c r="DF161">
        <v>0.59487176119080298</v>
      </c>
      <c r="DG161">
        <v>33.0871790641594</v>
      </c>
      <c r="DH161">
        <v>25.692307692307701</v>
      </c>
      <c r="DI161">
        <v>15</v>
      </c>
      <c r="DJ161">
        <v>100</v>
      </c>
      <c r="DK161">
        <v>100</v>
      </c>
      <c r="DL161">
        <v>2.5880000000000001</v>
      </c>
      <c r="DM161">
        <v>0.35299999999999998</v>
      </c>
      <c r="DN161">
        <v>2</v>
      </c>
      <c r="DO161">
        <v>343.63499999999999</v>
      </c>
      <c r="DP161">
        <v>673.79399999999998</v>
      </c>
      <c r="DQ161">
        <v>28.393799999999999</v>
      </c>
      <c r="DR161">
        <v>31.386399999999998</v>
      </c>
      <c r="DS161">
        <v>29.9999</v>
      </c>
      <c r="DT161">
        <v>31.3187</v>
      </c>
      <c r="DU161">
        <v>31.3337</v>
      </c>
      <c r="DV161">
        <v>20.9178</v>
      </c>
      <c r="DW161">
        <v>21.587900000000001</v>
      </c>
      <c r="DX161">
        <v>53.665999999999997</v>
      </c>
      <c r="DY161">
        <v>28.4038</v>
      </c>
      <c r="DZ161">
        <v>400</v>
      </c>
      <c r="EA161">
        <v>30.048500000000001</v>
      </c>
      <c r="EB161">
        <v>100.09099999999999</v>
      </c>
      <c r="EC161">
        <v>100.51900000000001</v>
      </c>
    </row>
    <row r="162" spans="1:133" x14ac:dyDescent="0.35">
      <c r="A162">
        <v>146</v>
      </c>
      <c r="B162">
        <v>1582130423.0999999</v>
      </c>
      <c r="C162">
        <v>725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1582130414.4709699</v>
      </c>
      <c r="O162">
        <f t="shared" si="86"/>
        <v>1.9326505183472201E-4</v>
      </c>
      <c r="P162">
        <f t="shared" si="87"/>
        <v>-0.3128617236329459</v>
      </c>
      <c r="Q162">
        <f t="shared" si="88"/>
        <v>400.40635483871</v>
      </c>
      <c r="R162">
        <f t="shared" si="89"/>
        <v>420.33413100441584</v>
      </c>
      <c r="S162">
        <f t="shared" si="90"/>
        <v>41.901985356535619</v>
      </c>
      <c r="T162">
        <f t="shared" si="91"/>
        <v>39.915438646449509</v>
      </c>
      <c r="U162">
        <f t="shared" si="92"/>
        <v>1.8826393468967147E-2</v>
      </c>
      <c r="V162">
        <f t="shared" si="93"/>
        <v>2.2517057212174505</v>
      </c>
      <c r="W162">
        <f t="shared" si="94"/>
        <v>1.8739381811884562E-2</v>
      </c>
      <c r="X162">
        <f t="shared" si="95"/>
        <v>1.1719897665511056E-2</v>
      </c>
      <c r="Y162">
        <f t="shared" si="96"/>
        <v>0</v>
      </c>
      <c r="Z162">
        <f t="shared" si="97"/>
        <v>29.259258948168345</v>
      </c>
      <c r="AA162">
        <f t="shared" si="98"/>
        <v>28.989148387096801</v>
      </c>
      <c r="AB162">
        <f t="shared" si="99"/>
        <v>4.0192480551181129</v>
      </c>
      <c r="AC162">
        <f t="shared" si="100"/>
        <v>73.884139167919514</v>
      </c>
      <c r="AD162">
        <f t="shared" si="101"/>
        <v>3.0274793158591375</v>
      </c>
      <c r="AE162">
        <f t="shared" si="102"/>
        <v>4.0976038293935604</v>
      </c>
      <c r="AF162">
        <f t="shared" si="103"/>
        <v>0.99176873925897535</v>
      </c>
      <c r="AG162">
        <f t="shared" si="104"/>
        <v>-8.5229887859112399</v>
      </c>
      <c r="AH162">
        <f t="shared" si="105"/>
        <v>40.551456154557364</v>
      </c>
      <c r="AI162">
        <f t="shared" si="106"/>
        <v>3.9710062897574674</v>
      </c>
      <c r="AJ162">
        <f t="shared" si="107"/>
        <v>35.999473658403588</v>
      </c>
      <c r="AK162">
        <v>-4.1229683547105801E-2</v>
      </c>
      <c r="AL162">
        <v>4.6283931700281597E-2</v>
      </c>
      <c r="AM162">
        <v>3.4582707387115699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52171.666030929693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-0.3128617236329459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1582130414.4709699</v>
      </c>
      <c r="BY162">
        <v>400.40635483871</v>
      </c>
      <c r="BZ162">
        <v>400.00270967741898</v>
      </c>
      <c r="CA162">
        <v>30.369751612903201</v>
      </c>
      <c r="CB162">
        <v>30.0485258064516</v>
      </c>
      <c r="CC162">
        <v>350.02600000000001</v>
      </c>
      <c r="CD162">
        <v>99.487351612903296</v>
      </c>
      <c r="CE162">
        <v>0.19997393548387099</v>
      </c>
      <c r="CF162">
        <v>29.323196774193601</v>
      </c>
      <c r="CG162">
        <v>28.989148387096801</v>
      </c>
      <c r="CH162">
        <v>999.9</v>
      </c>
      <c r="CI162">
        <v>0</v>
      </c>
      <c r="CJ162">
        <v>0</v>
      </c>
      <c r="CK162">
        <v>9993.9725806451606</v>
      </c>
      <c r="CL162">
        <v>0</v>
      </c>
      <c r="CM162">
        <v>0.27962619354838703</v>
      </c>
      <c r="CN162">
        <v>0</v>
      </c>
      <c r="CO162">
        <v>0</v>
      </c>
      <c r="CP162">
        <v>0</v>
      </c>
      <c r="CQ162">
        <v>0</v>
      </c>
      <c r="CR162">
        <v>1.1032258064516101</v>
      </c>
      <c r="CS162">
        <v>0</v>
      </c>
      <c r="CT162">
        <v>25.854838709677399</v>
      </c>
      <c r="CU162">
        <v>-1.9645161290322599</v>
      </c>
      <c r="CV162">
        <v>38.679000000000002</v>
      </c>
      <c r="CW162">
        <v>44.006</v>
      </c>
      <c r="CX162">
        <v>41.284032258064499</v>
      </c>
      <c r="CY162">
        <v>42.5</v>
      </c>
      <c r="CZ162">
        <v>39.686999999999998</v>
      </c>
      <c r="DA162">
        <v>0</v>
      </c>
      <c r="DB162">
        <v>0</v>
      </c>
      <c r="DC162">
        <v>0</v>
      </c>
      <c r="DD162">
        <v>1582130425.8</v>
      </c>
      <c r="DE162">
        <v>2.1192307692307701</v>
      </c>
      <c r="DF162">
        <v>-33.0017097138034</v>
      </c>
      <c r="DG162">
        <v>57.169230520399303</v>
      </c>
      <c r="DH162">
        <v>26.615384615384599</v>
      </c>
      <c r="DI162">
        <v>15</v>
      </c>
      <c r="DJ162">
        <v>100</v>
      </c>
      <c r="DK162">
        <v>100</v>
      </c>
      <c r="DL162">
        <v>2.5880000000000001</v>
      </c>
      <c r="DM162">
        <v>0.35299999999999998</v>
      </c>
      <c r="DN162">
        <v>2</v>
      </c>
      <c r="DO162">
        <v>343.46699999999998</v>
      </c>
      <c r="DP162">
        <v>673.90899999999999</v>
      </c>
      <c r="DQ162">
        <v>28.4023</v>
      </c>
      <c r="DR162">
        <v>31.384899999999998</v>
      </c>
      <c r="DS162">
        <v>29.9999</v>
      </c>
      <c r="DT162">
        <v>31.3187</v>
      </c>
      <c r="DU162">
        <v>31.3337</v>
      </c>
      <c r="DV162">
        <v>20.918700000000001</v>
      </c>
      <c r="DW162">
        <v>21.587900000000001</v>
      </c>
      <c r="DX162">
        <v>53.665999999999997</v>
      </c>
      <c r="DY162">
        <v>28.4115</v>
      </c>
      <c r="DZ162">
        <v>400</v>
      </c>
      <c r="EA162">
        <v>30.048500000000001</v>
      </c>
      <c r="EB162">
        <v>100.09099999999999</v>
      </c>
      <c r="EC162">
        <v>100.51900000000001</v>
      </c>
    </row>
    <row r="163" spans="1:133" x14ac:dyDescent="0.35">
      <c r="A163">
        <v>147</v>
      </c>
      <c r="B163">
        <v>1582130428.0999999</v>
      </c>
      <c r="C163">
        <v>730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1582130419.4709699</v>
      </c>
      <c r="O163">
        <f t="shared" si="86"/>
        <v>1.9269032561419479E-4</v>
      </c>
      <c r="P163">
        <f t="shared" si="87"/>
        <v>-0.31343830061246059</v>
      </c>
      <c r="Q163">
        <f t="shared" si="88"/>
        <v>400.39406451612899</v>
      </c>
      <c r="R163">
        <f t="shared" si="89"/>
        <v>420.44045534869122</v>
      </c>
      <c r="S163">
        <f t="shared" si="90"/>
        <v>41.912957246176859</v>
      </c>
      <c r="T163">
        <f t="shared" si="91"/>
        <v>39.91456838702554</v>
      </c>
      <c r="U163">
        <f t="shared" si="92"/>
        <v>1.8779148171571117E-2</v>
      </c>
      <c r="V163">
        <f t="shared" si="93"/>
        <v>2.2528730009976865</v>
      </c>
      <c r="W163">
        <f t="shared" si="94"/>
        <v>1.869261623308769E-2</v>
      </c>
      <c r="X163">
        <f t="shared" si="95"/>
        <v>1.1690626363411342E-2</v>
      </c>
      <c r="Y163">
        <f t="shared" si="96"/>
        <v>0</v>
      </c>
      <c r="Z163">
        <f t="shared" si="97"/>
        <v>29.259472713268501</v>
      </c>
      <c r="AA163">
        <f t="shared" si="98"/>
        <v>28.986964516128999</v>
      </c>
      <c r="AB163">
        <f t="shared" si="99"/>
        <v>4.0187401268150369</v>
      </c>
      <c r="AC163">
        <f t="shared" si="100"/>
        <v>73.883081457342428</v>
      </c>
      <c r="AD163">
        <f t="shared" si="101"/>
        <v>3.0274348475516546</v>
      </c>
      <c r="AE163">
        <f t="shared" si="102"/>
        <v>4.0976023033089009</v>
      </c>
      <c r="AF163">
        <f t="shared" si="103"/>
        <v>0.9913052792633823</v>
      </c>
      <c r="AG163">
        <f t="shared" si="104"/>
        <v>-8.4976433595859895</v>
      </c>
      <c r="AH163">
        <f t="shared" si="105"/>
        <v>40.836940530400121</v>
      </c>
      <c r="AI163">
        <f t="shared" si="106"/>
        <v>3.9968469581238946</v>
      </c>
      <c r="AJ163">
        <f t="shared" si="107"/>
        <v>36.336144128938024</v>
      </c>
      <c r="AK163">
        <v>-4.1261137354028497E-2</v>
      </c>
      <c r="AL163">
        <v>4.63192413540571E-2</v>
      </c>
      <c r="AM163">
        <v>3.4603584976183699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52209.86159839145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-0.31343830061246059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1582130419.4709699</v>
      </c>
      <c r="BY163">
        <v>400.39406451612899</v>
      </c>
      <c r="BZ163">
        <v>399.98903225806401</v>
      </c>
      <c r="CA163">
        <v>30.369035483870999</v>
      </c>
      <c r="CB163">
        <v>30.048764516129001</v>
      </c>
      <c r="CC163">
        <v>350.02580645161299</v>
      </c>
      <c r="CD163">
        <v>99.488206451612896</v>
      </c>
      <c r="CE163">
        <v>0.200005548387097</v>
      </c>
      <c r="CF163">
        <v>29.3231903225807</v>
      </c>
      <c r="CG163">
        <v>28.986964516128999</v>
      </c>
      <c r="CH163">
        <v>999.9</v>
      </c>
      <c r="CI163">
        <v>0</v>
      </c>
      <c r="CJ163">
        <v>0</v>
      </c>
      <c r="CK163">
        <v>10001.5109677419</v>
      </c>
      <c r="CL163">
        <v>0</v>
      </c>
      <c r="CM163">
        <v>0.29515870967741897</v>
      </c>
      <c r="CN163">
        <v>0</v>
      </c>
      <c r="CO163">
        <v>0</v>
      </c>
      <c r="CP163">
        <v>0</v>
      </c>
      <c r="CQ163">
        <v>0</v>
      </c>
      <c r="CR163">
        <v>0.61290322580645096</v>
      </c>
      <c r="CS163">
        <v>0</v>
      </c>
      <c r="CT163">
        <v>29.758064516129</v>
      </c>
      <c r="CU163">
        <v>-1.95483870967742</v>
      </c>
      <c r="CV163">
        <v>38.683</v>
      </c>
      <c r="CW163">
        <v>44.008032258064503</v>
      </c>
      <c r="CX163">
        <v>41.275935483871002</v>
      </c>
      <c r="CY163">
        <v>42.5</v>
      </c>
      <c r="CZ163">
        <v>39.686999999999998</v>
      </c>
      <c r="DA163">
        <v>0</v>
      </c>
      <c r="DB163">
        <v>0</v>
      </c>
      <c r="DC163">
        <v>0</v>
      </c>
      <c r="DD163">
        <v>1582130431.2</v>
      </c>
      <c r="DE163">
        <v>1.2884615384615401</v>
      </c>
      <c r="DF163">
        <v>-1.3641025870911601</v>
      </c>
      <c r="DG163">
        <v>51.702564247144302</v>
      </c>
      <c r="DH163">
        <v>31.919230769230801</v>
      </c>
      <c r="DI163">
        <v>15</v>
      </c>
      <c r="DJ163">
        <v>100</v>
      </c>
      <c r="DK163">
        <v>100</v>
      </c>
      <c r="DL163">
        <v>2.5880000000000001</v>
      </c>
      <c r="DM163">
        <v>0.35299999999999998</v>
      </c>
      <c r="DN163">
        <v>2</v>
      </c>
      <c r="DO163">
        <v>343.70699999999999</v>
      </c>
      <c r="DP163">
        <v>673.65599999999995</v>
      </c>
      <c r="DQ163">
        <v>28.410299999999999</v>
      </c>
      <c r="DR163">
        <v>31.383600000000001</v>
      </c>
      <c r="DS163">
        <v>29.9999</v>
      </c>
      <c r="DT163">
        <v>31.3187</v>
      </c>
      <c r="DU163">
        <v>31.3337</v>
      </c>
      <c r="DV163">
        <v>20.920500000000001</v>
      </c>
      <c r="DW163">
        <v>21.587900000000001</v>
      </c>
      <c r="DX163">
        <v>53.665999999999997</v>
      </c>
      <c r="DY163">
        <v>28.422799999999999</v>
      </c>
      <c r="DZ163">
        <v>400</v>
      </c>
      <c r="EA163">
        <v>30.048500000000001</v>
      </c>
      <c r="EB163">
        <v>100.09</v>
      </c>
      <c r="EC163">
        <v>100.52</v>
      </c>
    </row>
    <row r="164" spans="1:133" x14ac:dyDescent="0.35">
      <c r="A164">
        <v>148</v>
      </c>
      <c r="B164">
        <v>1582130433.0999999</v>
      </c>
      <c r="C164">
        <v>735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1582130424.4709699</v>
      </c>
      <c r="O164">
        <f t="shared" si="86"/>
        <v>1.9317621475465485E-4</v>
      </c>
      <c r="P164">
        <f t="shared" si="87"/>
        <v>-0.29535895978692989</v>
      </c>
      <c r="Q164">
        <f t="shared" si="88"/>
        <v>400.38506451612898</v>
      </c>
      <c r="R164">
        <f t="shared" si="89"/>
        <v>418.83023643773959</v>
      </c>
      <c r="S164">
        <f t="shared" si="90"/>
        <v>41.752385656215331</v>
      </c>
      <c r="T164">
        <f t="shared" si="91"/>
        <v>39.913621726188602</v>
      </c>
      <c r="U164">
        <f t="shared" si="92"/>
        <v>1.8831389755762359E-2</v>
      </c>
      <c r="V164">
        <f t="shared" si="93"/>
        <v>2.2512690968295863</v>
      </c>
      <c r="W164">
        <f t="shared" si="94"/>
        <v>1.8744315224019099E-2</v>
      </c>
      <c r="X164">
        <f t="shared" si="95"/>
        <v>1.1722986657549549E-2</v>
      </c>
      <c r="Y164">
        <f t="shared" si="96"/>
        <v>0</v>
      </c>
      <c r="Z164">
        <f t="shared" si="97"/>
        <v>29.260196457643755</v>
      </c>
      <c r="AA164">
        <f t="shared" si="98"/>
        <v>28.9860516129032</v>
      </c>
      <c r="AB164">
        <f t="shared" si="99"/>
        <v>4.018527818870135</v>
      </c>
      <c r="AC164">
        <f t="shared" si="100"/>
        <v>73.879849678951089</v>
      </c>
      <c r="AD164">
        <f t="shared" si="101"/>
        <v>3.0274642176776259</v>
      </c>
      <c r="AE164">
        <f t="shared" si="102"/>
        <v>4.0978213015235365</v>
      </c>
      <c r="AF164">
        <f t="shared" si="103"/>
        <v>0.99106360119250914</v>
      </c>
      <c r="AG164">
        <f t="shared" si="104"/>
        <v>-8.5190710706802797</v>
      </c>
      <c r="AH164">
        <f t="shared" si="105"/>
        <v>41.031032156974177</v>
      </c>
      <c r="AI164">
        <f t="shared" si="106"/>
        <v>4.0187046864097411</v>
      </c>
      <c r="AJ164">
        <f t="shared" si="107"/>
        <v>36.530665772703642</v>
      </c>
      <c r="AK164">
        <v>-4.1217921956526703E-2</v>
      </c>
      <c r="AL164">
        <v>4.62707282844846E-2</v>
      </c>
      <c r="AM164">
        <v>3.4574899175576399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52157.245506610663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-0.29535895978692989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1582130424.4709699</v>
      </c>
      <c r="BY164">
        <v>400.38506451612898</v>
      </c>
      <c r="BZ164">
        <v>400.01135483871002</v>
      </c>
      <c r="CA164">
        <v>30.369367741935498</v>
      </c>
      <c r="CB164">
        <v>30.048290322580598</v>
      </c>
      <c r="CC164">
        <v>350.026935483871</v>
      </c>
      <c r="CD164">
        <v>99.488080645161304</v>
      </c>
      <c r="CE164">
        <v>0.20000780645161301</v>
      </c>
      <c r="CF164">
        <v>29.324116129032301</v>
      </c>
      <c r="CG164">
        <v>28.9860516129032</v>
      </c>
      <c r="CH164">
        <v>999.9</v>
      </c>
      <c r="CI164">
        <v>0</v>
      </c>
      <c r="CJ164">
        <v>0</v>
      </c>
      <c r="CK164">
        <v>9991.0483870967691</v>
      </c>
      <c r="CL164">
        <v>0</v>
      </c>
      <c r="CM164">
        <v>0.32242596774193499</v>
      </c>
      <c r="CN164">
        <v>0</v>
      </c>
      <c r="CO164">
        <v>0</v>
      </c>
      <c r="CP164">
        <v>0</v>
      </c>
      <c r="CQ164">
        <v>0</v>
      </c>
      <c r="CR164">
        <v>1.4709677419354801</v>
      </c>
      <c r="CS164">
        <v>0</v>
      </c>
      <c r="CT164">
        <v>37.490322580645199</v>
      </c>
      <c r="CU164">
        <v>-1.5</v>
      </c>
      <c r="CV164">
        <v>38.683</v>
      </c>
      <c r="CW164">
        <v>44.008032258064503</v>
      </c>
      <c r="CX164">
        <v>41.281935483871003</v>
      </c>
      <c r="CY164">
        <v>42.5</v>
      </c>
      <c r="CZ164">
        <v>39.686999999999998</v>
      </c>
      <c r="DA164">
        <v>0</v>
      </c>
      <c r="DB164">
        <v>0</v>
      </c>
      <c r="DC164">
        <v>0</v>
      </c>
      <c r="DD164">
        <v>1582130436</v>
      </c>
      <c r="DE164">
        <v>1.7269230769230799</v>
      </c>
      <c r="DF164">
        <v>-11.0598289211059</v>
      </c>
      <c r="DG164">
        <v>151.945298896064</v>
      </c>
      <c r="DH164">
        <v>39.753846153846098</v>
      </c>
      <c r="DI164">
        <v>15</v>
      </c>
      <c r="DJ164">
        <v>100</v>
      </c>
      <c r="DK164">
        <v>100</v>
      </c>
      <c r="DL164">
        <v>2.5880000000000001</v>
      </c>
      <c r="DM164">
        <v>0.35299999999999998</v>
      </c>
      <c r="DN164">
        <v>2</v>
      </c>
      <c r="DO164">
        <v>343.58699999999999</v>
      </c>
      <c r="DP164">
        <v>673.97</v>
      </c>
      <c r="DQ164">
        <v>28.419499999999999</v>
      </c>
      <c r="DR164">
        <v>31.383500000000002</v>
      </c>
      <c r="DS164">
        <v>29.9999</v>
      </c>
      <c r="DT164">
        <v>31.3187</v>
      </c>
      <c r="DU164">
        <v>31.331</v>
      </c>
      <c r="DV164">
        <v>20.92</v>
      </c>
      <c r="DW164">
        <v>21.587900000000001</v>
      </c>
      <c r="DX164">
        <v>53.665999999999997</v>
      </c>
      <c r="DY164">
        <v>28.4343</v>
      </c>
      <c r="DZ164">
        <v>400</v>
      </c>
      <c r="EA164">
        <v>30.048500000000001</v>
      </c>
      <c r="EB164">
        <v>100.092</v>
      </c>
      <c r="EC164">
        <v>100.521</v>
      </c>
    </row>
    <row r="165" spans="1:133" x14ac:dyDescent="0.35">
      <c r="A165">
        <v>149</v>
      </c>
      <c r="B165">
        <v>1582130438.0999999</v>
      </c>
      <c r="C165">
        <v>740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1582130429.4709699</v>
      </c>
      <c r="O165">
        <f t="shared" si="86"/>
        <v>1.9399434421493765E-4</v>
      </c>
      <c r="P165">
        <f t="shared" si="87"/>
        <v>-0.3069535460130759</v>
      </c>
      <c r="Q165">
        <f t="shared" si="88"/>
        <v>400.38796774193497</v>
      </c>
      <c r="R165">
        <f t="shared" si="89"/>
        <v>419.70631649187982</v>
      </c>
      <c r="S165">
        <f t="shared" si="90"/>
        <v>41.839689452187059</v>
      </c>
      <c r="T165">
        <f t="shared" si="91"/>
        <v>39.913881617835877</v>
      </c>
      <c r="U165">
        <f t="shared" si="92"/>
        <v>1.890965404754753E-2</v>
      </c>
      <c r="V165">
        <f t="shared" si="93"/>
        <v>2.2525187908332072</v>
      </c>
      <c r="W165">
        <f t="shared" si="94"/>
        <v>1.8821904526195095E-2</v>
      </c>
      <c r="X165">
        <f t="shared" si="95"/>
        <v>1.177154023485294E-2</v>
      </c>
      <c r="Y165">
        <f t="shared" si="96"/>
        <v>0</v>
      </c>
      <c r="Z165">
        <f t="shared" si="97"/>
        <v>29.260258198171677</v>
      </c>
      <c r="AA165">
        <f t="shared" si="98"/>
        <v>28.9869387096774</v>
      </c>
      <c r="AB165">
        <f t="shared" si="99"/>
        <v>4.0187341250426893</v>
      </c>
      <c r="AC165">
        <f t="shared" si="100"/>
        <v>73.881356312953926</v>
      </c>
      <c r="AD165">
        <f t="shared" si="101"/>
        <v>3.0275783880569134</v>
      </c>
      <c r="AE165">
        <f t="shared" si="102"/>
        <v>4.0978922682907966</v>
      </c>
      <c r="AF165">
        <f t="shared" si="103"/>
        <v>0.99115573698577597</v>
      </c>
      <c r="AG165">
        <f t="shared" si="104"/>
        <v>-8.5551505798787506</v>
      </c>
      <c r="AH165">
        <f t="shared" si="105"/>
        <v>40.982513011140938</v>
      </c>
      <c r="AI165">
        <f t="shared" si="106"/>
        <v>4.0117492755798549</v>
      </c>
      <c r="AJ165">
        <f t="shared" si="107"/>
        <v>36.439111706842041</v>
      </c>
      <c r="AK165">
        <v>-4.1251591157813003E-2</v>
      </c>
      <c r="AL165">
        <v>4.63085249125125E-2</v>
      </c>
      <c r="AM165">
        <v>3.4597249230394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52198.060892288675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-0.3069535460130759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1582130429.4709699</v>
      </c>
      <c r="BY165">
        <v>400.38796774193497</v>
      </c>
      <c r="BZ165">
        <v>399.99493548387102</v>
      </c>
      <c r="CA165">
        <v>30.370535483870999</v>
      </c>
      <c r="CB165">
        <v>30.048090322580599</v>
      </c>
      <c r="CC165">
        <v>350.01790322580598</v>
      </c>
      <c r="CD165">
        <v>99.488041935483906</v>
      </c>
      <c r="CE165">
        <v>0.199972774193548</v>
      </c>
      <c r="CF165">
        <v>29.324416129032301</v>
      </c>
      <c r="CG165">
        <v>28.9869387096774</v>
      </c>
      <c r="CH165">
        <v>999.9</v>
      </c>
      <c r="CI165">
        <v>0</v>
      </c>
      <c r="CJ165">
        <v>0</v>
      </c>
      <c r="CK165">
        <v>9999.2135483871007</v>
      </c>
      <c r="CL165">
        <v>0</v>
      </c>
      <c r="CM165">
        <v>0.35396019354838698</v>
      </c>
      <c r="CN165">
        <v>0</v>
      </c>
      <c r="CO165">
        <v>0</v>
      </c>
      <c r="CP165">
        <v>0</v>
      </c>
      <c r="CQ165">
        <v>0</v>
      </c>
      <c r="CR165">
        <v>2.5354838709677399</v>
      </c>
      <c r="CS165">
        <v>0</v>
      </c>
      <c r="CT165">
        <v>45.845161290322601</v>
      </c>
      <c r="CU165">
        <v>-1.6354838709677399</v>
      </c>
      <c r="CV165">
        <v>38.686999999999998</v>
      </c>
      <c r="CW165">
        <v>44</v>
      </c>
      <c r="CX165">
        <v>41.259741935483902</v>
      </c>
      <c r="CY165">
        <v>42.5</v>
      </c>
      <c r="CZ165">
        <v>39.686999999999998</v>
      </c>
      <c r="DA165">
        <v>0</v>
      </c>
      <c r="DB165">
        <v>0</v>
      </c>
      <c r="DC165">
        <v>0</v>
      </c>
      <c r="DD165">
        <v>1582130440.8</v>
      </c>
      <c r="DE165">
        <v>2.5423076923076899</v>
      </c>
      <c r="DF165">
        <v>1.1179490386811901</v>
      </c>
      <c r="DG165">
        <v>128.13675227528</v>
      </c>
      <c r="DH165">
        <v>48.561538461538497</v>
      </c>
      <c r="DI165">
        <v>15</v>
      </c>
      <c r="DJ165">
        <v>100</v>
      </c>
      <c r="DK165">
        <v>100</v>
      </c>
      <c r="DL165">
        <v>2.5880000000000001</v>
      </c>
      <c r="DM165">
        <v>0.35299999999999998</v>
      </c>
      <c r="DN165">
        <v>2</v>
      </c>
      <c r="DO165">
        <v>343.62099999999998</v>
      </c>
      <c r="DP165">
        <v>673.83</v>
      </c>
      <c r="DQ165">
        <v>28.432200000000002</v>
      </c>
      <c r="DR165">
        <v>31.3809</v>
      </c>
      <c r="DS165">
        <v>29.9999</v>
      </c>
      <c r="DT165">
        <v>31.315899999999999</v>
      </c>
      <c r="DU165">
        <v>31.3309</v>
      </c>
      <c r="DV165">
        <v>20.919699999999999</v>
      </c>
      <c r="DW165">
        <v>21.587900000000001</v>
      </c>
      <c r="DX165">
        <v>53.665999999999997</v>
      </c>
      <c r="DY165">
        <v>28.4392</v>
      </c>
      <c r="DZ165">
        <v>400</v>
      </c>
      <c r="EA165">
        <v>30.048500000000001</v>
      </c>
      <c r="EB165">
        <v>100.092</v>
      </c>
      <c r="EC165">
        <v>100.521</v>
      </c>
    </row>
    <row r="166" spans="1:133" x14ac:dyDescent="0.35">
      <c r="A166">
        <v>150</v>
      </c>
      <c r="B166">
        <v>1582130443.0999999</v>
      </c>
      <c r="C166">
        <v>745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1582130434.4709699</v>
      </c>
      <c r="O166">
        <f t="shared" si="86"/>
        <v>1.9412360786258748E-4</v>
      </c>
      <c r="P166">
        <f t="shared" si="87"/>
        <v>-0.31352041348005305</v>
      </c>
      <c r="Q166">
        <f t="shared" si="88"/>
        <v>400.389677419355</v>
      </c>
      <c r="R166">
        <f t="shared" si="89"/>
        <v>420.25874347503566</v>
      </c>
      <c r="S166">
        <f t="shared" si="90"/>
        <v>41.894983487515319</v>
      </c>
      <c r="T166">
        <f t="shared" si="91"/>
        <v>39.914265162818424</v>
      </c>
      <c r="U166">
        <f t="shared" si="92"/>
        <v>1.8907818603248361E-2</v>
      </c>
      <c r="V166">
        <f t="shared" si="93"/>
        <v>2.2522736800588725</v>
      </c>
      <c r="W166">
        <f t="shared" si="94"/>
        <v>1.8820076573088169E-2</v>
      </c>
      <c r="X166">
        <f t="shared" si="95"/>
        <v>1.1770397093617421E-2</v>
      </c>
      <c r="Y166">
        <f t="shared" si="96"/>
        <v>0</v>
      </c>
      <c r="Z166">
        <f t="shared" si="97"/>
        <v>29.261728526435313</v>
      </c>
      <c r="AA166">
        <f t="shared" si="98"/>
        <v>28.990422580645198</v>
      </c>
      <c r="AB166">
        <f t="shared" si="99"/>
        <v>4.0195444350080898</v>
      </c>
      <c r="AC166">
        <f t="shared" si="100"/>
        <v>73.876157807913486</v>
      </c>
      <c r="AD166">
        <f t="shared" si="101"/>
        <v>3.0276308911025946</v>
      </c>
      <c r="AE166">
        <f t="shared" si="102"/>
        <v>4.0982516970830876</v>
      </c>
      <c r="AF166">
        <f t="shared" si="103"/>
        <v>0.99191354390549513</v>
      </c>
      <c r="AG166">
        <f t="shared" si="104"/>
        <v>-8.5608511067401079</v>
      </c>
      <c r="AH166">
        <f t="shared" si="105"/>
        <v>40.73951290225255</v>
      </c>
      <c r="AI166">
        <f t="shared" si="106"/>
        <v>3.9884952177256032</v>
      </c>
      <c r="AJ166">
        <f t="shared" si="107"/>
        <v>36.167157013238047</v>
      </c>
      <c r="AK166">
        <v>-4.1244986058801697E-2</v>
      </c>
      <c r="AL166">
        <v>4.6301110110233898E-2</v>
      </c>
      <c r="AM166">
        <v>3.4592865175143301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52189.792617190309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-0.31352041348005305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1582130434.4709699</v>
      </c>
      <c r="BY166">
        <v>400.389677419355</v>
      </c>
      <c r="BZ166">
        <v>399.98548387096798</v>
      </c>
      <c r="CA166">
        <v>30.370899999999999</v>
      </c>
      <c r="CB166">
        <v>30.0482451612903</v>
      </c>
      <c r="CC166">
        <v>350.023387096774</v>
      </c>
      <c r="CD166">
        <v>99.488535483871004</v>
      </c>
      <c r="CE166">
        <v>0.20001148387096801</v>
      </c>
      <c r="CF166">
        <v>29.325935483871</v>
      </c>
      <c r="CG166">
        <v>28.990422580645198</v>
      </c>
      <c r="CH166">
        <v>999.9</v>
      </c>
      <c r="CI166">
        <v>0</v>
      </c>
      <c r="CJ166">
        <v>0</v>
      </c>
      <c r="CK166">
        <v>9997.5629032258094</v>
      </c>
      <c r="CL166">
        <v>0</v>
      </c>
      <c r="CM166">
        <v>0.38468358064516101</v>
      </c>
      <c r="CN166">
        <v>0</v>
      </c>
      <c r="CO166">
        <v>0</v>
      </c>
      <c r="CP166">
        <v>0</v>
      </c>
      <c r="CQ166">
        <v>0</v>
      </c>
      <c r="CR166">
        <v>3.3903225806451598</v>
      </c>
      <c r="CS166">
        <v>0</v>
      </c>
      <c r="CT166">
        <v>53.6064516129032</v>
      </c>
      <c r="CU166">
        <v>-1.1677419354838701</v>
      </c>
      <c r="CV166">
        <v>38.686999999999998</v>
      </c>
      <c r="CW166">
        <v>44</v>
      </c>
      <c r="CX166">
        <v>41.273838709677399</v>
      </c>
      <c r="CY166">
        <v>42.5</v>
      </c>
      <c r="CZ166">
        <v>39.686999999999998</v>
      </c>
      <c r="DA166">
        <v>0</v>
      </c>
      <c r="DB166">
        <v>0</v>
      </c>
      <c r="DC166">
        <v>0</v>
      </c>
      <c r="DD166">
        <v>1582130446.2</v>
      </c>
      <c r="DE166">
        <v>3.0576923076923102</v>
      </c>
      <c r="DF166">
        <v>21.514530286862499</v>
      </c>
      <c r="DG166">
        <v>-10.6837610101819</v>
      </c>
      <c r="DH166">
        <v>55.803846153846202</v>
      </c>
      <c r="DI166">
        <v>15</v>
      </c>
      <c r="DJ166">
        <v>100</v>
      </c>
      <c r="DK166">
        <v>100</v>
      </c>
      <c r="DL166">
        <v>2.5880000000000001</v>
      </c>
      <c r="DM166">
        <v>0.35299999999999998</v>
      </c>
      <c r="DN166">
        <v>2</v>
      </c>
      <c r="DO166">
        <v>343.64499999999998</v>
      </c>
      <c r="DP166">
        <v>673.92200000000003</v>
      </c>
      <c r="DQ166">
        <v>28.440300000000001</v>
      </c>
      <c r="DR166">
        <v>31.3809</v>
      </c>
      <c r="DS166">
        <v>29.9999</v>
      </c>
      <c r="DT166">
        <v>31.315899999999999</v>
      </c>
      <c r="DU166">
        <v>31.3309</v>
      </c>
      <c r="DV166">
        <v>20.920999999999999</v>
      </c>
      <c r="DW166">
        <v>21.587900000000001</v>
      </c>
      <c r="DX166">
        <v>53.665999999999997</v>
      </c>
      <c r="DY166">
        <v>28.439599999999999</v>
      </c>
      <c r="DZ166">
        <v>400</v>
      </c>
      <c r="EA166">
        <v>30.048500000000001</v>
      </c>
      <c r="EB166">
        <v>100.09</v>
      </c>
      <c r="EC166">
        <v>100.52200000000001</v>
      </c>
    </row>
    <row r="167" spans="1:133" x14ac:dyDescent="0.35">
      <c r="A167">
        <v>151</v>
      </c>
      <c r="B167">
        <v>1582130448.0999999</v>
      </c>
      <c r="C167">
        <v>750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1582130439.4709699</v>
      </c>
      <c r="O167">
        <f t="shared" si="86"/>
        <v>1.9429850823665022E-4</v>
      </c>
      <c r="P167">
        <f t="shared" si="87"/>
        <v>-0.29937758865104686</v>
      </c>
      <c r="Q167">
        <f t="shared" si="88"/>
        <v>400.37541935483898</v>
      </c>
      <c r="R167">
        <f t="shared" si="89"/>
        <v>419.05634642722509</v>
      </c>
      <c r="S167">
        <f t="shared" si="90"/>
        <v>41.775330748026342</v>
      </c>
      <c r="T167">
        <f t="shared" si="91"/>
        <v>39.913046800337177</v>
      </c>
      <c r="U167">
        <f t="shared" si="92"/>
        <v>1.8898182625791952E-2</v>
      </c>
      <c r="V167">
        <f t="shared" si="93"/>
        <v>2.2524984741470337</v>
      </c>
      <c r="W167">
        <f t="shared" si="94"/>
        <v>1.8810538484643913E-2</v>
      </c>
      <c r="X167">
        <f t="shared" si="95"/>
        <v>1.1764427051873607E-2</v>
      </c>
      <c r="Y167">
        <f t="shared" si="96"/>
        <v>0</v>
      </c>
      <c r="Z167">
        <f t="shared" si="97"/>
        <v>29.263531462704496</v>
      </c>
      <c r="AA167">
        <f t="shared" si="98"/>
        <v>28.9968419354839</v>
      </c>
      <c r="AB167">
        <f t="shared" si="99"/>
        <v>4.0210378792608354</v>
      </c>
      <c r="AC167">
        <f t="shared" si="100"/>
        <v>73.870671659672098</v>
      </c>
      <c r="AD167">
        <f t="shared" si="101"/>
        <v>3.027730221880518</v>
      </c>
      <c r="AE167">
        <f t="shared" si="102"/>
        <v>4.098690527452499</v>
      </c>
      <c r="AF167">
        <f t="shared" si="103"/>
        <v>0.99330765738031745</v>
      </c>
      <c r="AG167">
        <f t="shared" si="104"/>
        <v>-8.5685642132362752</v>
      </c>
      <c r="AH167">
        <f t="shared" si="105"/>
        <v>40.189279250823859</v>
      </c>
      <c r="AI167">
        <f t="shared" si="106"/>
        <v>3.9343949378595324</v>
      </c>
      <c r="AJ167">
        <f t="shared" si="107"/>
        <v>35.555109975447117</v>
      </c>
      <c r="AK167">
        <v>-4.1251043651089198E-2</v>
      </c>
      <c r="AL167">
        <v>4.6307910288250799E-2</v>
      </c>
      <c r="AM167">
        <v>3.4596885838567402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52196.835618996956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-0.29937758865104686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1582130439.4709699</v>
      </c>
      <c r="BY167">
        <v>400.37541935483898</v>
      </c>
      <c r="BZ167">
        <v>399.995580645161</v>
      </c>
      <c r="CA167">
        <v>30.3717419354839</v>
      </c>
      <c r="CB167">
        <v>30.048793548387099</v>
      </c>
      <c r="CC167">
        <v>350.02</v>
      </c>
      <c r="CD167">
        <v>99.489058064516101</v>
      </c>
      <c r="CE167">
        <v>0.19999593548387101</v>
      </c>
      <c r="CF167">
        <v>29.3277903225807</v>
      </c>
      <c r="CG167">
        <v>28.9968419354839</v>
      </c>
      <c r="CH167">
        <v>999.9</v>
      </c>
      <c r="CI167">
        <v>0</v>
      </c>
      <c r="CJ167">
        <v>0</v>
      </c>
      <c r="CK167">
        <v>9998.9787096774198</v>
      </c>
      <c r="CL167">
        <v>0</v>
      </c>
      <c r="CM167">
        <v>0.41011567741935501</v>
      </c>
      <c r="CN167">
        <v>0</v>
      </c>
      <c r="CO167">
        <v>0</v>
      </c>
      <c r="CP167">
        <v>0</v>
      </c>
      <c r="CQ167">
        <v>0</v>
      </c>
      <c r="CR167">
        <v>3.1677419354838698</v>
      </c>
      <c r="CS167">
        <v>0</v>
      </c>
      <c r="CT167">
        <v>55.825806451612898</v>
      </c>
      <c r="CU167">
        <v>-1.39354838709677</v>
      </c>
      <c r="CV167">
        <v>38.683</v>
      </c>
      <c r="CW167">
        <v>43.997967741935497</v>
      </c>
      <c r="CX167">
        <v>41.279935483871</v>
      </c>
      <c r="CY167">
        <v>42.5</v>
      </c>
      <c r="CZ167">
        <v>39.686999999999998</v>
      </c>
      <c r="DA167">
        <v>0</v>
      </c>
      <c r="DB167">
        <v>0</v>
      </c>
      <c r="DC167">
        <v>0</v>
      </c>
      <c r="DD167">
        <v>1582130451</v>
      </c>
      <c r="DE167">
        <v>3.8884615384615402</v>
      </c>
      <c r="DF167">
        <v>13.6239320352249</v>
      </c>
      <c r="DG167">
        <v>-39.052991633267098</v>
      </c>
      <c r="DH167">
        <v>55.496153846153902</v>
      </c>
      <c r="DI167">
        <v>15</v>
      </c>
      <c r="DJ167">
        <v>100</v>
      </c>
      <c r="DK167">
        <v>100</v>
      </c>
      <c r="DL167">
        <v>2.5880000000000001</v>
      </c>
      <c r="DM167">
        <v>0.35299999999999998</v>
      </c>
      <c r="DN167">
        <v>2</v>
      </c>
      <c r="DO167">
        <v>343.54899999999998</v>
      </c>
      <c r="DP167">
        <v>674.03700000000003</v>
      </c>
      <c r="DQ167">
        <v>28.442299999999999</v>
      </c>
      <c r="DR167">
        <v>31.3781</v>
      </c>
      <c r="DS167">
        <v>30.0001</v>
      </c>
      <c r="DT167">
        <v>31.315899999999999</v>
      </c>
      <c r="DU167">
        <v>31.3309</v>
      </c>
      <c r="DV167">
        <v>20.920999999999999</v>
      </c>
      <c r="DW167">
        <v>21.587900000000001</v>
      </c>
      <c r="DX167">
        <v>53.665999999999997</v>
      </c>
      <c r="DY167">
        <v>28.3993</v>
      </c>
      <c r="DZ167">
        <v>400</v>
      </c>
      <c r="EA167">
        <v>30.048500000000001</v>
      </c>
      <c r="EB167">
        <v>100.08799999999999</v>
      </c>
      <c r="EC167">
        <v>100.524</v>
      </c>
    </row>
    <row r="168" spans="1:133" x14ac:dyDescent="0.35">
      <c r="A168">
        <v>152</v>
      </c>
      <c r="B168">
        <v>1582130453.0999999</v>
      </c>
      <c r="C168">
        <v>755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1582130444.4709699</v>
      </c>
      <c r="O168">
        <f t="shared" si="86"/>
        <v>1.9338831479982083E-4</v>
      </c>
      <c r="P168">
        <f t="shared" si="87"/>
        <v>-0.31143726290177048</v>
      </c>
      <c r="Q168">
        <f t="shared" si="88"/>
        <v>400.38409677419401</v>
      </c>
      <c r="R168">
        <f t="shared" si="89"/>
        <v>420.21607394079416</v>
      </c>
      <c r="S168">
        <f t="shared" si="90"/>
        <v>41.890935593969601</v>
      </c>
      <c r="T168">
        <f t="shared" si="91"/>
        <v>39.913904895462402</v>
      </c>
      <c r="U168">
        <f t="shared" si="92"/>
        <v>1.8798796708794408E-2</v>
      </c>
      <c r="V168">
        <f t="shared" si="93"/>
        <v>2.2532721927640269</v>
      </c>
      <c r="W168">
        <f t="shared" si="94"/>
        <v>1.8712099336532506E-2</v>
      </c>
      <c r="X168">
        <f t="shared" si="95"/>
        <v>1.1702818074192527E-2</v>
      </c>
      <c r="Y168">
        <f t="shared" si="96"/>
        <v>0</v>
      </c>
      <c r="Z168">
        <f t="shared" si="97"/>
        <v>29.266294558800464</v>
      </c>
      <c r="AA168">
        <f t="shared" si="98"/>
        <v>28.9992387096774</v>
      </c>
      <c r="AB168">
        <f t="shared" si="99"/>
        <v>4.0215956058509406</v>
      </c>
      <c r="AC168">
        <f t="shared" si="100"/>
        <v>73.860576204135242</v>
      </c>
      <c r="AD168">
        <f t="shared" si="101"/>
        <v>3.0277432010404048</v>
      </c>
      <c r="AE168">
        <f t="shared" si="102"/>
        <v>4.099268319640986</v>
      </c>
      <c r="AF168">
        <f t="shared" si="103"/>
        <v>0.99385240481053572</v>
      </c>
      <c r="AG168">
        <f t="shared" si="104"/>
        <v>-8.5284246826720977</v>
      </c>
      <c r="AH168">
        <f t="shared" si="105"/>
        <v>40.208570129353255</v>
      </c>
      <c r="AI168">
        <f t="shared" si="106"/>
        <v>3.9350263460239741</v>
      </c>
      <c r="AJ168">
        <f t="shared" si="107"/>
        <v>35.615171792705134</v>
      </c>
      <c r="AK168">
        <v>-4.1271897466479399E-2</v>
      </c>
      <c r="AL168">
        <v>4.6331320522920903E-2</v>
      </c>
      <c r="AM168">
        <v>3.4610725784197598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52221.720882354319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-0.31143726290177048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1582130444.4709699</v>
      </c>
      <c r="BY168">
        <v>400.38409677419401</v>
      </c>
      <c r="BZ168">
        <v>399.98296774193602</v>
      </c>
      <c r="CA168">
        <v>30.371877419354799</v>
      </c>
      <c r="CB168">
        <v>30.050445161290298</v>
      </c>
      <c r="CC168">
        <v>350.02351612903198</v>
      </c>
      <c r="CD168">
        <v>99.489035483870893</v>
      </c>
      <c r="CE168">
        <v>0.200001161290323</v>
      </c>
      <c r="CF168">
        <v>29.330232258064498</v>
      </c>
      <c r="CG168">
        <v>28.9992387096774</v>
      </c>
      <c r="CH168">
        <v>999.9</v>
      </c>
      <c r="CI168">
        <v>0</v>
      </c>
      <c r="CJ168">
        <v>0</v>
      </c>
      <c r="CK168">
        <v>10004.0358064516</v>
      </c>
      <c r="CL168">
        <v>0</v>
      </c>
      <c r="CM168">
        <v>0.41954603225806503</v>
      </c>
      <c r="CN168">
        <v>0</v>
      </c>
      <c r="CO168">
        <v>0</v>
      </c>
      <c r="CP168">
        <v>0</v>
      </c>
      <c r="CQ168">
        <v>0</v>
      </c>
      <c r="CR168">
        <v>3.9</v>
      </c>
      <c r="CS168">
        <v>0</v>
      </c>
      <c r="CT168">
        <v>54.490322580645199</v>
      </c>
      <c r="CU168">
        <v>-1.58387096774194</v>
      </c>
      <c r="CV168">
        <v>38.683</v>
      </c>
      <c r="CW168">
        <v>43.997967741935497</v>
      </c>
      <c r="CX168">
        <v>41.294096774193498</v>
      </c>
      <c r="CY168">
        <v>42.5</v>
      </c>
      <c r="CZ168">
        <v>39.686999999999998</v>
      </c>
      <c r="DA168">
        <v>0</v>
      </c>
      <c r="DB168">
        <v>0</v>
      </c>
      <c r="DC168">
        <v>0</v>
      </c>
      <c r="DD168">
        <v>1582130455.8</v>
      </c>
      <c r="DE168">
        <v>4.1692307692307704</v>
      </c>
      <c r="DF168">
        <v>-11.3435894624676</v>
      </c>
      <c r="DG168">
        <v>0.56410252024786001</v>
      </c>
      <c r="DH168">
        <v>53.088461538461502</v>
      </c>
      <c r="DI168">
        <v>15</v>
      </c>
      <c r="DJ168">
        <v>100</v>
      </c>
      <c r="DK168">
        <v>100</v>
      </c>
      <c r="DL168">
        <v>2.5880000000000001</v>
      </c>
      <c r="DM168">
        <v>0.35299999999999998</v>
      </c>
      <c r="DN168">
        <v>2</v>
      </c>
      <c r="DO168">
        <v>343.58100000000002</v>
      </c>
      <c r="DP168">
        <v>674.14499999999998</v>
      </c>
      <c r="DQ168">
        <v>28.416899999999998</v>
      </c>
      <c r="DR168">
        <v>31.3781</v>
      </c>
      <c r="DS168">
        <v>30</v>
      </c>
      <c r="DT168">
        <v>31.315200000000001</v>
      </c>
      <c r="DU168">
        <v>31.328199999999999</v>
      </c>
      <c r="DV168">
        <v>20.9206</v>
      </c>
      <c r="DW168">
        <v>21.587900000000001</v>
      </c>
      <c r="DX168">
        <v>53.665999999999997</v>
      </c>
      <c r="DY168">
        <v>28.408100000000001</v>
      </c>
      <c r="DZ168">
        <v>400</v>
      </c>
      <c r="EA168">
        <v>30.048500000000001</v>
      </c>
      <c r="EB168">
        <v>100.09099999999999</v>
      </c>
      <c r="EC168">
        <v>100.524</v>
      </c>
    </row>
    <row r="169" spans="1:133" x14ac:dyDescent="0.35">
      <c r="A169">
        <v>153</v>
      </c>
      <c r="B169">
        <v>1582130458.0999999</v>
      </c>
      <c r="C169">
        <v>760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1582130449.4709699</v>
      </c>
      <c r="O169">
        <f t="shared" si="86"/>
        <v>1.9202041362919713E-4</v>
      </c>
      <c r="P169">
        <f t="shared" si="87"/>
        <v>-0.31115462216739853</v>
      </c>
      <c r="Q169">
        <f t="shared" si="88"/>
        <v>400.38954838709702</v>
      </c>
      <c r="R169">
        <f t="shared" si="89"/>
        <v>420.39674309992603</v>
      </c>
      <c r="S169">
        <f t="shared" si="90"/>
        <v>41.908223042579039</v>
      </c>
      <c r="T169">
        <f t="shared" si="91"/>
        <v>39.913759497740763</v>
      </c>
      <c r="U169">
        <f t="shared" si="92"/>
        <v>1.865452916240681E-2</v>
      </c>
      <c r="V169">
        <f t="shared" si="93"/>
        <v>2.2533231417345281</v>
      </c>
      <c r="W169">
        <f t="shared" si="94"/>
        <v>1.8569156025910923E-2</v>
      </c>
      <c r="X169">
        <f t="shared" si="95"/>
        <v>1.1613360288944132E-2</v>
      </c>
      <c r="Y169">
        <f t="shared" si="96"/>
        <v>0</v>
      </c>
      <c r="Z169">
        <f t="shared" si="97"/>
        <v>29.269706350010839</v>
      </c>
      <c r="AA169">
        <f t="shared" si="98"/>
        <v>29.001180645161298</v>
      </c>
      <c r="AB169">
        <f t="shared" si="99"/>
        <v>4.0220475414642802</v>
      </c>
      <c r="AC169">
        <f t="shared" si="100"/>
        <v>73.845647925726738</v>
      </c>
      <c r="AD169">
        <f t="shared" si="101"/>
        <v>3.0276481776408279</v>
      </c>
      <c r="AE169">
        <f t="shared" si="102"/>
        <v>4.0999683294620262</v>
      </c>
      <c r="AF169">
        <f t="shared" si="103"/>
        <v>0.99439936382345229</v>
      </c>
      <c r="AG169">
        <f t="shared" si="104"/>
        <v>-8.4681002410475941</v>
      </c>
      <c r="AH169">
        <f t="shared" si="105"/>
        <v>40.332919820203202</v>
      </c>
      <c r="AI169">
        <f t="shared" si="106"/>
        <v>3.9472026446848694</v>
      </c>
      <c r="AJ169">
        <f t="shared" si="107"/>
        <v>35.812022223840479</v>
      </c>
      <c r="AK169">
        <v>-4.1273270907544797E-2</v>
      </c>
      <c r="AL169">
        <v>4.6332862330836798E-2</v>
      </c>
      <c r="AM169">
        <v>3.4611637204211201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52222.839697396455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-0.31115462216739853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1582130449.4709699</v>
      </c>
      <c r="BY169">
        <v>400.38954838709702</v>
      </c>
      <c r="BZ169">
        <v>399.98796774193602</v>
      </c>
      <c r="CA169">
        <v>30.371448387096802</v>
      </c>
      <c r="CB169">
        <v>30.0522903225806</v>
      </c>
      <c r="CC169">
        <v>350.02432258064499</v>
      </c>
      <c r="CD169">
        <v>99.487322580645099</v>
      </c>
      <c r="CE169">
        <v>0.19999358064516101</v>
      </c>
      <c r="CF169">
        <v>29.333190322580599</v>
      </c>
      <c r="CG169">
        <v>29.001180645161298</v>
      </c>
      <c r="CH169">
        <v>999.9</v>
      </c>
      <c r="CI169">
        <v>0</v>
      </c>
      <c r="CJ169">
        <v>0</v>
      </c>
      <c r="CK169">
        <v>10004.540967741899</v>
      </c>
      <c r="CL169">
        <v>0</v>
      </c>
      <c r="CM169">
        <v>0.40525122580645201</v>
      </c>
      <c r="CN169">
        <v>0</v>
      </c>
      <c r="CO169">
        <v>0</v>
      </c>
      <c r="CP169">
        <v>0</v>
      </c>
      <c r="CQ169">
        <v>0</v>
      </c>
      <c r="CR169">
        <v>3.8193548387096801</v>
      </c>
      <c r="CS169">
        <v>0</v>
      </c>
      <c r="CT169">
        <v>54.458064516128999</v>
      </c>
      <c r="CU169">
        <v>-1.39354838709677</v>
      </c>
      <c r="CV169">
        <v>38.683</v>
      </c>
      <c r="CW169">
        <v>43.997903225806397</v>
      </c>
      <c r="CX169">
        <v>41.308225806451603</v>
      </c>
      <c r="CY169">
        <v>42.5</v>
      </c>
      <c r="CZ169">
        <v>39.686999999999998</v>
      </c>
      <c r="DA169">
        <v>0</v>
      </c>
      <c r="DB169">
        <v>0</v>
      </c>
      <c r="DC169">
        <v>0</v>
      </c>
      <c r="DD169">
        <v>1582130461.2</v>
      </c>
      <c r="DE169">
        <v>4.0615384615384604</v>
      </c>
      <c r="DF169">
        <v>-0.485469921818168</v>
      </c>
      <c r="DG169">
        <v>8.3350427372054998</v>
      </c>
      <c r="DH169">
        <v>53.184615384615398</v>
      </c>
      <c r="DI169">
        <v>15</v>
      </c>
      <c r="DJ169">
        <v>100</v>
      </c>
      <c r="DK169">
        <v>100</v>
      </c>
      <c r="DL169">
        <v>2.5880000000000001</v>
      </c>
      <c r="DM169">
        <v>0.35299999999999998</v>
      </c>
      <c r="DN169">
        <v>2</v>
      </c>
      <c r="DO169">
        <v>343.42700000000002</v>
      </c>
      <c r="DP169">
        <v>673.77499999999998</v>
      </c>
      <c r="DQ169">
        <v>28.4038</v>
      </c>
      <c r="DR169">
        <v>31.376000000000001</v>
      </c>
      <c r="DS169">
        <v>30</v>
      </c>
      <c r="DT169">
        <v>31.313199999999998</v>
      </c>
      <c r="DU169">
        <v>31.328199999999999</v>
      </c>
      <c r="DV169">
        <v>20.923200000000001</v>
      </c>
      <c r="DW169">
        <v>21.587900000000001</v>
      </c>
      <c r="DX169">
        <v>53.665999999999997</v>
      </c>
      <c r="DY169">
        <v>28.405999999999999</v>
      </c>
      <c r="DZ169">
        <v>400</v>
      </c>
      <c r="EA169">
        <v>30.048500000000001</v>
      </c>
      <c r="EB169">
        <v>100.093</v>
      </c>
      <c r="EC169">
        <v>100.52500000000001</v>
      </c>
    </row>
    <row r="170" spans="1:133" x14ac:dyDescent="0.35">
      <c r="A170">
        <v>154</v>
      </c>
      <c r="B170">
        <v>1582130463.0999999</v>
      </c>
      <c r="C170">
        <v>765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1582130454.4709699</v>
      </c>
      <c r="O170">
        <f t="shared" si="86"/>
        <v>1.8967042669510608E-4</v>
      </c>
      <c r="P170">
        <f t="shared" si="87"/>
        <v>-0.32037764906462723</v>
      </c>
      <c r="Q170">
        <f t="shared" si="88"/>
        <v>400.40880645161297</v>
      </c>
      <c r="R170">
        <f t="shared" si="89"/>
        <v>421.5515530320439</v>
      </c>
      <c r="S170">
        <f t="shared" si="90"/>
        <v>42.023211557288107</v>
      </c>
      <c r="T170">
        <f t="shared" si="91"/>
        <v>39.915554484123341</v>
      </c>
      <c r="U170">
        <f t="shared" si="92"/>
        <v>1.8417232194043995E-2</v>
      </c>
      <c r="V170">
        <f t="shared" si="93"/>
        <v>2.2529324499977008</v>
      </c>
      <c r="W170">
        <f t="shared" si="94"/>
        <v>1.8333997648516443E-2</v>
      </c>
      <c r="X170">
        <f t="shared" si="95"/>
        <v>1.1466195372844622E-2</v>
      </c>
      <c r="Y170">
        <f t="shared" si="96"/>
        <v>0</v>
      </c>
      <c r="Z170">
        <f t="shared" si="97"/>
        <v>29.272005720305536</v>
      </c>
      <c r="AA170">
        <f t="shared" si="98"/>
        <v>29.002319354838701</v>
      </c>
      <c r="AB170">
        <f t="shared" si="99"/>
        <v>4.0223125674955984</v>
      </c>
      <c r="AC170">
        <f t="shared" si="100"/>
        <v>73.835215688273678</v>
      </c>
      <c r="AD170">
        <f t="shared" si="101"/>
        <v>3.0274882163264958</v>
      </c>
      <c r="AE170">
        <f t="shared" si="102"/>
        <v>4.1003309709398108</v>
      </c>
      <c r="AF170">
        <f t="shared" si="103"/>
        <v>0.99482435116910262</v>
      </c>
      <c r="AG170">
        <f t="shared" si="104"/>
        <v>-8.3644658172541781</v>
      </c>
      <c r="AH170">
        <f t="shared" si="105"/>
        <v>40.373727133558639</v>
      </c>
      <c r="AI170">
        <f t="shared" si="106"/>
        <v>3.9519338711209877</v>
      </c>
      <c r="AJ170">
        <f t="shared" si="107"/>
        <v>35.961195187425446</v>
      </c>
      <c r="AK170">
        <v>-4.1262739677036302E-2</v>
      </c>
      <c r="AL170">
        <v>4.63210401020046E-2</v>
      </c>
      <c r="AM170">
        <v>3.46046483775898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52209.789017849696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-0.32037764906462723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1582130454.4709699</v>
      </c>
      <c r="BY170">
        <v>400.40880645161297</v>
      </c>
      <c r="BZ170">
        <v>399.98980645161299</v>
      </c>
      <c r="CA170">
        <v>30.369938709677399</v>
      </c>
      <c r="CB170">
        <v>30.0546838709677</v>
      </c>
      <c r="CC170">
        <v>350.02187096774202</v>
      </c>
      <c r="CD170">
        <v>99.487016129032199</v>
      </c>
      <c r="CE170">
        <v>0.19998835483871</v>
      </c>
      <c r="CF170">
        <v>29.334722580645199</v>
      </c>
      <c r="CG170">
        <v>29.002319354838701</v>
      </c>
      <c r="CH170">
        <v>999.9</v>
      </c>
      <c r="CI170">
        <v>0</v>
      </c>
      <c r="CJ170">
        <v>0</v>
      </c>
      <c r="CK170">
        <v>10002.0190322581</v>
      </c>
      <c r="CL170">
        <v>0</v>
      </c>
      <c r="CM170">
        <v>0.38421425806451598</v>
      </c>
      <c r="CN170">
        <v>0</v>
      </c>
      <c r="CO170">
        <v>0</v>
      </c>
      <c r="CP170">
        <v>0</v>
      </c>
      <c r="CQ170">
        <v>0</v>
      </c>
      <c r="CR170">
        <v>3.0516129032258101</v>
      </c>
      <c r="CS170">
        <v>0</v>
      </c>
      <c r="CT170">
        <v>50.580645161290299</v>
      </c>
      <c r="CU170">
        <v>-1.39354838709677</v>
      </c>
      <c r="CV170">
        <v>38.685000000000002</v>
      </c>
      <c r="CW170">
        <v>43.997903225806397</v>
      </c>
      <c r="CX170">
        <v>41.324387096774203</v>
      </c>
      <c r="CY170">
        <v>42.5</v>
      </c>
      <c r="CZ170">
        <v>39.686999999999998</v>
      </c>
      <c r="DA170">
        <v>0</v>
      </c>
      <c r="DB170">
        <v>0</v>
      </c>
      <c r="DC170">
        <v>0</v>
      </c>
      <c r="DD170">
        <v>1582130466</v>
      </c>
      <c r="DE170">
        <v>2.6384615384615402</v>
      </c>
      <c r="DF170">
        <v>-27.323077304214902</v>
      </c>
      <c r="DG170">
        <v>-72.533333219948105</v>
      </c>
      <c r="DH170">
        <v>49.269230769230802</v>
      </c>
      <c r="DI170">
        <v>15</v>
      </c>
      <c r="DJ170">
        <v>100</v>
      </c>
      <c r="DK170">
        <v>100</v>
      </c>
      <c r="DL170">
        <v>2.5880000000000001</v>
      </c>
      <c r="DM170">
        <v>0.35299999999999998</v>
      </c>
      <c r="DN170">
        <v>2</v>
      </c>
      <c r="DO170">
        <v>343.49900000000002</v>
      </c>
      <c r="DP170">
        <v>673.82100000000003</v>
      </c>
      <c r="DQ170">
        <v>28.404</v>
      </c>
      <c r="DR170">
        <v>31.375399999999999</v>
      </c>
      <c r="DS170">
        <v>30.0001</v>
      </c>
      <c r="DT170">
        <v>31.313199999999998</v>
      </c>
      <c r="DU170">
        <v>31.328199999999999</v>
      </c>
      <c r="DV170">
        <v>20.919899999999998</v>
      </c>
      <c r="DW170">
        <v>21.587900000000001</v>
      </c>
      <c r="DX170">
        <v>53.665999999999997</v>
      </c>
      <c r="DY170">
        <v>28.402000000000001</v>
      </c>
      <c r="DZ170">
        <v>400</v>
      </c>
      <c r="EA170">
        <v>30.048500000000001</v>
      </c>
      <c r="EB170">
        <v>100.09</v>
      </c>
      <c r="EC170">
        <v>100.527</v>
      </c>
    </row>
    <row r="171" spans="1:133" x14ac:dyDescent="0.35">
      <c r="A171">
        <v>155</v>
      </c>
      <c r="B171">
        <v>1582130468.0999999</v>
      </c>
      <c r="C171">
        <v>770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1582130459.4709699</v>
      </c>
      <c r="O171">
        <f t="shared" si="86"/>
        <v>1.8792668970194341E-4</v>
      </c>
      <c r="P171">
        <f t="shared" si="87"/>
        <v>-0.31215520955733045</v>
      </c>
      <c r="Q171">
        <f t="shared" si="88"/>
        <v>400.417741935484</v>
      </c>
      <c r="R171">
        <f t="shared" si="89"/>
        <v>421.11376742362739</v>
      </c>
      <c r="S171">
        <f t="shared" si="90"/>
        <v>41.979722912845126</v>
      </c>
      <c r="T171">
        <f t="shared" si="91"/>
        <v>39.916590613217792</v>
      </c>
      <c r="U171">
        <f t="shared" si="92"/>
        <v>1.8234674285691411E-2</v>
      </c>
      <c r="V171">
        <f t="shared" si="93"/>
        <v>2.2527279635009863</v>
      </c>
      <c r="W171">
        <f t="shared" si="94"/>
        <v>1.8153070343752447E-2</v>
      </c>
      <c r="X171">
        <f t="shared" si="95"/>
        <v>1.1352970219914394E-2</v>
      </c>
      <c r="Y171">
        <f t="shared" si="96"/>
        <v>0</v>
      </c>
      <c r="Z171">
        <f t="shared" si="97"/>
        <v>29.273864339098946</v>
      </c>
      <c r="AA171">
        <f t="shared" si="98"/>
        <v>29.005019354838701</v>
      </c>
      <c r="AB171">
        <f t="shared" si="99"/>
        <v>4.0229410328548454</v>
      </c>
      <c r="AC171">
        <f t="shared" si="100"/>
        <v>73.828501461632158</v>
      </c>
      <c r="AD171">
        <f t="shared" si="101"/>
        <v>3.0274378222923088</v>
      </c>
      <c r="AE171">
        <f t="shared" si="102"/>
        <v>4.1006356113914002</v>
      </c>
      <c r="AF171">
        <f t="shared" si="103"/>
        <v>0.99550321056253654</v>
      </c>
      <c r="AG171">
        <f t="shared" si="104"/>
        <v>-8.2875670158557053</v>
      </c>
      <c r="AH171">
        <f t="shared" si="105"/>
        <v>40.198466845922077</v>
      </c>
      <c r="AI171">
        <f t="shared" si="106"/>
        <v>3.9352137752630951</v>
      </c>
      <c r="AJ171">
        <f t="shared" si="107"/>
        <v>35.846113605329464</v>
      </c>
      <c r="AK171">
        <v>-4.1257228333733499E-2</v>
      </c>
      <c r="AL171">
        <v>4.6314853136327001E-2</v>
      </c>
      <c r="AM171">
        <v>3.4600990646974301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52202.886257920167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-0.31215520955733045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1582130459.4709699</v>
      </c>
      <c r="BY171">
        <v>400.417741935484</v>
      </c>
      <c r="BZ171">
        <v>400.01164516129001</v>
      </c>
      <c r="CA171">
        <v>30.3693225806452</v>
      </c>
      <c r="CB171">
        <v>30.056967741935502</v>
      </c>
      <c r="CC171">
        <v>350.024</v>
      </c>
      <c r="CD171">
        <v>99.4873774193548</v>
      </c>
      <c r="CE171">
        <v>0.19999012903225799</v>
      </c>
      <c r="CF171">
        <v>29.336009677419401</v>
      </c>
      <c r="CG171">
        <v>29.005019354838701</v>
      </c>
      <c r="CH171">
        <v>999.9</v>
      </c>
      <c r="CI171">
        <v>0</v>
      </c>
      <c r="CJ171">
        <v>0</v>
      </c>
      <c r="CK171">
        <v>10000.646774193499</v>
      </c>
      <c r="CL171">
        <v>0</v>
      </c>
      <c r="CM171">
        <v>0.35366154838709701</v>
      </c>
      <c r="CN171">
        <v>0</v>
      </c>
      <c r="CO171">
        <v>0</v>
      </c>
      <c r="CP171">
        <v>0</v>
      </c>
      <c r="CQ171">
        <v>0</v>
      </c>
      <c r="CR171">
        <v>3</v>
      </c>
      <c r="CS171">
        <v>0</v>
      </c>
      <c r="CT171">
        <v>44.112903225806399</v>
      </c>
      <c r="CU171">
        <v>-1.62903225806452</v>
      </c>
      <c r="CV171">
        <v>38.686999999999998</v>
      </c>
      <c r="CW171">
        <v>44.001935483871002</v>
      </c>
      <c r="CX171">
        <v>41.328419354838701</v>
      </c>
      <c r="CY171">
        <v>42.5</v>
      </c>
      <c r="CZ171">
        <v>39.686999999999998</v>
      </c>
      <c r="DA171">
        <v>0</v>
      </c>
      <c r="DB171">
        <v>0</v>
      </c>
      <c r="DC171">
        <v>0</v>
      </c>
      <c r="DD171">
        <v>1582130470.8</v>
      </c>
      <c r="DE171">
        <v>2.66923076923077</v>
      </c>
      <c r="DF171">
        <v>-3.5965813619628499</v>
      </c>
      <c r="DG171">
        <v>-87.176068495757093</v>
      </c>
      <c r="DH171">
        <v>44.065384615384602</v>
      </c>
      <c r="DI171">
        <v>15</v>
      </c>
      <c r="DJ171">
        <v>100</v>
      </c>
      <c r="DK171">
        <v>100</v>
      </c>
      <c r="DL171">
        <v>2.5880000000000001</v>
      </c>
      <c r="DM171">
        <v>0.35299999999999998</v>
      </c>
      <c r="DN171">
        <v>2</v>
      </c>
      <c r="DO171">
        <v>343.63</v>
      </c>
      <c r="DP171">
        <v>674.005</v>
      </c>
      <c r="DQ171">
        <v>28.401900000000001</v>
      </c>
      <c r="DR171">
        <v>31.373899999999999</v>
      </c>
      <c r="DS171">
        <v>30</v>
      </c>
      <c r="DT171">
        <v>31.313099999999999</v>
      </c>
      <c r="DU171">
        <v>31.328199999999999</v>
      </c>
      <c r="DV171">
        <v>20.915900000000001</v>
      </c>
      <c r="DW171">
        <v>21.587900000000001</v>
      </c>
      <c r="DX171">
        <v>53.665999999999997</v>
      </c>
      <c r="DY171">
        <v>28.393000000000001</v>
      </c>
      <c r="DZ171">
        <v>400</v>
      </c>
      <c r="EA171">
        <v>30.048500000000001</v>
      </c>
      <c r="EB171">
        <v>100.089</v>
      </c>
      <c r="EC171">
        <v>100.52500000000001</v>
      </c>
    </row>
    <row r="172" spans="1:133" x14ac:dyDescent="0.35">
      <c r="A172">
        <v>156</v>
      </c>
      <c r="B172">
        <v>1582130473.0999999</v>
      </c>
      <c r="C172">
        <v>775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1582130464.4709699</v>
      </c>
      <c r="O172">
        <f t="shared" si="86"/>
        <v>1.8602285790810961E-4</v>
      </c>
      <c r="P172">
        <f t="shared" si="87"/>
        <v>-0.3101896666875481</v>
      </c>
      <c r="Q172">
        <f t="shared" si="88"/>
        <v>400.42180645161301</v>
      </c>
      <c r="R172">
        <f t="shared" si="89"/>
        <v>421.23396610444792</v>
      </c>
      <c r="S172">
        <f t="shared" si="90"/>
        <v>41.992340287857893</v>
      </c>
      <c r="T172">
        <f t="shared" si="91"/>
        <v>39.917599501046865</v>
      </c>
      <c r="U172">
        <f t="shared" si="92"/>
        <v>1.8039950225218305E-2</v>
      </c>
      <c r="V172">
        <f t="shared" si="93"/>
        <v>2.2529086081916798</v>
      </c>
      <c r="W172">
        <f t="shared" si="94"/>
        <v>1.796008209178044E-2</v>
      </c>
      <c r="X172">
        <f t="shared" si="95"/>
        <v>1.123219757455197E-2</v>
      </c>
      <c r="Y172">
        <f t="shared" si="96"/>
        <v>0</v>
      </c>
      <c r="Z172">
        <f t="shared" si="97"/>
        <v>29.275121022479333</v>
      </c>
      <c r="AA172">
        <f t="shared" si="98"/>
        <v>29.006896774193599</v>
      </c>
      <c r="AB172">
        <f t="shared" si="99"/>
        <v>4.0233780807392954</v>
      </c>
      <c r="AC172">
        <f t="shared" si="100"/>
        <v>73.823890926375</v>
      </c>
      <c r="AD172">
        <f t="shared" si="101"/>
        <v>3.0273575512435911</v>
      </c>
      <c r="AE172">
        <f t="shared" si="102"/>
        <v>4.1007829758835017</v>
      </c>
      <c r="AF172">
        <f t="shared" si="103"/>
        <v>0.9960205294957043</v>
      </c>
      <c r="AG172">
        <f t="shared" si="104"/>
        <v>-8.2036080337476331</v>
      </c>
      <c r="AH172">
        <f t="shared" si="105"/>
        <v>40.049279118022767</v>
      </c>
      <c r="AI172">
        <f t="shared" si="106"/>
        <v>3.9203433760838688</v>
      </c>
      <c r="AJ172">
        <f t="shared" si="107"/>
        <v>35.766014460359003</v>
      </c>
      <c r="AK172">
        <v>-4.1262097066592299E-2</v>
      </c>
      <c r="AL172">
        <v>4.6320318715485399E-2</v>
      </c>
      <c r="AM172">
        <v>3.4604221902960899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52208.720008297139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-0.3101896666875481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1582130464.4709699</v>
      </c>
      <c r="BY172">
        <v>400.42180645161301</v>
      </c>
      <c r="BZ172">
        <v>400.01777419354801</v>
      </c>
      <c r="CA172">
        <v>30.368058064516099</v>
      </c>
      <c r="CB172">
        <v>30.058867741935501</v>
      </c>
      <c r="CC172">
        <v>350.024612903226</v>
      </c>
      <c r="CD172">
        <v>99.488906451612905</v>
      </c>
      <c r="CE172">
        <v>0.199968774193548</v>
      </c>
      <c r="CF172">
        <v>29.336632258064501</v>
      </c>
      <c r="CG172">
        <v>29.006896774193599</v>
      </c>
      <c r="CH172">
        <v>999.9</v>
      </c>
      <c r="CI172">
        <v>0</v>
      </c>
      <c r="CJ172">
        <v>0</v>
      </c>
      <c r="CK172">
        <v>10001.6732258064</v>
      </c>
      <c r="CL172">
        <v>0</v>
      </c>
      <c r="CM172">
        <v>0.33398990322580602</v>
      </c>
      <c r="CN172">
        <v>0</v>
      </c>
      <c r="CO172">
        <v>0</v>
      </c>
      <c r="CP172">
        <v>0</v>
      </c>
      <c r="CQ172">
        <v>0</v>
      </c>
      <c r="CR172">
        <v>2.3258064516129</v>
      </c>
      <c r="CS172">
        <v>0</v>
      </c>
      <c r="CT172">
        <v>40.193548387096797</v>
      </c>
      <c r="CU172">
        <v>-1.3967741935483899</v>
      </c>
      <c r="CV172">
        <v>38.686999999999998</v>
      </c>
      <c r="CW172">
        <v>44.003967741935497</v>
      </c>
      <c r="CX172">
        <v>41.346580645161303</v>
      </c>
      <c r="CY172">
        <v>42.503999999999998</v>
      </c>
      <c r="CZ172">
        <v>39.686999999999998</v>
      </c>
      <c r="DA172">
        <v>0</v>
      </c>
      <c r="DB172">
        <v>0</v>
      </c>
      <c r="DC172">
        <v>0</v>
      </c>
      <c r="DD172">
        <v>1582130476.2</v>
      </c>
      <c r="DE172">
        <v>1.2769230769230799</v>
      </c>
      <c r="DF172">
        <v>-1.4632480189129</v>
      </c>
      <c r="DG172">
        <v>-16.276923090013799</v>
      </c>
      <c r="DH172">
        <v>38.842307692307699</v>
      </c>
      <c r="DI172">
        <v>15</v>
      </c>
      <c r="DJ172">
        <v>100</v>
      </c>
      <c r="DK172">
        <v>100</v>
      </c>
      <c r="DL172">
        <v>2.5880000000000001</v>
      </c>
      <c r="DM172">
        <v>0.35299999999999998</v>
      </c>
      <c r="DN172">
        <v>2</v>
      </c>
      <c r="DO172">
        <v>343.62799999999999</v>
      </c>
      <c r="DP172">
        <v>674.06</v>
      </c>
      <c r="DQ172">
        <v>28.395199999999999</v>
      </c>
      <c r="DR172">
        <v>31.372699999999998</v>
      </c>
      <c r="DS172">
        <v>30</v>
      </c>
      <c r="DT172">
        <v>31.310400000000001</v>
      </c>
      <c r="DU172">
        <v>31.326899999999998</v>
      </c>
      <c r="DV172">
        <v>20.919699999999999</v>
      </c>
      <c r="DW172">
        <v>21.587900000000001</v>
      </c>
      <c r="DX172">
        <v>53.665999999999997</v>
      </c>
      <c r="DY172">
        <v>28.383199999999999</v>
      </c>
      <c r="DZ172">
        <v>400</v>
      </c>
      <c r="EA172">
        <v>30.048500000000001</v>
      </c>
      <c r="EB172">
        <v>100.09099999999999</v>
      </c>
      <c r="EC172">
        <v>100.52500000000001</v>
      </c>
    </row>
    <row r="173" spans="1:133" x14ac:dyDescent="0.35">
      <c r="A173">
        <v>157</v>
      </c>
      <c r="B173">
        <v>1582130478.0999999</v>
      </c>
      <c r="C173">
        <v>780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1582130469.4709699</v>
      </c>
      <c r="O173">
        <f t="shared" si="86"/>
        <v>1.852045486034216E-4</v>
      </c>
      <c r="P173">
        <f t="shared" si="87"/>
        <v>-0.30287660005934169</v>
      </c>
      <c r="Q173">
        <f t="shared" si="88"/>
        <v>400.40909677419398</v>
      </c>
      <c r="R173">
        <f t="shared" si="89"/>
        <v>420.69107105745707</v>
      </c>
      <c r="S173">
        <f t="shared" si="90"/>
        <v>41.938454911849149</v>
      </c>
      <c r="T173">
        <f t="shared" si="91"/>
        <v>39.916556367951266</v>
      </c>
      <c r="U173">
        <f t="shared" si="92"/>
        <v>1.796283138747971E-2</v>
      </c>
      <c r="V173">
        <f t="shared" si="93"/>
        <v>2.2526594385022927</v>
      </c>
      <c r="W173">
        <f t="shared" si="94"/>
        <v>1.7883634314442211E-2</v>
      </c>
      <c r="X173">
        <f t="shared" si="95"/>
        <v>1.1184357790839211E-2</v>
      </c>
      <c r="Y173">
        <f t="shared" si="96"/>
        <v>0</v>
      </c>
      <c r="Z173">
        <f t="shared" si="97"/>
        <v>29.275614484372433</v>
      </c>
      <c r="AA173">
        <f t="shared" si="98"/>
        <v>29.006103225806498</v>
      </c>
      <c r="AB173">
        <f t="shared" si="99"/>
        <v>4.0231933441080976</v>
      </c>
      <c r="AC173">
        <f t="shared" si="100"/>
        <v>73.82171362224031</v>
      </c>
      <c r="AD173">
        <f t="shared" si="101"/>
        <v>3.0273082856694877</v>
      </c>
      <c r="AE173">
        <f t="shared" si="102"/>
        <v>4.1008371888531308</v>
      </c>
      <c r="AF173">
        <f t="shared" si="103"/>
        <v>0.99588505843860986</v>
      </c>
      <c r="AG173">
        <f t="shared" si="104"/>
        <v>-8.1675205934108916</v>
      </c>
      <c r="AH173">
        <f t="shared" si="105"/>
        <v>40.169037393940378</v>
      </c>
      <c r="AI173">
        <f t="shared" si="106"/>
        <v>3.932490191222886</v>
      </c>
      <c r="AJ173">
        <f t="shared" si="107"/>
        <v>35.934006991752369</v>
      </c>
      <c r="AK173">
        <v>-4.1255381541718997E-2</v>
      </c>
      <c r="AL173">
        <v>4.63127799505028E-2</v>
      </c>
      <c r="AM173">
        <v>3.4599764943011602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52200.541793605691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-0.30287660005934169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1582130469.4709699</v>
      </c>
      <c r="BY173">
        <v>400.40909677419398</v>
      </c>
      <c r="BZ173">
        <v>400.01703225806398</v>
      </c>
      <c r="CA173">
        <v>30.367393548387099</v>
      </c>
      <c r="CB173">
        <v>30.059561290322598</v>
      </c>
      <c r="CC173">
        <v>350.022516129032</v>
      </c>
      <c r="CD173">
        <v>99.489419354838702</v>
      </c>
      <c r="CE173">
        <v>0.200015</v>
      </c>
      <c r="CF173">
        <v>29.336861290322599</v>
      </c>
      <c r="CG173">
        <v>29.006103225806498</v>
      </c>
      <c r="CH173">
        <v>999.9</v>
      </c>
      <c r="CI173">
        <v>0</v>
      </c>
      <c r="CJ173">
        <v>0</v>
      </c>
      <c r="CK173">
        <v>9999.9938709677408</v>
      </c>
      <c r="CL173">
        <v>0</v>
      </c>
      <c r="CM173">
        <v>0.31073390322580602</v>
      </c>
      <c r="CN173">
        <v>0</v>
      </c>
      <c r="CO173">
        <v>0</v>
      </c>
      <c r="CP173">
        <v>0</v>
      </c>
      <c r="CQ173">
        <v>0</v>
      </c>
      <c r="CR173">
        <v>2.59032258064516</v>
      </c>
      <c r="CS173">
        <v>0</v>
      </c>
      <c r="CT173">
        <v>35.338709677419402</v>
      </c>
      <c r="CU173">
        <v>-1.5354838709677401</v>
      </c>
      <c r="CV173">
        <v>38.686999999999998</v>
      </c>
      <c r="CW173">
        <v>44.006</v>
      </c>
      <c r="CX173">
        <v>41.342548387096798</v>
      </c>
      <c r="CY173">
        <v>42.503999999999998</v>
      </c>
      <c r="CZ173">
        <v>39.686999999999998</v>
      </c>
      <c r="DA173">
        <v>0</v>
      </c>
      <c r="DB173">
        <v>0</v>
      </c>
      <c r="DC173">
        <v>0</v>
      </c>
      <c r="DD173">
        <v>1582130481</v>
      </c>
      <c r="DE173">
        <v>1.70384615384615</v>
      </c>
      <c r="DF173">
        <v>3.0769394257759101E-2</v>
      </c>
      <c r="DG173">
        <v>-28.3213673227167</v>
      </c>
      <c r="DH173">
        <v>35.607692307692297</v>
      </c>
      <c r="DI173">
        <v>15</v>
      </c>
      <c r="DJ173">
        <v>100</v>
      </c>
      <c r="DK173">
        <v>100</v>
      </c>
      <c r="DL173">
        <v>2.5880000000000001</v>
      </c>
      <c r="DM173">
        <v>0.35299999999999998</v>
      </c>
      <c r="DN173">
        <v>2</v>
      </c>
      <c r="DO173">
        <v>343.67599999999999</v>
      </c>
      <c r="DP173">
        <v>673.99599999999998</v>
      </c>
      <c r="DQ173">
        <v>28.3857</v>
      </c>
      <c r="DR173">
        <v>31.371200000000002</v>
      </c>
      <c r="DS173">
        <v>30.0001</v>
      </c>
      <c r="DT173">
        <v>31.310400000000001</v>
      </c>
      <c r="DU173">
        <v>31.325500000000002</v>
      </c>
      <c r="DV173">
        <v>20.9206</v>
      </c>
      <c r="DW173">
        <v>21.587900000000001</v>
      </c>
      <c r="DX173">
        <v>53.665999999999997</v>
      </c>
      <c r="DY173">
        <v>28.380700000000001</v>
      </c>
      <c r="DZ173">
        <v>400</v>
      </c>
      <c r="EA173">
        <v>30.048500000000001</v>
      </c>
      <c r="EB173">
        <v>100.093</v>
      </c>
      <c r="EC173">
        <v>100.52500000000001</v>
      </c>
    </row>
    <row r="174" spans="1:133" x14ac:dyDescent="0.35">
      <c r="A174">
        <v>158</v>
      </c>
      <c r="B174">
        <v>1582130483.0999999</v>
      </c>
      <c r="C174">
        <v>785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1582130474.4709699</v>
      </c>
      <c r="O174">
        <f t="shared" si="86"/>
        <v>1.8372648807235838E-4</v>
      </c>
      <c r="P174">
        <f t="shared" si="87"/>
        <v>-0.31835712232201474</v>
      </c>
      <c r="Q174">
        <f t="shared" si="88"/>
        <v>400.42409677419403</v>
      </c>
      <c r="R174">
        <f t="shared" si="89"/>
        <v>422.32055231182596</v>
      </c>
      <c r="S174">
        <f t="shared" si="90"/>
        <v>42.100401390032474</v>
      </c>
      <c r="T174">
        <f t="shared" si="91"/>
        <v>39.917581818247477</v>
      </c>
      <c r="U174">
        <f t="shared" si="92"/>
        <v>1.7806697249252715E-2</v>
      </c>
      <c r="V174">
        <f t="shared" si="93"/>
        <v>2.2527469466947427</v>
      </c>
      <c r="W174">
        <f t="shared" si="94"/>
        <v>1.7728870754565394E-2</v>
      </c>
      <c r="X174">
        <f t="shared" si="95"/>
        <v>1.1087508178039126E-2</v>
      </c>
      <c r="Y174">
        <f t="shared" si="96"/>
        <v>0</v>
      </c>
      <c r="Z174">
        <f t="shared" si="97"/>
        <v>29.276553836917941</v>
      </c>
      <c r="AA174">
        <f t="shared" si="98"/>
        <v>29.008500000000002</v>
      </c>
      <c r="AB174">
        <f t="shared" si="99"/>
        <v>4.0237513313788362</v>
      </c>
      <c r="AC174">
        <f t="shared" si="100"/>
        <v>73.817271674728261</v>
      </c>
      <c r="AD174">
        <f t="shared" si="101"/>
        <v>3.027204476115525</v>
      </c>
      <c r="AE174">
        <f t="shared" si="102"/>
        <v>4.1009433259125787</v>
      </c>
      <c r="AF174">
        <f t="shared" si="103"/>
        <v>0.99654685526331122</v>
      </c>
      <c r="AG174">
        <f t="shared" si="104"/>
        <v>-8.1023381239910037</v>
      </c>
      <c r="AH174">
        <f t="shared" si="105"/>
        <v>39.933966030189993</v>
      </c>
      <c r="AI174">
        <f t="shared" si="106"/>
        <v>3.9093803835619578</v>
      </c>
      <c r="AJ174">
        <f t="shared" si="107"/>
        <v>35.741008289760948</v>
      </c>
      <c r="AK174">
        <v>-4.1257739951816003E-2</v>
      </c>
      <c r="AL174">
        <v>4.6315427472444798E-2</v>
      </c>
      <c r="AM174">
        <v>3.4601330201254501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52203.301845007139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-0.31835712232201474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1582130474.4709699</v>
      </c>
      <c r="BY174">
        <v>400.42409677419403</v>
      </c>
      <c r="BZ174">
        <v>400.00448387096799</v>
      </c>
      <c r="CA174">
        <v>30.366709677419401</v>
      </c>
      <c r="CB174">
        <v>30.0613322580645</v>
      </c>
      <c r="CC174">
        <v>350.02061290322598</v>
      </c>
      <c r="CD174">
        <v>99.488270967741897</v>
      </c>
      <c r="CE174">
        <v>0.19998990322580601</v>
      </c>
      <c r="CF174">
        <v>29.337309677419402</v>
      </c>
      <c r="CG174">
        <v>29.008500000000002</v>
      </c>
      <c r="CH174">
        <v>999.9</v>
      </c>
      <c r="CI174">
        <v>0</v>
      </c>
      <c r="CJ174">
        <v>0</v>
      </c>
      <c r="CK174">
        <v>10000.680967741901</v>
      </c>
      <c r="CL174">
        <v>0</v>
      </c>
      <c r="CM174">
        <v>0.29306780645161301</v>
      </c>
      <c r="CN174">
        <v>0</v>
      </c>
      <c r="CO174">
        <v>0</v>
      </c>
      <c r="CP174">
        <v>0</v>
      </c>
      <c r="CQ174">
        <v>0</v>
      </c>
      <c r="CR174">
        <v>2.4032258064516099</v>
      </c>
      <c r="CS174">
        <v>0</v>
      </c>
      <c r="CT174">
        <v>33.383870967741899</v>
      </c>
      <c r="CU174">
        <v>-1.5516129032258099</v>
      </c>
      <c r="CV174">
        <v>38.686999999999998</v>
      </c>
      <c r="CW174">
        <v>44.01</v>
      </c>
      <c r="CX174">
        <v>41.344516129032201</v>
      </c>
      <c r="CY174">
        <v>42.506</v>
      </c>
      <c r="CZ174">
        <v>39.685000000000002</v>
      </c>
      <c r="DA174">
        <v>0</v>
      </c>
      <c r="DB174">
        <v>0</v>
      </c>
      <c r="DC174">
        <v>0</v>
      </c>
      <c r="DD174">
        <v>1582130485.8</v>
      </c>
      <c r="DE174">
        <v>1.2307692307692299</v>
      </c>
      <c r="DF174">
        <v>0.86837608765427399</v>
      </c>
      <c r="DG174">
        <v>-80.222221913730905</v>
      </c>
      <c r="DH174">
        <v>33.026923076923097</v>
      </c>
      <c r="DI174">
        <v>15</v>
      </c>
      <c r="DJ174">
        <v>100</v>
      </c>
      <c r="DK174">
        <v>100</v>
      </c>
      <c r="DL174">
        <v>2.5880000000000001</v>
      </c>
      <c r="DM174">
        <v>0.35299999999999998</v>
      </c>
      <c r="DN174">
        <v>2</v>
      </c>
      <c r="DO174">
        <v>343.48399999999998</v>
      </c>
      <c r="DP174">
        <v>674.08799999999997</v>
      </c>
      <c r="DQ174">
        <v>28.380099999999999</v>
      </c>
      <c r="DR174">
        <v>31.369900000000001</v>
      </c>
      <c r="DS174">
        <v>30</v>
      </c>
      <c r="DT174">
        <v>31.310400000000001</v>
      </c>
      <c r="DU174">
        <v>31.325500000000002</v>
      </c>
      <c r="DV174">
        <v>20.9207</v>
      </c>
      <c r="DW174">
        <v>21.587900000000001</v>
      </c>
      <c r="DX174">
        <v>53.665999999999997</v>
      </c>
      <c r="DY174">
        <v>28.3687</v>
      </c>
      <c r="DZ174">
        <v>400</v>
      </c>
      <c r="EA174">
        <v>30.048500000000001</v>
      </c>
      <c r="EB174">
        <v>100.09099999999999</v>
      </c>
      <c r="EC174">
        <v>100.524</v>
      </c>
    </row>
    <row r="175" spans="1:133" x14ac:dyDescent="0.35">
      <c r="A175">
        <v>159</v>
      </c>
      <c r="B175">
        <v>1582130488.0999999</v>
      </c>
      <c r="C175">
        <v>790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1582130479.4709699</v>
      </c>
      <c r="O175">
        <f t="shared" si="86"/>
        <v>1.8224846177204861E-4</v>
      </c>
      <c r="P175">
        <f t="shared" si="87"/>
        <v>-0.32839693354531468</v>
      </c>
      <c r="Q175">
        <f t="shared" si="88"/>
        <v>400.411612903226</v>
      </c>
      <c r="R175">
        <f t="shared" si="89"/>
        <v>423.43541351535305</v>
      </c>
      <c r="S175">
        <f t="shared" si="90"/>
        <v>42.211112581600311</v>
      </c>
      <c r="T175">
        <f t="shared" si="91"/>
        <v>39.915933178379298</v>
      </c>
      <c r="U175">
        <f t="shared" si="92"/>
        <v>1.7670032207178998E-2</v>
      </c>
      <c r="V175">
        <f t="shared" si="93"/>
        <v>2.2524567062260825</v>
      </c>
      <c r="W175">
        <f t="shared" si="94"/>
        <v>1.7593383148684499E-2</v>
      </c>
      <c r="X175">
        <f t="shared" si="95"/>
        <v>1.1002723275919665E-2</v>
      </c>
      <c r="Y175">
        <f t="shared" si="96"/>
        <v>0</v>
      </c>
      <c r="Z175">
        <f t="shared" si="97"/>
        <v>29.277271024318122</v>
      </c>
      <c r="AA175">
        <f t="shared" si="98"/>
        <v>29.005948387096801</v>
      </c>
      <c r="AB175">
        <f t="shared" si="99"/>
        <v>4.0231572987985578</v>
      </c>
      <c r="AC175">
        <f t="shared" si="100"/>
        <v>73.811796335079308</v>
      </c>
      <c r="AD175">
        <f t="shared" si="101"/>
        <v>3.027021079714626</v>
      </c>
      <c r="AE175">
        <f t="shared" si="102"/>
        <v>4.1009990679173107</v>
      </c>
      <c r="AF175">
        <f t="shared" si="103"/>
        <v>0.9961362190839318</v>
      </c>
      <c r="AG175">
        <f t="shared" si="104"/>
        <v>-8.0371571641473434</v>
      </c>
      <c r="AH175">
        <f t="shared" si="105"/>
        <v>40.267270551688604</v>
      </c>
      <c r="AI175">
        <f t="shared" si="106"/>
        <v>3.942472242834647</v>
      </c>
      <c r="AJ175">
        <f t="shared" si="107"/>
        <v>36.172585630375906</v>
      </c>
      <c r="AK175">
        <v>-4.1249918077188197E-2</v>
      </c>
      <c r="AL175">
        <v>4.6306646732941201E-2</v>
      </c>
      <c r="AM175">
        <v>3.45961387660721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52193.747254257229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-0.32839693354531468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1582130479.4709699</v>
      </c>
      <c r="BY175">
        <v>400.411612903226</v>
      </c>
      <c r="BZ175">
        <v>399.97377419354802</v>
      </c>
      <c r="CA175">
        <v>30.365177419354801</v>
      </c>
      <c r="CB175">
        <v>30.062258064516101</v>
      </c>
      <c r="CC175">
        <v>350.022774193548</v>
      </c>
      <c r="CD175">
        <v>99.487274193548402</v>
      </c>
      <c r="CE175">
        <v>0.19997735483870999</v>
      </c>
      <c r="CF175">
        <v>29.337545161290301</v>
      </c>
      <c r="CG175">
        <v>29.005948387096801</v>
      </c>
      <c r="CH175">
        <v>999.9</v>
      </c>
      <c r="CI175">
        <v>0</v>
      </c>
      <c r="CJ175">
        <v>0</v>
      </c>
      <c r="CK175">
        <v>9998.88516129032</v>
      </c>
      <c r="CL175">
        <v>0</v>
      </c>
      <c r="CM175">
        <v>0.27770596774193601</v>
      </c>
      <c r="CN175">
        <v>0</v>
      </c>
      <c r="CO175">
        <v>0</v>
      </c>
      <c r="CP175">
        <v>0</v>
      </c>
      <c r="CQ175">
        <v>0</v>
      </c>
      <c r="CR175">
        <v>2.7677419354838699</v>
      </c>
      <c r="CS175">
        <v>0</v>
      </c>
      <c r="CT175">
        <v>29.6838709677419</v>
      </c>
      <c r="CU175">
        <v>-1.54516129032258</v>
      </c>
      <c r="CV175">
        <v>38.686999999999998</v>
      </c>
      <c r="CW175">
        <v>44.015999999999998</v>
      </c>
      <c r="CX175">
        <v>41.336451612903197</v>
      </c>
      <c r="CY175">
        <v>42.506</v>
      </c>
      <c r="CZ175">
        <v>39.685000000000002</v>
      </c>
      <c r="DA175">
        <v>0</v>
      </c>
      <c r="DB175">
        <v>0</v>
      </c>
      <c r="DC175">
        <v>0</v>
      </c>
      <c r="DD175">
        <v>1582130491.2</v>
      </c>
      <c r="DE175">
        <v>1.8807692307692301</v>
      </c>
      <c r="DF175">
        <v>1.0769231355497599</v>
      </c>
      <c r="DG175">
        <v>-34.184614775014801</v>
      </c>
      <c r="DH175">
        <v>28.473076923076899</v>
      </c>
      <c r="DI175">
        <v>15</v>
      </c>
      <c r="DJ175">
        <v>100</v>
      </c>
      <c r="DK175">
        <v>100</v>
      </c>
      <c r="DL175">
        <v>2.5880000000000001</v>
      </c>
      <c r="DM175">
        <v>0.35299999999999998</v>
      </c>
      <c r="DN175">
        <v>2</v>
      </c>
      <c r="DO175">
        <v>343.50599999999997</v>
      </c>
      <c r="DP175">
        <v>674.13400000000001</v>
      </c>
      <c r="DQ175">
        <v>28.3721</v>
      </c>
      <c r="DR175">
        <v>31.368400000000001</v>
      </c>
      <c r="DS175">
        <v>29.9999</v>
      </c>
      <c r="DT175">
        <v>31.307700000000001</v>
      </c>
      <c r="DU175">
        <v>31.325500000000002</v>
      </c>
      <c r="DV175">
        <v>20.920400000000001</v>
      </c>
      <c r="DW175">
        <v>21.587900000000001</v>
      </c>
      <c r="DX175">
        <v>53.665999999999997</v>
      </c>
      <c r="DY175">
        <v>28.366399999999999</v>
      </c>
      <c r="DZ175">
        <v>400</v>
      </c>
      <c r="EA175">
        <v>30.052600000000002</v>
      </c>
      <c r="EB175">
        <v>100.092</v>
      </c>
      <c r="EC175">
        <v>100.526</v>
      </c>
    </row>
    <row r="176" spans="1:133" x14ac:dyDescent="0.35">
      <c r="A176">
        <v>160</v>
      </c>
      <c r="B176">
        <v>1582130493.0999999</v>
      </c>
      <c r="C176">
        <v>795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1582130484.4709699</v>
      </c>
      <c r="O176">
        <f t="shared" si="86"/>
        <v>1.8030359361354657E-4</v>
      </c>
      <c r="P176">
        <f t="shared" si="87"/>
        <v>-0.31783899683941175</v>
      </c>
      <c r="Q176">
        <f t="shared" si="88"/>
        <v>400.41719354838699</v>
      </c>
      <c r="R176">
        <f t="shared" si="89"/>
        <v>422.81370656534341</v>
      </c>
      <c r="S176">
        <f t="shared" si="90"/>
        <v>42.148658885975685</v>
      </c>
      <c r="T176">
        <f t="shared" si="91"/>
        <v>39.916037349045631</v>
      </c>
      <c r="U176">
        <f t="shared" si="92"/>
        <v>1.7468579059657183E-2</v>
      </c>
      <c r="V176">
        <f t="shared" si="93"/>
        <v>2.2517542916446214</v>
      </c>
      <c r="W176">
        <f t="shared" si="94"/>
        <v>1.7393640504765547E-2</v>
      </c>
      <c r="X176">
        <f t="shared" si="95"/>
        <v>1.087773136036195E-2</v>
      </c>
      <c r="Y176">
        <f t="shared" si="96"/>
        <v>0</v>
      </c>
      <c r="Z176">
        <f t="shared" si="97"/>
        <v>29.27859088648303</v>
      </c>
      <c r="AA176">
        <f t="shared" si="98"/>
        <v>29.0080387096774</v>
      </c>
      <c r="AB176">
        <f t="shared" si="99"/>
        <v>4.0236439342378461</v>
      </c>
      <c r="AC176">
        <f t="shared" si="100"/>
        <v>73.804281054867985</v>
      </c>
      <c r="AD176">
        <f t="shared" si="101"/>
        <v>3.0268340466872909</v>
      </c>
      <c r="AE176">
        <f t="shared" si="102"/>
        <v>4.1011632434127572</v>
      </c>
      <c r="AF176">
        <f t="shared" si="103"/>
        <v>0.99680988755055511</v>
      </c>
      <c r="AG176">
        <f t="shared" si="104"/>
        <v>-7.951388478357404</v>
      </c>
      <c r="AH176">
        <f t="shared" si="105"/>
        <v>40.085149847952188</v>
      </c>
      <c r="AI176">
        <f t="shared" si="106"/>
        <v>3.9259197396552792</v>
      </c>
      <c r="AJ176">
        <f t="shared" si="107"/>
        <v>36.059681109250064</v>
      </c>
      <c r="AK176">
        <v>-4.1230992043059397E-2</v>
      </c>
      <c r="AL176">
        <v>4.6285400601620001E-2</v>
      </c>
      <c r="AM176">
        <v>3.4583576015850399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52170.632299334335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-0.31783899683941175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1582130484.4709699</v>
      </c>
      <c r="BY176">
        <v>400.41719354838699</v>
      </c>
      <c r="BZ176">
        <v>399.99612903225801</v>
      </c>
      <c r="CA176">
        <v>30.3636451612903</v>
      </c>
      <c r="CB176">
        <v>30.063964516129001</v>
      </c>
      <c r="CC176">
        <v>350.03045161290299</v>
      </c>
      <c r="CD176">
        <v>99.486119354838706</v>
      </c>
      <c r="CE176">
        <v>0.20000299999999999</v>
      </c>
      <c r="CF176">
        <v>29.338238709677402</v>
      </c>
      <c r="CG176">
        <v>29.0080387096774</v>
      </c>
      <c r="CH176">
        <v>999.9</v>
      </c>
      <c r="CI176">
        <v>0</v>
      </c>
      <c r="CJ176">
        <v>0</v>
      </c>
      <c r="CK176">
        <v>9994.4135483870996</v>
      </c>
      <c r="CL176">
        <v>0</v>
      </c>
      <c r="CM176">
        <v>0.26533109677419398</v>
      </c>
      <c r="CN176">
        <v>0</v>
      </c>
      <c r="CO176">
        <v>0</v>
      </c>
      <c r="CP176">
        <v>0</v>
      </c>
      <c r="CQ176">
        <v>0</v>
      </c>
      <c r="CR176">
        <v>1.99677419354839</v>
      </c>
      <c r="CS176">
        <v>0</v>
      </c>
      <c r="CT176">
        <v>28.3032258064516</v>
      </c>
      <c r="CU176">
        <v>-1.5935483870967699</v>
      </c>
      <c r="CV176">
        <v>38.686999999999998</v>
      </c>
      <c r="CW176">
        <v>44.024000000000001</v>
      </c>
      <c r="CX176">
        <v>41.334419354838701</v>
      </c>
      <c r="CY176">
        <v>42.502000000000002</v>
      </c>
      <c r="CZ176">
        <v>39.680999999999997</v>
      </c>
      <c r="DA176">
        <v>0</v>
      </c>
      <c r="DB176">
        <v>0</v>
      </c>
      <c r="DC176">
        <v>0</v>
      </c>
      <c r="DD176">
        <v>1582130496</v>
      </c>
      <c r="DE176">
        <v>1.0346153846153801</v>
      </c>
      <c r="DF176">
        <v>-6.5538460153896496</v>
      </c>
      <c r="DG176">
        <v>-5.0803414638571001</v>
      </c>
      <c r="DH176">
        <v>26.9384615384615</v>
      </c>
      <c r="DI176">
        <v>15</v>
      </c>
      <c r="DJ176">
        <v>100</v>
      </c>
      <c r="DK176">
        <v>100</v>
      </c>
      <c r="DL176">
        <v>2.5880000000000001</v>
      </c>
      <c r="DM176">
        <v>0.35299999999999998</v>
      </c>
      <c r="DN176">
        <v>2</v>
      </c>
      <c r="DO176">
        <v>343.51799999999997</v>
      </c>
      <c r="DP176">
        <v>674.15099999999995</v>
      </c>
      <c r="DQ176">
        <v>28.365200000000002</v>
      </c>
      <c r="DR176">
        <v>31.3672</v>
      </c>
      <c r="DS176">
        <v>29.9999</v>
      </c>
      <c r="DT176">
        <v>31.307700000000001</v>
      </c>
      <c r="DU176">
        <v>31.3248</v>
      </c>
      <c r="DV176">
        <v>20.9192</v>
      </c>
      <c r="DW176">
        <v>21.587900000000001</v>
      </c>
      <c r="DX176">
        <v>53.665999999999997</v>
      </c>
      <c r="DY176">
        <v>28.353300000000001</v>
      </c>
      <c r="DZ176">
        <v>400</v>
      </c>
      <c r="EA176">
        <v>30.049800000000001</v>
      </c>
      <c r="EB176">
        <v>100.092</v>
      </c>
      <c r="EC176">
        <v>100.527</v>
      </c>
    </row>
    <row r="177" spans="1:133" x14ac:dyDescent="0.35">
      <c r="A177">
        <v>161</v>
      </c>
      <c r="B177">
        <v>1582130498.5</v>
      </c>
      <c r="C177">
        <v>800.40000009536698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1582130490.0064499</v>
      </c>
      <c r="O177">
        <f t="shared" si="86"/>
        <v>1.7867174173189065E-4</v>
      </c>
      <c r="P177">
        <f t="shared" si="87"/>
        <v>-0.31648743527202466</v>
      </c>
      <c r="Q177">
        <f t="shared" si="88"/>
        <v>400.41635483870999</v>
      </c>
      <c r="R177">
        <f t="shared" si="89"/>
        <v>422.96640853592925</v>
      </c>
      <c r="S177">
        <f t="shared" si="90"/>
        <v>42.164062455803752</v>
      </c>
      <c r="T177">
        <f t="shared" si="91"/>
        <v>39.916125377863175</v>
      </c>
      <c r="U177">
        <f t="shared" si="92"/>
        <v>1.7299626185833396E-2</v>
      </c>
      <c r="V177">
        <f t="shared" si="93"/>
        <v>2.2522428620601604</v>
      </c>
      <c r="W177">
        <f t="shared" si="94"/>
        <v>1.7226142783411943E-2</v>
      </c>
      <c r="X177">
        <f t="shared" si="95"/>
        <v>1.0772915324804741E-2</v>
      </c>
      <c r="Y177">
        <f t="shared" si="96"/>
        <v>0</v>
      </c>
      <c r="Z177">
        <f t="shared" si="97"/>
        <v>29.27979728363265</v>
      </c>
      <c r="AA177">
        <f t="shared" si="98"/>
        <v>29.0098387096774</v>
      </c>
      <c r="AB177">
        <f t="shared" si="99"/>
        <v>4.0240630225494938</v>
      </c>
      <c r="AC177">
        <f t="shared" si="100"/>
        <v>73.797418060742132</v>
      </c>
      <c r="AD177">
        <f t="shared" si="101"/>
        <v>3.0266669829860313</v>
      </c>
      <c r="AE177">
        <f t="shared" si="102"/>
        <v>4.1013182608838745</v>
      </c>
      <c r="AF177">
        <f t="shared" si="103"/>
        <v>0.99739603956346246</v>
      </c>
      <c r="AG177">
        <f t="shared" si="104"/>
        <v>-7.8794238103763776</v>
      </c>
      <c r="AH177">
        <f t="shared" si="105"/>
        <v>39.954798428124803</v>
      </c>
      <c r="AI177">
        <f t="shared" si="106"/>
        <v>3.9123519879030613</v>
      </c>
      <c r="AJ177">
        <f t="shared" si="107"/>
        <v>35.987726605651488</v>
      </c>
      <c r="AK177">
        <v>-4.1244155639875997E-2</v>
      </c>
      <c r="AL177">
        <v>4.6300177892241001E-2</v>
      </c>
      <c r="AM177">
        <v>3.4592313977422502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52186.505677748166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-0.31648743527202466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1582130490.0064499</v>
      </c>
      <c r="BY177">
        <v>400.41635483870999</v>
      </c>
      <c r="BZ177">
        <v>399.99648387096801</v>
      </c>
      <c r="CA177">
        <v>30.3618387096774</v>
      </c>
      <c r="CB177">
        <v>30.064867741935501</v>
      </c>
      <c r="CC177">
        <v>350.028032258064</v>
      </c>
      <c r="CD177">
        <v>99.486561290322598</v>
      </c>
      <c r="CE177">
        <v>0.199989709677419</v>
      </c>
      <c r="CF177">
        <v>29.338893548387102</v>
      </c>
      <c r="CG177">
        <v>29.0098387096774</v>
      </c>
      <c r="CH177">
        <v>999.9</v>
      </c>
      <c r="CI177">
        <v>0</v>
      </c>
      <c r="CJ177">
        <v>0</v>
      </c>
      <c r="CK177">
        <v>9997.56</v>
      </c>
      <c r="CL177">
        <v>0</v>
      </c>
      <c r="CM177">
        <v>0.26456299999999999</v>
      </c>
      <c r="CN177">
        <v>0</v>
      </c>
      <c r="CO177">
        <v>0</v>
      </c>
      <c r="CP177">
        <v>0</v>
      </c>
      <c r="CQ177">
        <v>0</v>
      </c>
      <c r="CR177">
        <v>1.2967741935483901</v>
      </c>
      <c r="CS177">
        <v>0</v>
      </c>
      <c r="CT177">
        <v>28.129032258064498</v>
      </c>
      <c r="CU177">
        <v>-1.30322580645161</v>
      </c>
      <c r="CV177">
        <v>38.686999999999998</v>
      </c>
      <c r="CW177">
        <v>44.03</v>
      </c>
      <c r="CX177">
        <v>41.318290322580602</v>
      </c>
      <c r="CY177">
        <v>42.506</v>
      </c>
      <c r="CZ177">
        <v>39.680999999999997</v>
      </c>
      <c r="DA177">
        <v>0</v>
      </c>
      <c r="DB177">
        <v>0</v>
      </c>
      <c r="DC177">
        <v>0</v>
      </c>
      <c r="DD177">
        <v>1582130501.4000001</v>
      </c>
      <c r="DE177">
        <v>0.51153846153846105</v>
      </c>
      <c r="DF177">
        <v>-21.7128206341241</v>
      </c>
      <c r="DG177">
        <v>-11.131623890515099</v>
      </c>
      <c r="DH177">
        <v>26.3692307692308</v>
      </c>
      <c r="DI177">
        <v>15</v>
      </c>
      <c r="DJ177">
        <v>100</v>
      </c>
      <c r="DK177">
        <v>100</v>
      </c>
      <c r="DL177">
        <v>2.5880000000000001</v>
      </c>
      <c r="DM177">
        <v>0.35299999999999998</v>
      </c>
      <c r="DN177">
        <v>2</v>
      </c>
      <c r="DO177">
        <v>343.54199999999997</v>
      </c>
      <c r="DP177">
        <v>674.30799999999999</v>
      </c>
      <c r="DQ177">
        <v>28.354600000000001</v>
      </c>
      <c r="DR177">
        <v>31.366099999999999</v>
      </c>
      <c r="DS177">
        <v>29.9998</v>
      </c>
      <c r="DT177">
        <v>31.307700000000001</v>
      </c>
      <c r="DU177">
        <v>31.322700000000001</v>
      </c>
      <c r="DV177">
        <v>20.9223</v>
      </c>
      <c r="DW177">
        <v>21.587900000000001</v>
      </c>
      <c r="DX177">
        <v>53.665999999999997</v>
      </c>
      <c r="DY177">
        <v>28.340599999999998</v>
      </c>
      <c r="DZ177">
        <v>400</v>
      </c>
      <c r="EA177">
        <v>30.0517</v>
      </c>
      <c r="EB177">
        <v>100.09399999999999</v>
      </c>
      <c r="EC177">
        <v>100.52800000000001</v>
      </c>
    </row>
    <row r="178" spans="1:133" x14ac:dyDescent="0.35">
      <c r="A178">
        <v>162</v>
      </c>
      <c r="B178">
        <v>1582130503.5</v>
      </c>
      <c r="C178">
        <v>805.40000009536698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1582130494.9612899</v>
      </c>
      <c r="O178">
        <f t="shared" si="86"/>
        <v>1.7727605915408772E-4</v>
      </c>
      <c r="P178">
        <f t="shared" si="87"/>
        <v>-0.3230855010816277</v>
      </c>
      <c r="Q178">
        <f t="shared" si="88"/>
        <v>400.41793548387102</v>
      </c>
      <c r="R178">
        <f t="shared" si="89"/>
        <v>423.81069744720446</v>
      </c>
      <c r="S178">
        <f t="shared" si="90"/>
        <v>42.247869720095935</v>
      </c>
      <c r="T178">
        <f t="shared" si="91"/>
        <v>39.915945665858871</v>
      </c>
      <c r="U178">
        <f t="shared" si="92"/>
        <v>1.7163164787038405E-2</v>
      </c>
      <c r="V178">
        <f t="shared" si="93"/>
        <v>2.2521151283923619</v>
      </c>
      <c r="W178">
        <f t="shared" si="94"/>
        <v>1.7090829402993574E-2</v>
      </c>
      <c r="X178">
        <f t="shared" si="95"/>
        <v>1.06882419241275E-2</v>
      </c>
      <c r="Y178">
        <f t="shared" si="96"/>
        <v>0</v>
      </c>
      <c r="Z178">
        <f t="shared" si="97"/>
        <v>29.280278463504548</v>
      </c>
      <c r="AA178">
        <f t="shared" si="98"/>
        <v>29.009287096774202</v>
      </c>
      <c r="AB178">
        <f t="shared" si="99"/>
        <v>4.0239345882157886</v>
      </c>
      <c r="AC178">
        <f t="shared" si="100"/>
        <v>73.793295505993768</v>
      </c>
      <c r="AD178">
        <f t="shared" si="101"/>
        <v>3.0265018485315469</v>
      </c>
      <c r="AE178">
        <f t="shared" si="102"/>
        <v>4.1013236064050327</v>
      </c>
      <c r="AF178">
        <f t="shared" si="103"/>
        <v>0.99743273968424173</v>
      </c>
      <c r="AG178">
        <f t="shared" si="104"/>
        <v>-7.8178742086952679</v>
      </c>
      <c r="AH178">
        <f t="shared" si="105"/>
        <v>40.022248733846013</v>
      </c>
      <c r="AI178">
        <f t="shared" si="106"/>
        <v>3.9191686689754492</v>
      </c>
      <c r="AJ178">
        <f t="shared" si="107"/>
        <v>36.123543194126192</v>
      </c>
      <c r="AK178">
        <v>-4.1240713850193601E-2</v>
      </c>
      <c r="AL178">
        <v>4.6296314181805298E-2</v>
      </c>
      <c r="AM178">
        <v>3.4590029419085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52182.306121975256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-0.3230855010816277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1582130494.9612899</v>
      </c>
      <c r="BY178">
        <v>400.41793548387102</v>
      </c>
      <c r="BZ178">
        <v>399.98580645161297</v>
      </c>
      <c r="CA178">
        <v>30.3604387096774</v>
      </c>
      <c r="CB178">
        <v>30.065793548387099</v>
      </c>
      <c r="CC178">
        <v>350.03570967741899</v>
      </c>
      <c r="CD178">
        <v>99.485699999999994</v>
      </c>
      <c r="CE178">
        <v>0.20000867741935499</v>
      </c>
      <c r="CF178">
        <v>29.338916129032299</v>
      </c>
      <c r="CG178">
        <v>29.009287096774202</v>
      </c>
      <c r="CH178">
        <v>999.9</v>
      </c>
      <c r="CI178">
        <v>0</v>
      </c>
      <c r="CJ178">
        <v>0</v>
      </c>
      <c r="CK178">
        <v>9996.8122580645195</v>
      </c>
      <c r="CL178">
        <v>0</v>
      </c>
      <c r="CM178">
        <v>0.26456299999999999</v>
      </c>
      <c r="CN178">
        <v>0</v>
      </c>
      <c r="CO178">
        <v>0</v>
      </c>
      <c r="CP178">
        <v>0</v>
      </c>
      <c r="CQ178">
        <v>0</v>
      </c>
      <c r="CR178">
        <v>0.60967741935483899</v>
      </c>
      <c r="CS178">
        <v>0</v>
      </c>
      <c r="CT178">
        <v>27.003225806451599</v>
      </c>
      <c r="CU178">
        <v>-1.50322580645161</v>
      </c>
      <c r="CV178">
        <v>38.686999999999998</v>
      </c>
      <c r="CW178">
        <v>44.027999999999999</v>
      </c>
      <c r="CX178">
        <v>41.322290322580599</v>
      </c>
      <c r="CY178">
        <v>42.512</v>
      </c>
      <c r="CZ178">
        <v>39.683</v>
      </c>
      <c r="DA178">
        <v>0</v>
      </c>
      <c r="DB178">
        <v>0</v>
      </c>
      <c r="DC178">
        <v>0</v>
      </c>
      <c r="DD178">
        <v>1582130506.8</v>
      </c>
      <c r="DE178">
        <v>0.107692307692307</v>
      </c>
      <c r="DF178">
        <v>4.1982903133130502</v>
      </c>
      <c r="DG178">
        <v>-5.0188033368424101</v>
      </c>
      <c r="DH178">
        <v>25.638461538461499</v>
      </c>
      <c r="DI178">
        <v>15</v>
      </c>
      <c r="DJ178">
        <v>100</v>
      </c>
      <c r="DK178">
        <v>100</v>
      </c>
      <c r="DL178">
        <v>2.5880000000000001</v>
      </c>
      <c r="DM178">
        <v>0.35299999999999998</v>
      </c>
      <c r="DN178">
        <v>2</v>
      </c>
      <c r="DO178">
        <v>343.50400000000002</v>
      </c>
      <c r="DP178">
        <v>674.35400000000004</v>
      </c>
      <c r="DQ178">
        <v>28.341799999999999</v>
      </c>
      <c r="DR178">
        <v>31.3644</v>
      </c>
      <c r="DS178">
        <v>29.9999</v>
      </c>
      <c r="DT178">
        <v>31.3049</v>
      </c>
      <c r="DU178">
        <v>31.322700000000001</v>
      </c>
      <c r="DV178">
        <v>20.918399999999998</v>
      </c>
      <c r="DW178">
        <v>21.587900000000001</v>
      </c>
      <c r="DX178">
        <v>53.665999999999997</v>
      </c>
      <c r="DY178">
        <v>28.334700000000002</v>
      </c>
      <c r="DZ178">
        <v>400</v>
      </c>
      <c r="EA178">
        <v>30.055700000000002</v>
      </c>
      <c r="EB178">
        <v>100.09699999999999</v>
      </c>
      <c r="EC178">
        <v>100.529</v>
      </c>
    </row>
    <row r="179" spans="1:133" x14ac:dyDescent="0.35">
      <c r="A179">
        <v>163</v>
      </c>
      <c r="B179">
        <v>1582130508.5</v>
      </c>
      <c r="C179">
        <v>810.40000009536698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1582130499.9161301</v>
      </c>
      <c r="O179">
        <f t="shared" si="86"/>
        <v>1.7565953999143559E-4</v>
      </c>
      <c r="P179">
        <f t="shared" si="87"/>
        <v>-0.31178193503008678</v>
      </c>
      <c r="Q179">
        <f t="shared" si="88"/>
        <v>400.41890322580599</v>
      </c>
      <c r="R179">
        <f t="shared" si="89"/>
        <v>423.03247469121493</v>
      </c>
      <c r="S179">
        <f t="shared" si="90"/>
        <v>42.170034447317782</v>
      </c>
      <c r="T179">
        <f t="shared" si="91"/>
        <v>39.915798319537636</v>
      </c>
      <c r="U179">
        <f t="shared" si="92"/>
        <v>1.7003460240806741E-2</v>
      </c>
      <c r="V179">
        <f t="shared" si="93"/>
        <v>2.2522569772948664</v>
      </c>
      <c r="W179">
        <f t="shared" si="94"/>
        <v>1.6932466211723729E-2</v>
      </c>
      <c r="X179">
        <f t="shared" si="95"/>
        <v>1.0589145118950719E-2</v>
      </c>
      <c r="Y179">
        <f t="shared" si="96"/>
        <v>0</v>
      </c>
      <c r="Z179">
        <f t="shared" si="97"/>
        <v>29.280161620218177</v>
      </c>
      <c r="AA179">
        <f t="shared" si="98"/>
        <v>29.009416129032299</v>
      </c>
      <c r="AB179">
        <f t="shared" si="99"/>
        <v>4.0239646310145254</v>
      </c>
      <c r="AC179">
        <f t="shared" si="100"/>
        <v>73.793344495171581</v>
      </c>
      <c r="AD179">
        <f t="shared" si="101"/>
        <v>3.0263894650297876</v>
      </c>
      <c r="AE179">
        <f t="shared" si="102"/>
        <v>4.1011685887577691</v>
      </c>
      <c r="AF179">
        <f t="shared" si="103"/>
        <v>0.99757516598473783</v>
      </c>
      <c r="AG179">
        <f t="shared" si="104"/>
        <v>-7.7465857136223093</v>
      </c>
      <c r="AH179">
        <f t="shared" si="105"/>
        <v>39.929589028960606</v>
      </c>
      <c r="AI179">
        <f t="shared" si="106"/>
        <v>3.909838519103789</v>
      </c>
      <c r="AJ179">
        <f t="shared" si="107"/>
        <v>36.092841834442083</v>
      </c>
      <c r="AK179">
        <v>-4.1244535986398302E-2</v>
      </c>
      <c r="AL179">
        <v>4.63006048645326E-2</v>
      </c>
      <c r="AM179">
        <v>3.4592566436180099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52187.045757853433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-0.31178193503008678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1582130499.9161301</v>
      </c>
      <c r="BY179">
        <v>400.41890322580599</v>
      </c>
      <c r="BZ179">
        <v>400.005032258065</v>
      </c>
      <c r="CA179">
        <v>30.359496774193499</v>
      </c>
      <c r="CB179">
        <v>30.067532258064499</v>
      </c>
      <c r="CC179">
        <v>350.02870967741899</v>
      </c>
      <c r="CD179">
        <v>99.485129032258101</v>
      </c>
      <c r="CE179">
        <v>0.199970741935484</v>
      </c>
      <c r="CF179">
        <v>29.338261290322599</v>
      </c>
      <c r="CG179">
        <v>29.009416129032299</v>
      </c>
      <c r="CH179">
        <v>999.9</v>
      </c>
      <c r="CI179">
        <v>0</v>
      </c>
      <c r="CJ179">
        <v>0</v>
      </c>
      <c r="CK179">
        <v>9997.7961290322601</v>
      </c>
      <c r="CL179">
        <v>0</v>
      </c>
      <c r="CM179">
        <v>0.25398064516128999</v>
      </c>
      <c r="CN179">
        <v>0</v>
      </c>
      <c r="CO179">
        <v>0</v>
      </c>
      <c r="CP179">
        <v>0</v>
      </c>
      <c r="CQ179">
        <v>0</v>
      </c>
      <c r="CR179">
        <v>1.45483870967742</v>
      </c>
      <c r="CS179">
        <v>0</v>
      </c>
      <c r="CT179">
        <v>25.964516129032301</v>
      </c>
      <c r="CU179">
        <v>-1.4290322580645201</v>
      </c>
      <c r="CV179">
        <v>38.686999999999998</v>
      </c>
      <c r="CW179">
        <v>44.031999999999996</v>
      </c>
      <c r="CX179">
        <v>41.324258064516101</v>
      </c>
      <c r="CY179">
        <v>42.524000000000001</v>
      </c>
      <c r="CZ179">
        <v>39.683</v>
      </c>
      <c r="DA179">
        <v>0</v>
      </c>
      <c r="DB179">
        <v>0</v>
      </c>
      <c r="DC179">
        <v>0</v>
      </c>
      <c r="DD179">
        <v>1582130511.5999999</v>
      </c>
      <c r="DE179">
        <v>1.3</v>
      </c>
      <c r="DF179">
        <v>24.868375732014599</v>
      </c>
      <c r="DG179">
        <v>-10.957264869480801</v>
      </c>
      <c r="DH179">
        <v>24.426923076923099</v>
      </c>
      <c r="DI179">
        <v>15</v>
      </c>
      <c r="DJ179">
        <v>100</v>
      </c>
      <c r="DK179">
        <v>100</v>
      </c>
      <c r="DL179">
        <v>2.5880000000000001</v>
      </c>
      <c r="DM179">
        <v>0.35299999999999998</v>
      </c>
      <c r="DN179">
        <v>2</v>
      </c>
      <c r="DO179">
        <v>343.49200000000002</v>
      </c>
      <c r="DP179">
        <v>674.23900000000003</v>
      </c>
      <c r="DQ179">
        <v>28.3337</v>
      </c>
      <c r="DR179">
        <v>31.3644</v>
      </c>
      <c r="DS179">
        <v>29.9999</v>
      </c>
      <c r="DT179">
        <v>31.3049</v>
      </c>
      <c r="DU179">
        <v>31.322700000000001</v>
      </c>
      <c r="DV179">
        <v>20.9191</v>
      </c>
      <c r="DW179">
        <v>21.587900000000001</v>
      </c>
      <c r="DX179">
        <v>53.665999999999997</v>
      </c>
      <c r="DY179">
        <v>28.326499999999999</v>
      </c>
      <c r="DZ179">
        <v>400</v>
      </c>
      <c r="EA179">
        <v>30.058399999999999</v>
      </c>
      <c r="EB179">
        <v>100.09699999999999</v>
      </c>
      <c r="EC179">
        <v>100.53</v>
      </c>
    </row>
    <row r="180" spans="1:133" x14ac:dyDescent="0.35">
      <c r="A180">
        <v>164</v>
      </c>
      <c r="B180">
        <v>1582130513.5</v>
      </c>
      <c r="C180">
        <v>815.40000009536698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1582130504.87097</v>
      </c>
      <c r="O180">
        <f t="shared" si="86"/>
        <v>1.7371437800542346E-4</v>
      </c>
      <c r="P180">
        <f t="shared" si="87"/>
        <v>-0.30552353339481714</v>
      </c>
      <c r="Q180">
        <f t="shared" si="88"/>
        <v>400.41699999999997</v>
      </c>
      <c r="R180">
        <f t="shared" si="89"/>
        <v>422.75796798354816</v>
      </c>
      <c r="S180">
        <f t="shared" si="90"/>
        <v>42.142205880515576</v>
      </c>
      <c r="T180">
        <f t="shared" si="91"/>
        <v>39.915168796333795</v>
      </c>
      <c r="U180">
        <f t="shared" si="92"/>
        <v>1.6819738656935323E-2</v>
      </c>
      <c r="V180">
        <f t="shared" si="93"/>
        <v>2.2528577984159854</v>
      </c>
      <c r="W180">
        <f t="shared" si="94"/>
        <v>1.6750285575399138E-2</v>
      </c>
      <c r="X180">
        <f t="shared" si="95"/>
        <v>1.0475144577025662E-2</v>
      </c>
      <c r="Y180">
        <f t="shared" si="96"/>
        <v>0</v>
      </c>
      <c r="Z180">
        <f t="shared" si="97"/>
        <v>29.279912442748504</v>
      </c>
      <c r="AA180">
        <f t="shared" si="98"/>
        <v>29.007248387096801</v>
      </c>
      <c r="AB180">
        <f t="shared" si="99"/>
        <v>4.0234599379528335</v>
      </c>
      <c r="AC180">
        <f t="shared" si="100"/>
        <v>73.792816883387218</v>
      </c>
      <c r="AD180">
        <f t="shared" si="101"/>
        <v>3.0262094875791319</v>
      </c>
      <c r="AE180">
        <f t="shared" si="102"/>
        <v>4.1009540161088687</v>
      </c>
      <c r="AF180">
        <f t="shared" si="103"/>
        <v>0.99725045037370164</v>
      </c>
      <c r="AG180">
        <f t="shared" si="104"/>
        <v>-7.6608040700391742</v>
      </c>
      <c r="AH180">
        <f t="shared" si="105"/>
        <v>40.093432171815145</v>
      </c>
      <c r="AI180">
        <f t="shared" si="106"/>
        <v>3.9247748754444554</v>
      </c>
      <c r="AJ180">
        <f t="shared" si="107"/>
        <v>36.357402977220424</v>
      </c>
      <c r="AK180">
        <v>-4.1260727606510499E-2</v>
      </c>
      <c r="AL180">
        <v>4.6318781376572297E-2</v>
      </c>
      <c r="AM180">
        <v>3.4603313039909298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52206.82870647774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-0.30552353339481714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1582130504.87097</v>
      </c>
      <c r="BY180">
        <v>400.41699999999997</v>
      </c>
      <c r="BZ180">
        <v>400.01251612903201</v>
      </c>
      <c r="CA180">
        <v>30.3580258064516</v>
      </c>
      <c r="CB180">
        <v>30.069290322580599</v>
      </c>
      <c r="CC180">
        <v>350.02435483871</v>
      </c>
      <c r="CD180">
        <v>99.484032258064502</v>
      </c>
      <c r="CE180">
        <v>0.19996916129032299</v>
      </c>
      <c r="CF180">
        <v>29.3373548387097</v>
      </c>
      <c r="CG180">
        <v>29.007248387096801</v>
      </c>
      <c r="CH180">
        <v>999.9</v>
      </c>
      <c r="CI180">
        <v>0</v>
      </c>
      <c r="CJ180">
        <v>0</v>
      </c>
      <c r="CK180">
        <v>10001.8312903226</v>
      </c>
      <c r="CL180">
        <v>0</v>
      </c>
      <c r="CM180">
        <v>0.23861909677419399</v>
      </c>
      <c r="CN180">
        <v>0</v>
      </c>
      <c r="CO180">
        <v>0</v>
      </c>
      <c r="CP180">
        <v>0</v>
      </c>
      <c r="CQ180">
        <v>0</v>
      </c>
      <c r="CR180">
        <v>1.8161290322580601</v>
      </c>
      <c r="CS180">
        <v>0</v>
      </c>
      <c r="CT180">
        <v>25.367741935483899</v>
      </c>
      <c r="CU180">
        <v>-1.3741935483871</v>
      </c>
      <c r="CV180">
        <v>38.689032258064501</v>
      </c>
      <c r="CW180">
        <v>44.027999999999999</v>
      </c>
      <c r="CX180">
        <v>41.3283225806451</v>
      </c>
      <c r="CY180">
        <v>42.53</v>
      </c>
      <c r="CZ180">
        <v>39.686999999999998</v>
      </c>
      <c r="DA180">
        <v>0</v>
      </c>
      <c r="DB180">
        <v>0</v>
      </c>
      <c r="DC180">
        <v>0</v>
      </c>
      <c r="DD180">
        <v>1582130516.4000001</v>
      </c>
      <c r="DE180">
        <v>0.66153846153846096</v>
      </c>
      <c r="DF180">
        <v>-10.543590042593101</v>
      </c>
      <c r="DG180">
        <v>14.827350676874399</v>
      </c>
      <c r="DH180">
        <v>24.542307692307698</v>
      </c>
      <c r="DI180">
        <v>15</v>
      </c>
      <c r="DJ180">
        <v>100</v>
      </c>
      <c r="DK180">
        <v>100</v>
      </c>
      <c r="DL180">
        <v>2.5880000000000001</v>
      </c>
      <c r="DM180">
        <v>0.35299999999999998</v>
      </c>
      <c r="DN180">
        <v>2</v>
      </c>
      <c r="DO180">
        <v>343.57600000000002</v>
      </c>
      <c r="DP180">
        <v>674.23900000000003</v>
      </c>
      <c r="DQ180">
        <v>28.326899999999998</v>
      </c>
      <c r="DR180">
        <v>31.3626</v>
      </c>
      <c r="DS180">
        <v>29.9999</v>
      </c>
      <c r="DT180">
        <v>31.3049</v>
      </c>
      <c r="DU180">
        <v>31.322700000000001</v>
      </c>
      <c r="DV180">
        <v>20.915700000000001</v>
      </c>
      <c r="DW180">
        <v>21.587900000000001</v>
      </c>
      <c r="DX180">
        <v>53.665999999999997</v>
      </c>
      <c r="DY180">
        <v>28.320399999999999</v>
      </c>
      <c r="DZ180">
        <v>400</v>
      </c>
      <c r="EA180">
        <v>30.0594</v>
      </c>
      <c r="EB180">
        <v>100.09399999999999</v>
      </c>
      <c r="EC180">
        <v>100.53100000000001</v>
      </c>
    </row>
    <row r="181" spans="1:133" x14ac:dyDescent="0.35">
      <c r="A181">
        <v>165</v>
      </c>
      <c r="B181">
        <v>1582130518.5</v>
      </c>
      <c r="C181">
        <v>820.40000009536698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1582130509.87097</v>
      </c>
      <c r="O181">
        <f t="shared" si="86"/>
        <v>1.7201698968929109E-4</v>
      </c>
      <c r="P181">
        <f t="shared" si="87"/>
        <v>-0.28037899923949788</v>
      </c>
      <c r="Q181">
        <f t="shared" si="88"/>
        <v>400.40564516129001</v>
      </c>
      <c r="R181">
        <f t="shared" si="89"/>
        <v>420.62801712321374</v>
      </c>
      <c r="S181">
        <f t="shared" si="90"/>
        <v>41.929557502864149</v>
      </c>
      <c r="T181">
        <f t="shared" si="91"/>
        <v>39.913726237460324</v>
      </c>
      <c r="U181">
        <f t="shared" si="92"/>
        <v>1.6654886638128016E-2</v>
      </c>
      <c r="V181">
        <f t="shared" si="93"/>
        <v>2.2521782079441675</v>
      </c>
      <c r="W181">
        <f t="shared" si="94"/>
        <v>1.6586764884619232E-2</v>
      </c>
      <c r="X181">
        <f t="shared" si="95"/>
        <v>1.0372825211828786E-2</v>
      </c>
      <c r="Y181">
        <f t="shared" si="96"/>
        <v>0</v>
      </c>
      <c r="Z181">
        <f t="shared" si="97"/>
        <v>29.279561270595522</v>
      </c>
      <c r="AA181">
        <f t="shared" si="98"/>
        <v>29.006716129032299</v>
      </c>
      <c r="AB181">
        <f t="shared" si="99"/>
        <v>4.0233360262217941</v>
      </c>
      <c r="AC181">
        <f t="shared" si="100"/>
        <v>73.794000029521882</v>
      </c>
      <c r="AD181">
        <f t="shared" si="101"/>
        <v>3.0261013637059486</v>
      </c>
      <c r="AE181">
        <f t="shared" si="102"/>
        <v>4.1007417439023941</v>
      </c>
      <c r="AF181">
        <f t="shared" si="103"/>
        <v>0.99723466251584547</v>
      </c>
      <c r="AG181">
        <f t="shared" si="104"/>
        <v>-7.5859492452977371</v>
      </c>
      <c r="AH181">
        <f t="shared" si="105"/>
        <v>40.037078363547323</v>
      </c>
      <c r="AI181">
        <f t="shared" si="106"/>
        <v>3.92041317608065</v>
      </c>
      <c r="AJ181">
        <f t="shared" si="107"/>
        <v>36.371542294330233</v>
      </c>
      <c r="AK181">
        <v>-4.1242413509562301E-2</v>
      </c>
      <c r="AL181">
        <v>4.6298222198345E-2</v>
      </c>
      <c r="AM181">
        <v>3.4591157610983401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52184.739863683826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-0.28037899923949788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1582130509.87097</v>
      </c>
      <c r="BY181">
        <v>400.40564516129001</v>
      </c>
      <c r="BZ181">
        <v>400.043096774194</v>
      </c>
      <c r="CA181">
        <v>30.357177419354802</v>
      </c>
      <c r="CB181">
        <v>30.071264516128998</v>
      </c>
      <c r="CC181">
        <v>350.02625806451601</v>
      </c>
      <c r="CD181">
        <v>99.483206451612901</v>
      </c>
      <c r="CE181">
        <v>0.20001909677419399</v>
      </c>
      <c r="CF181">
        <v>29.336458064516101</v>
      </c>
      <c r="CG181">
        <v>29.006716129032299</v>
      </c>
      <c r="CH181">
        <v>999.9</v>
      </c>
      <c r="CI181">
        <v>0</v>
      </c>
      <c r="CJ181">
        <v>0</v>
      </c>
      <c r="CK181">
        <v>9997.4748387096806</v>
      </c>
      <c r="CL181">
        <v>0</v>
      </c>
      <c r="CM181">
        <v>0.22325754838709699</v>
      </c>
      <c r="CN181">
        <v>0</v>
      </c>
      <c r="CO181">
        <v>0</v>
      </c>
      <c r="CP181">
        <v>0</v>
      </c>
      <c r="CQ181">
        <v>0</v>
      </c>
      <c r="CR181">
        <v>1.1354838709677399</v>
      </c>
      <c r="CS181">
        <v>0</v>
      </c>
      <c r="CT181">
        <v>25.8322580645161</v>
      </c>
      <c r="CU181">
        <v>-1.35161290322581</v>
      </c>
      <c r="CV181">
        <v>38.689032258064501</v>
      </c>
      <c r="CW181">
        <v>44.027999999999999</v>
      </c>
      <c r="CX181">
        <v>41.326290322580597</v>
      </c>
      <c r="CY181">
        <v>42.526000000000003</v>
      </c>
      <c r="CZ181">
        <v>39.686999999999998</v>
      </c>
      <c r="DA181">
        <v>0</v>
      </c>
      <c r="DB181">
        <v>0</v>
      </c>
      <c r="DC181">
        <v>0</v>
      </c>
      <c r="DD181">
        <v>1582130521.8</v>
      </c>
      <c r="DE181">
        <v>1.56538461538462</v>
      </c>
      <c r="DF181">
        <v>4.2905982223254897</v>
      </c>
      <c r="DG181">
        <v>5.0119658263960201</v>
      </c>
      <c r="DH181">
        <v>25.3</v>
      </c>
      <c r="DI181">
        <v>15</v>
      </c>
      <c r="DJ181">
        <v>100</v>
      </c>
      <c r="DK181">
        <v>100</v>
      </c>
      <c r="DL181">
        <v>2.5880000000000001</v>
      </c>
      <c r="DM181">
        <v>0.35299999999999998</v>
      </c>
      <c r="DN181">
        <v>2</v>
      </c>
      <c r="DO181">
        <v>343.63600000000002</v>
      </c>
      <c r="DP181">
        <v>674.03200000000004</v>
      </c>
      <c r="DQ181">
        <v>28.320499999999999</v>
      </c>
      <c r="DR181">
        <v>31.361699999999999</v>
      </c>
      <c r="DS181">
        <v>30.0001</v>
      </c>
      <c r="DT181">
        <v>31.3049</v>
      </c>
      <c r="DU181">
        <v>31.322700000000001</v>
      </c>
      <c r="DV181">
        <v>20.918800000000001</v>
      </c>
      <c r="DW181">
        <v>21.587900000000001</v>
      </c>
      <c r="DX181">
        <v>53.665999999999997</v>
      </c>
      <c r="DY181">
        <v>28.312999999999999</v>
      </c>
      <c r="DZ181">
        <v>400</v>
      </c>
      <c r="EA181">
        <v>30.056999999999999</v>
      </c>
      <c r="EB181">
        <v>100.095</v>
      </c>
      <c r="EC181">
        <v>100.53100000000001</v>
      </c>
    </row>
    <row r="182" spans="1:133" x14ac:dyDescent="0.35">
      <c r="A182">
        <v>166</v>
      </c>
      <c r="B182">
        <v>1582130523.5</v>
      </c>
      <c r="C182">
        <v>825.40000009536698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1582130514.87097</v>
      </c>
      <c r="O182">
        <f t="shared" si="86"/>
        <v>1.7055660430072891E-4</v>
      </c>
      <c r="P182">
        <f t="shared" si="87"/>
        <v>-0.29298023264593792</v>
      </c>
      <c r="Q182">
        <f t="shared" si="88"/>
        <v>400.39235483870999</v>
      </c>
      <c r="R182">
        <f t="shared" si="89"/>
        <v>422.05204059856521</v>
      </c>
      <c r="S182">
        <f t="shared" si="90"/>
        <v>42.071401949748392</v>
      </c>
      <c r="T182">
        <f t="shared" si="91"/>
        <v>39.912300090139446</v>
      </c>
      <c r="U182">
        <f t="shared" si="92"/>
        <v>1.6518823899505392E-2</v>
      </c>
      <c r="V182">
        <f t="shared" si="93"/>
        <v>2.2537089142039601</v>
      </c>
      <c r="W182">
        <f t="shared" si="94"/>
        <v>1.645185354606989E-2</v>
      </c>
      <c r="X182">
        <f t="shared" si="95"/>
        <v>1.0288402770966763E-2</v>
      </c>
      <c r="Y182">
        <f t="shared" si="96"/>
        <v>0</v>
      </c>
      <c r="Z182">
        <f t="shared" si="97"/>
        <v>29.279140450631978</v>
      </c>
      <c r="AA182">
        <f t="shared" si="98"/>
        <v>29.004838709677401</v>
      </c>
      <c r="AB182">
        <f t="shared" si="99"/>
        <v>4.0228989823207701</v>
      </c>
      <c r="AC182">
        <f t="shared" si="100"/>
        <v>73.796070339631072</v>
      </c>
      <c r="AD182">
        <f t="shared" si="101"/>
        <v>3.0260222955109231</v>
      </c>
      <c r="AE182">
        <f t="shared" si="102"/>
        <v>4.1005195555593739</v>
      </c>
      <c r="AF182">
        <f t="shared" si="103"/>
        <v>0.99687668680984709</v>
      </c>
      <c r="AG182">
        <f t="shared" si="104"/>
        <v>-7.521546249662145</v>
      </c>
      <c r="AH182">
        <f t="shared" si="105"/>
        <v>40.178344861993196</v>
      </c>
      <c r="AI182">
        <f t="shared" si="106"/>
        <v>3.9315188579881397</v>
      </c>
      <c r="AJ182">
        <f t="shared" si="107"/>
        <v>36.58831747031919</v>
      </c>
      <c r="AK182">
        <v>-4.1283671164337003E-2</v>
      </c>
      <c r="AL182">
        <v>4.6344537530198703E-2</v>
      </c>
      <c r="AM182">
        <v>3.4618538509388999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52234.963835286748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-0.29298023264593792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1582130514.87097</v>
      </c>
      <c r="BY182">
        <v>400.39235483870999</v>
      </c>
      <c r="BZ182">
        <v>400.00719354838702</v>
      </c>
      <c r="CA182">
        <v>30.356461290322599</v>
      </c>
      <c r="CB182">
        <v>30.072970967741899</v>
      </c>
      <c r="CC182">
        <v>350.02064516129002</v>
      </c>
      <c r="CD182">
        <v>99.483003225806499</v>
      </c>
      <c r="CE182">
        <v>0.19996925806451599</v>
      </c>
      <c r="CF182">
        <v>29.335519354838699</v>
      </c>
      <c r="CG182">
        <v>29.004838709677401</v>
      </c>
      <c r="CH182">
        <v>999.9</v>
      </c>
      <c r="CI182">
        <v>0</v>
      </c>
      <c r="CJ182">
        <v>0</v>
      </c>
      <c r="CK182">
        <v>10007.4964516129</v>
      </c>
      <c r="CL182">
        <v>0</v>
      </c>
      <c r="CM182">
        <v>0.213912548387097</v>
      </c>
      <c r="CN182">
        <v>0</v>
      </c>
      <c r="CO182">
        <v>0</v>
      </c>
      <c r="CP182">
        <v>0</v>
      </c>
      <c r="CQ182">
        <v>0</v>
      </c>
      <c r="CR182">
        <v>0.34838709677419299</v>
      </c>
      <c r="CS182">
        <v>0</v>
      </c>
      <c r="CT182">
        <v>23.403225806451601</v>
      </c>
      <c r="CU182">
        <v>-1.62903225806452</v>
      </c>
      <c r="CV182">
        <v>38.691064516129003</v>
      </c>
      <c r="CW182">
        <v>44.033999999999999</v>
      </c>
      <c r="CX182">
        <v>41.338387096774198</v>
      </c>
      <c r="CY182">
        <v>42.518000000000001</v>
      </c>
      <c r="CZ182">
        <v>39.679000000000002</v>
      </c>
      <c r="DA182">
        <v>0</v>
      </c>
      <c r="DB182">
        <v>0</v>
      </c>
      <c r="DC182">
        <v>0</v>
      </c>
      <c r="DD182">
        <v>1582130526.5999999</v>
      </c>
      <c r="DE182">
        <v>-0.73846153846153795</v>
      </c>
      <c r="DF182">
        <v>-6.0512820924446604</v>
      </c>
      <c r="DG182">
        <v>-28.321367472837402</v>
      </c>
      <c r="DH182">
        <v>24.469230769230801</v>
      </c>
      <c r="DI182">
        <v>15</v>
      </c>
      <c r="DJ182">
        <v>100</v>
      </c>
      <c r="DK182">
        <v>100</v>
      </c>
      <c r="DL182">
        <v>2.5880000000000001</v>
      </c>
      <c r="DM182">
        <v>0.35299999999999998</v>
      </c>
      <c r="DN182">
        <v>2</v>
      </c>
      <c r="DO182">
        <v>343.56400000000002</v>
      </c>
      <c r="DP182">
        <v>674.19299999999998</v>
      </c>
      <c r="DQ182">
        <v>28.313400000000001</v>
      </c>
      <c r="DR182">
        <v>31.361699999999999</v>
      </c>
      <c r="DS182">
        <v>30.0002</v>
      </c>
      <c r="DT182">
        <v>31.3049</v>
      </c>
      <c r="DU182">
        <v>31.322700000000001</v>
      </c>
      <c r="DV182">
        <v>20.920400000000001</v>
      </c>
      <c r="DW182">
        <v>21.587900000000001</v>
      </c>
      <c r="DX182">
        <v>53.2941</v>
      </c>
      <c r="DY182">
        <v>28.311800000000002</v>
      </c>
      <c r="DZ182">
        <v>400</v>
      </c>
      <c r="EA182">
        <v>30.064699999999998</v>
      </c>
      <c r="EB182">
        <v>100.09699999999999</v>
      </c>
      <c r="EC182">
        <v>100.53</v>
      </c>
    </row>
    <row r="183" spans="1:133" x14ac:dyDescent="0.35">
      <c r="A183">
        <v>167</v>
      </c>
      <c r="B183">
        <v>1582130528.5</v>
      </c>
      <c r="C183">
        <v>830.40000009536698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1582130519.87097</v>
      </c>
      <c r="O183">
        <f t="shared" si="86"/>
        <v>1.7016398249863451E-4</v>
      </c>
      <c r="P183">
        <f t="shared" si="87"/>
        <v>-0.30445614637217161</v>
      </c>
      <c r="Q183">
        <f t="shared" si="88"/>
        <v>400.384935483871</v>
      </c>
      <c r="R183">
        <f t="shared" si="89"/>
        <v>423.20931102050082</v>
      </c>
      <c r="S183">
        <f t="shared" si="90"/>
        <v>42.186758460313769</v>
      </c>
      <c r="T183">
        <f t="shared" si="91"/>
        <v>39.911557058318486</v>
      </c>
      <c r="U183">
        <f t="shared" si="92"/>
        <v>1.6487567511368491E-2</v>
      </c>
      <c r="V183">
        <f t="shared" si="93"/>
        <v>2.2524063957385754</v>
      </c>
      <c r="W183">
        <f t="shared" si="94"/>
        <v>1.6420811391164941E-2</v>
      </c>
      <c r="X183">
        <f t="shared" si="95"/>
        <v>1.0268982278264177E-2</v>
      </c>
      <c r="Y183">
        <f t="shared" si="96"/>
        <v>0</v>
      </c>
      <c r="Z183">
        <f t="shared" si="97"/>
        <v>29.278008292908908</v>
      </c>
      <c r="AA183">
        <f t="shared" si="98"/>
        <v>29.002906451612901</v>
      </c>
      <c r="AB183">
        <f t="shared" si="99"/>
        <v>4.0224492157614167</v>
      </c>
      <c r="AC183">
        <f t="shared" si="100"/>
        <v>73.800403440327301</v>
      </c>
      <c r="AD183">
        <f t="shared" si="101"/>
        <v>3.0259847333316947</v>
      </c>
      <c r="AE183">
        <f t="shared" si="102"/>
        <v>4.1002279015702285</v>
      </c>
      <c r="AF183">
        <f t="shared" si="103"/>
        <v>0.99646448242972196</v>
      </c>
      <c r="AG183">
        <f t="shared" si="104"/>
        <v>-7.5042316281897818</v>
      </c>
      <c r="AH183">
        <f t="shared" si="105"/>
        <v>40.24012622576199</v>
      </c>
      <c r="AI183">
        <f t="shared" si="106"/>
        <v>3.9397793925374032</v>
      </c>
      <c r="AJ183">
        <f t="shared" si="107"/>
        <v>36.675673990109615</v>
      </c>
      <c r="AK183">
        <v>-4.1248562320889297E-2</v>
      </c>
      <c r="AL183">
        <v>4.6305124777724999E-2</v>
      </c>
      <c r="AM183">
        <v>3.45952389062424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52192.571826848682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-0.30445614637217161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1582130519.87097</v>
      </c>
      <c r="BY183">
        <v>400.384935483871</v>
      </c>
      <c r="BZ183">
        <v>399.97983870967698</v>
      </c>
      <c r="CA183">
        <v>30.3560870967742</v>
      </c>
      <c r="CB183">
        <v>30.073254838709701</v>
      </c>
      <c r="CC183">
        <v>350.027548387097</v>
      </c>
      <c r="CD183">
        <v>99.482958064516197</v>
      </c>
      <c r="CE183">
        <v>0.20000580645161301</v>
      </c>
      <c r="CF183">
        <v>29.334287096774201</v>
      </c>
      <c r="CG183">
        <v>29.002906451612901</v>
      </c>
      <c r="CH183">
        <v>999.9</v>
      </c>
      <c r="CI183">
        <v>0</v>
      </c>
      <c r="CJ183">
        <v>0</v>
      </c>
      <c r="CK183">
        <v>9998.9903225806393</v>
      </c>
      <c r="CL183">
        <v>0</v>
      </c>
      <c r="CM183">
        <v>0.22876209677419401</v>
      </c>
      <c r="CN183">
        <v>0</v>
      </c>
      <c r="CO183">
        <v>0</v>
      </c>
      <c r="CP183">
        <v>0</v>
      </c>
      <c r="CQ183">
        <v>0</v>
      </c>
      <c r="CR183">
        <v>1.0516129032258099</v>
      </c>
      <c r="CS183">
        <v>0</v>
      </c>
      <c r="CT183">
        <v>22.838709677419399</v>
      </c>
      <c r="CU183">
        <v>-1.63225806451613</v>
      </c>
      <c r="CV183">
        <v>38.693096774193499</v>
      </c>
      <c r="CW183">
        <v>44.03</v>
      </c>
      <c r="CX183">
        <v>41.3403548387097</v>
      </c>
      <c r="CY183">
        <v>42.512</v>
      </c>
      <c r="CZ183">
        <v>39.679000000000002</v>
      </c>
      <c r="DA183">
        <v>0</v>
      </c>
      <c r="DB183">
        <v>0</v>
      </c>
      <c r="DC183">
        <v>0</v>
      </c>
      <c r="DD183">
        <v>1582130531.4000001</v>
      </c>
      <c r="DE183">
        <v>0.74615384615384595</v>
      </c>
      <c r="DF183">
        <v>1.65470084333796</v>
      </c>
      <c r="DG183">
        <v>-22.820513154668902</v>
      </c>
      <c r="DH183">
        <v>23.85</v>
      </c>
      <c r="DI183">
        <v>15</v>
      </c>
      <c r="DJ183">
        <v>100</v>
      </c>
      <c r="DK183">
        <v>100</v>
      </c>
      <c r="DL183">
        <v>2.5880000000000001</v>
      </c>
      <c r="DM183">
        <v>0.35299999999999998</v>
      </c>
      <c r="DN183">
        <v>2</v>
      </c>
      <c r="DO183">
        <v>343.57600000000002</v>
      </c>
      <c r="DP183">
        <v>674.16600000000005</v>
      </c>
      <c r="DQ183">
        <v>28.310600000000001</v>
      </c>
      <c r="DR183">
        <v>31.361699999999999</v>
      </c>
      <c r="DS183">
        <v>30.0001</v>
      </c>
      <c r="DT183">
        <v>31.3049</v>
      </c>
      <c r="DU183">
        <v>31.324300000000001</v>
      </c>
      <c r="DV183">
        <v>20.918900000000001</v>
      </c>
      <c r="DW183">
        <v>21.587900000000001</v>
      </c>
      <c r="DX183">
        <v>53.2941</v>
      </c>
      <c r="DY183">
        <v>28.3583</v>
      </c>
      <c r="DZ183">
        <v>400</v>
      </c>
      <c r="EA183">
        <v>30.064299999999999</v>
      </c>
      <c r="EB183">
        <v>100.09699999999999</v>
      </c>
      <c r="EC183">
        <v>100.53100000000001</v>
      </c>
    </row>
    <row r="184" spans="1:133" x14ac:dyDescent="0.35">
      <c r="A184">
        <v>168</v>
      </c>
      <c r="B184">
        <v>1582130533.5</v>
      </c>
      <c r="C184">
        <v>835.40000009536698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1582130524.87097</v>
      </c>
      <c r="O184">
        <f t="shared" si="86"/>
        <v>1.7234462528910337E-4</v>
      </c>
      <c r="P184">
        <f t="shared" si="87"/>
        <v>-0.30445905619877589</v>
      </c>
      <c r="Q184">
        <f t="shared" si="88"/>
        <v>400.37906451612901</v>
      </c>
      <c r="R184">
        <f t="shared" si="89"/>
        <v>422.81530901159709</v>
      </c>
      <c r="S184">
        <f t="shared" si="90"/>
        <v>42.147533091779962</v>
      </c>
      <c r="T184">
        <f t="shared" si="91"/>
        <v>39.911019093413671</v>
      </c>
      <c r="U184">
        <f t="shared" si="92"/>
        <v>1.6711999548944687E-2</v>
      </c>
      <c r="V184">
        <f t="shared" si="93"/>
        <v>2.2521463450601358</v>
      </c>
      <c r="W184">
        <f t="shared" si="94"/>
        <v>1.6643409860808065E-2</v>
      </c>
      <c r="X184">
        <f t="shared" si="95"/>
        <v>1.0408270123954025E-2</v>
      </c>
      <c r="Y184">
        <f t="shared" si="96"/>
        <v>0</v>
      </c>
      <c r="Z184">
        <f t="shared" si="97"/>
        <v>29.275716493916246</v>
      </c>
      <c r="AA184">
        <f t="shared" si="98"/>
        <v>28.9994193548387</v>
      </c>
      <c r="AB184">
        <f t="shared" si="99"/>
        <v>4.021637644505069</v>
      </c>
      <c r="AC184">
        <f t="shared" si="100"/>
        <v>73.804897112837835</v>
      </c>
      <c r="AD184">
        <f t="shared" si="101"/>
        <v>3.0258957085097222</v>
      </c>
      <c r="AE184">
        <f t="shared" si="102"/>
        <v>4.0998576339501316</v>
      </c>
      <c r="AF184">
        <f t="shared" si="103"/>
        <v>0.99574193599534677</v>
      </c>
      <c r="AG184">
        <f t="shared" si="104"/>
        <v>-7.600397975249459</v>
      </c>
      <c r="AH184">
        <f t="shared" si="105"/>
        <v>40.468915664552384</v>
      </c>
      <c r="AI184">
        <f t="shared" si="106"/>
        <v>3.9625375687419986</v>
      </c>
      <c r="AJ184">
        <f t="shared" si="107"/>
        <v>36.831055258044927</v>
      </c>
      <c r="AK184">
        <v>-4.1241554968433201E-2</v>
      </c>
      <c r="AL184">
        <v>4.6297258410715199E-2</v>
      </c>
      <c r="AM184">
        <v>3.4590587734594398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52184.340347724836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-0.30445905619877589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1582130524.87097</v>
      </c>
      <c r="BY184">
        <v>400.37906451612901</v>
      </c>
      <c r="BZ184">
        <v>399.97545161290299</v>
      </c>
      <c r="CA184">
        <v>30.3551580645161</v>
      </c>
      <c r="CB184">
        <v>30.068696774193601</v>
      </c>
      <c r="CC184">
        <v>350.02232258064498</v>
      </c>
      <c r="CD184">
        <v>99.483099999999993</v>
      </c>
      <c r="CE184">
        <v>0.199981935483871</v>
      </c>
      <c r="CF184">
        <v>29.3327225806452</v>
      </c>
      <c r="CG184">
        <v>28.9994193548387</v>
      </c>
      <c r="CH184">
        <v>999.9</v>
      </c>
      <c r="CI184">
        <v>0</v>
      </c>
      <c r="CJ184">
        <v>0</v>
      </c>
      <c r="CK184">
        <v>9997.2774193548394</v>
      </c>
      <c r="CL184">
        <v>0</v>
      </c>
      <c r="CM184">
        <v>0.25713854838709699</v>
      </c>
      <c r="CN184">
        <v>0</v>
      </c>
      <c r="CO184">
        <v>0</v>
      </c>
      <c r="CP184">
        <v>0</v>
      </c>
      <c r="CQ184">
        <v>0</v>
      </c>
      <c r="CR184">
        <v>-0.396774193548387</v>
      </c>
      <c r="CS184">
        <v>0</v>
      </c>
      <c r="CT184">
        <v>22.661290322580601</v>
      </c>
      <c r="CU184">
        <v>-1.80645161290323</v>
      </c>
      <c r="CV184">
        <v>38.697161290322597</v>
      </c>
      <c r="CW184">
        <v>44.037999999999997</v>
      </c>
      <c r="CX184">
        <v>41.352451612903202</v>
      </c>
      <c r="CY184">
        <v>42.526000000000003</v>
      </c>
      <c r="CZ184">
        <v>39.681032258064498</v>
      </c>
      <c r="DA184">
        <v>0</v>
      </c>
      <c r="DB184">
        <v>0</v>
      </c>
      <c r="DC184">
        <v>0</v>
      </c>
      <c r="DD184">
        <v>1582130536.8</v>
      </c>
      <c r="DE184">
        <v>-0.52692307692307705</v>
      </c>
      <c r="DF184">
        <v>3.1418804644805598</v>
      </c>
      <c r="DG184">
        <v>-3.6820516522087798</v>
      </c>
      <c r="DH184">
        <v>22.2961538461538</v>
      </c>
      <c r="DI184">
        <v>15</v>
      </c>
      <c r="DJ184">
        <v>100</v>
      </c>
      <c r="DK184">
        <v>100</v>
      </c>
      <c r="DL184">
        <v>2.5880000000000001</v>
      </c>
      <c r="DM184">
        <v>0.35299999999999998</v>
      </c>
      <c r="DN184">
        <v>2</v>
      </c>
      <c r="DO184">
        <v>343.61200000000002</v>
      </c>
      <c r="DP184">
        <v>674.15700000000004</v>
      </c>
      <c r="DQ184">
        <v>28.343699999999998</v>
      </c>
      <c r="DR184">
        <v>31.361699999999999</v>
      </c>
      <c r="DS184">
        <v>30.000299999999999</v>
      </c>
      <c r="DT184">
        <v>31.3049</v>
      </c>
      <c r="DU184">
        <v>31.325500000000002</v>
      </c>
      <c r="DV184">
        <v>20.9206</v>
      </c>
      <c r="DW184">
        <v>21.587900000000001</v>
      </c>
      <c r="DX184">
        <v>53.2941</v>
      </c>
      <c r="DY184">
        <v>28.361799999999999</v>
      </c>
      <c r="DZ184">
        <v>400</v>
      </c>
      <c r="EA184">
        <v>30.069400000000002</v>
      </c>
      <c r="EB184">
        <v>100.098</v>
      </c>
      <c r="EC184">
        <v>100.52800000000001</v>
      </c>
    </row>
    <row r="185" spans="1:133" x14ac:dyDescent="0.35">
      <c r="A185">
        <v>169</v>
      </c>
      <c r="B185">
        <v>1582130538.5</v>
      </c>
      <c r="C185">
        <v>840.40000009536698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1582130529.87097</v>
      </c>
      <c r="O185">
        <f t="shared" si="86"/>
        <v>1.751502141193321E-4</v>
      </c>
      <c r="P185">
        <f t="shared" si="87"/>
        <v>-0.31216570922313913</v>
      </c>
      <c r="Q185">
        <f t="shared" si="88"/>
        <v>400.379903225806</v>
      </c>
      <c r="R185">
        <f t="shared" si="89"/>
        <v>423.07179308496518</v>
      </c>
      <c r="S185">
        <f t="shared" si="90"/>
        <v>42.173412550843778</v>
      </c>
      <c r="T185">
        <f t="shared" si="91"/>
        <v>39.911398282271556</v>
      </c>
      <c r="U185">
        <f t="shared" si="92"/>
        <v>1.6986683679175118E-2</v>
      </c>
      <c r="V185">
        <f t="shared" si="93"/>
        <v>2.2531980463765335</v>
      </c>
      <c r="W185">
        <f t="shared" si="94"/>
        <v>1.6915858818980733E-2</v>
      </c>
      <c r="X185">
        <f t="shared" si="95"/>
        <v>1.0578750392769374E-2</v>
      </c>
      <c r="Y185">
        <f t="shared" si="96"/>
        <v>0</v>
      </c>
      <c r="Z185">
        <f t="shared" si="97"/>
        <v>29.273567896787352</v>
      </c>
      <c r="AA185">
        <f t="shared" si="98"/>
        <v>28.998370967741899</v>
      </c>
      <c r="AB185">
        <f t="shared" si="99"/>
        <v>4.0213936755141058</v>
      </c>
      <c r="AC185">
        <f t="shared" si="100"/>
        <v>73.806183587290207</v>
      </c>
      <c r="AD185">
        <f t="shared" si="101"/>
        <v>3.0257309701165718</v>
      </c>
      <c r="AE185">
        <f t="shared" si="102"/>
        <v>4.0995629675636254</v>
      </c>
      <c r="AF185">
        <f t="shared" si="103"/>
        <v>0.99566270539753399</v>
      </c>
      <c r="AG185">
        <f t="shared" si="104"/>
        <v>-7.7241244426625455</v>
      </c>
      <c r="AH185">
        <f t="shared" si="105"/>
        <v>40.463910701590166</v>
      </c>
      <c r="AI185">
        <f t="shared" si="106"/>
        <v>3.9601530918195635</v>
      </c>
      <c r="AJ185">
        <f t="shared" si="107"/>
        <v>36.699939350747186</v>
      </c>
      <c r="AK185">
        <v>-4.1269898738615203E-2</v>
      </c>
      <c r="AL185">
        <v>4.6329076775795203E-2</v>
      </c>
      <c r="AM185">
        <v>3.4609399403119099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52218.969287382672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-0.31216570922313913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1582130529.87097</v>
      </c>
      <c r="BY185">
        <v>400.379903225806</v>
      </c>
      <c r="BZ185">
        <v>399.96499999999997</v>
      </c>
      <c r="CA185">
        <v>30.353280645161298</v>
      </c>
      <c r="CB185">
        <v>30.0621516129032</v>
      </c>
      <c r="CC185">
        <v>350.01764516128998</v>
      </c>
      <c r="CD185">
        <v>99.483867741935498</v>
      </c>
      <c r="CE185">
        <v>0.19995245161290301</v>
      </c>
      <c r="CF185">
        <v>29.331477419354801</v>
      </c>
      <c r="CG185">
        <v>28.998370967741899</v>
      </c>
      <c r="CH185">
        <v>999.9</v>
      </c>
      <c r="CI185">
        <v>0</v>
      </c>
      <c r="CJ185">
        <v>0</v>
      </c>
      <c r="CK185">
        <v>10004.0709677419</v>
      </c>
      <c r="CL185">
        <v>0</v>
      </c>
      <c r="CM185">
        <v>0.28786193548387101</v>
      </c>
      <c r="CN185">
        <v>0</v>
      </c>
      <c r="CO185">
        <v>0</v>
      </c>
      <c r="CP185">
        <v>0</v>
      </c>
      <c r="CQ185">
        <v>0</v>
      </c>
      <c r="CR185">
        <v>0.20322580645161301</v>
      </c>
      <c r="CS185">
        <v>0</v>
      </c>
      <c r="CT185">
        <v>20.919354838709701</v>
      </c>
      <c r="CU185">
        <v>-1.7774193548387101</v>
      </c>
      <c r="CV185">
        <v>38.701225806451603</v>
      </c>
      <c r="CW185">
        <v>44.05</v>
      </c>
      <c r="CX185">
        <v>41.366580645161299</v>
      </c>
      <c r="CY185">
        <v>42.536000000000001</v>
      </c>
      <c r="CZ185">
        <v>39.685032258064503</v>
      </c>
      <c r="DA185">
        <v>0</v>
      </c>
      <c r="DB185">
        <v>0</v>
      </c>
      <c r="DC185">
        <v>0</v>
      </c>
      <c r="DD185">
        <v>1582130541.5999999</v>
      </c>
      <c r="DE185">
        <v>0.70384615384615401</v>
      </c>
      <c r="DF185">
        <v>-0.55042701401305105</v>
      </c>
      <c r="DG185">
        <v>-33.418803761357502</v>
      </c>
      <c r="DH185">
        <v>21.780769230769199</v>
      </c>
      <c r="DI185">
        <v>15</v>
      </c>
      <c r="DJ185">
        <v>100</v>
      </c>
      <c r="DK185">
        <v>100</v>
      </c>
      <c r="DL185">
        <v>2.5880000000000001</v>
      </c>
      <c r="DM185">
        <v>0.35299999999999998</v>
      </c>
      <c r="DN185">
        <v>2</v>
      </c>
      <c r="DO185">
        <v>343.56900000000002</v>
      </c>
      <c r="DP185">
        <v>674.29499999999996</v>
      </c>
      <c r="DQ185">
        <v>28.363700000000001</v>
      </c>
      <c r="DR185">
        <v>31.361699999999999</v>
      </c>
      <c r="DS185">
        <v>30.0002</v>
      </c>
      <c r="DT185">
        <v>31.306000000000001</v>
      </c>
      <c r="DU185">
        <v>31.325500000000002</v>
      </c>
      <c r="DV185">
        <v>20.924499999999998</v>
      </c>
      <c r="DW185">
        <v>21.587900000000001</v>
      </c>
      <c r="DX185">
        <v>53.2941</v>
      </c>
      <c r="DY185">
        <v>28.362400000000001</v>
      </c>
      <c r="DZ185">
        <v>400</v>
      </c>
      <c r="EA185">
        <v>30.072800000000001</v>
      </c>
      <c r="EB185">
        <v>100.09699999999999</v>
      </c>
      <c r="EC185">
        <v>100.53</v>
      </c>
    </row>
    <row r="186" spans="1:133" x14ac:dyDescent="0.35">
      <c r="A186">
        <v>170</v>
      </c>
      <c r="B186">
        <v>1582130543.5</v>
      </c>
      <c r="C186">
        <v>845.40000009536698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1582130534.87097</v>
      </c>
      <c r="O186">
        <f t="shared" si="86"/>
        <v>1.7887297707202895E-4</v>
      </c>
      <c r="P186">
        <f t="shared" si="87"/>
        <v>-0.30821681386229705</v>
      </c>
      <c r="Q186">
        <f t="shared" si="88"/>
        <v>400.38338709677402</v>
      </c>
      <c r="R186">
        <f t="shared" si="89"/>
        <v>422.11367371161271</v>
      </c>
      <c r="S186">
        <f t="shared" si="90"/>
        <v>42.078155771234869</v>
      </c>
      <c r="T186">
        <f t="shared" si="91"/>
        <v>39.911984803370281</v>
      </c>
      <c r="U186">
        <f t="shared" si="92"/>
        <v>1.7340924341936223E-2</v>
      </c>
      <c r="V186">
        <f t="shared" si="93"/>
        <v>2.2528186809401856</v>
      </c>
      <c r="W186">
        <f t="shared" si="94"/>
        <v>1.7267109270818384E-2</v>
      </c>
      <c r="X186">
        <f t="shared" si="95"/>
        <v>1.0798549005431257E-2</v>
      </c>
      <c r="Y186">
        <f t="shared" si="96"/>
        <v>0</v>
      </c>
      <c r="Z186">
        <f t="shared" si="97"/>
        <v>29.27125695441547</v>
      </c>
      <c r="AA186">
        <f t="shared" si="98"/>
        <v>28.999874193548401</v>
      </c>
      <c r="AB186">
        <f t="shared" si="99"/>
        <v>4.0217434935276506</v>
      </c>
      <c r="AC186">
        <f t="shared" si="100"/>
        <v>73.807494216308399</v>
      </c>
      <c r="AD186">
        <f t="shared" si="101"/>
        <v>3.0255976506889346</v>
      </c>
      <c r="AE186">
        <f t="shared" si="102"/>
        <v>4.0993095387058984</v>
      </c>
      <c r="AF186">
        <f t="shared" si="103"/>
        <v>0.99614584283871599</v>
      </c>
      <c r="AG186">
        <f t="shared" si="104"/>
        <v>-7.8882982888764763</v>
      </c>
      <c r="AH186">
        <f t="shared" si="105"/>
        <v>40.144451889922081</v>
      </c>
      <c r="AI186">
        <f t="shared" si="106"/>
        <v>3.9295580737949187</v>
      </c>
      <c r="AJ186">
        <f t="shared" si="107"/>
        <v>36.185711674840526</v>
      </c>
      <c r="AK186">
        <v>-4.1259673304446201E-2</v>
      </c>
      <c r="AL186">
        <v>4.6317597830143199E-2</v>
      </c>
      <c r="AM186">
        <v>3.4602613329193899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52206.758670305469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-0.30821681386229705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1582130534.87097</v>
      </c>
      <c r="BY186">
        <v>400.38338709677402</v>
      </c>
      <c r="BZ186">
        <v>399.97780645161299</v>
      </c>
      <c r="CA186">
        <v>30.3517612903226</v>
      </c>
      <c r="CB186">
        <v>30.054441935483901</v>
      </c>
      <c r="CC186">
        <v>350.015290322581</v>
      </c>
      <c r="CD186">
        <v>99.484477419354803</v>
      </c>
      <c r="CE186">
        <v>0.19994029032258101</v>
      </c>
      <c r="CF186">
        <v>29.330406451612902</v>
      </c>
      <c r="CG186">
        <v>28.999874193548401</v>
      </c>
      <c r="CH186">
        <v>999.9</v>
      </c>
      <c r="CI186">
        <v>0</v>
      </c>
      <c r="CJ186">
        <v>0</v>
      </c>
      <c r="CK186">
        <v>10001.530967741901</v>
      </c>
      <c r="CL186">
        <v>0</v>
      </c>
      <c r="CM186">
        <v>0.30885635483870999</v>
      </c>
      <c r="CN186">
        <v>0</v>
      </c>
      <c r="CO186">
        <v>0</v>
      </c>
      <c r="CP186">
        <v>0</v>
      </c>
      <c r="CQ186">
        <v>0</v>
      </c>
      <c r="CR186">
        <v>-0.87096774193548399</v>
      </c>
      <c r="CS186">
        <v>0</v>
      </c>
      <c r="CT186">
        <v>20.945161290322599</v>
      </c>
      <c r="CU186">
        <v>-1.93548387096774</v>
      </c>
      <c r="CV186">
        <v>38.705290322580602</v>
      </c>
      <c r="CW186">
        <v>44.054000000000002</v>
      </c>
      <c r="CX186">
        <v>41.356548387096801</v>
      </c>
      <c r="CY186">
        <v>42.545999999999999</v>
      </c>
      <c r="CZ186">
        <v>39.689032258064501</v>
      </c>
      <c r="DA186">
        <v>0</v>
      </c>
      <c r="DB186">
        <v>0</v>
      </c>
      <c r="DC186">
        <v>0</v>
      </c>
      <c r="DD186">
        <v>1582130546.4000001</v>
      </c>
      <c r="DE186">
        <v>-0.79230769230769305</v>
      </c>
      <c r="DF186">
        <v>-5.4085465461953399</v>
      </c>
      <c r="DG186">
        <v>-20.041025816122101</v>
      </c>
      <c r="DH186">
        <v>20.0615384615385</v>
      </c>
      <c r="DI186">
        <v>15</v>
      </c>
      <c r="DJ186">
        <v>100</v>
      </c>
      <c r="DK186">
        <v>100</v>
      </c>
      <c r="DL186">
        <v>2.5880000000000001</v>
      </c>
      <c r="DM186">
        <v>0.35299999999999998</v>
      </c>
      <c r="DN186">
        <v>2</v>
      </c>
      <c r="DO186">
        <v>343.411</v>
      </c>
      <c r="DP186">
        <v>674.47900000000004</v>
      </c>
      <c r="DQ186">
        <v>28.366599999999998</v>
      </c>
      <c r="DR186">
        <v>31.361699999999999</v>
      </c>
      <c r="DS186">
        <v>30.0001</v>
      </c>
      <c r="DT186">
        <v>31.307700000000001</v>
      </c>
      <c r="DU186">
        <v>31.325500000000002</v>
      </c>
      <c r="DV186">
        <v>20.9252</v>
      </c>
      <c r="DW186">
        <v>21.587900000000001</v>
      </c>
      <c r="DX186">
        <v>53.2941</v>
      </c>
      <c r="DY186">
        <v>28.362500000000001</v>
      </c>
      <c r="DZ186">
        <v>400</v>
      </c>
      <c r="EA186">
        <v>30.080300000000001</v>
      </c>
      <c r="EB186">
        <v>100.095</v>
      </c>
      <c r="EC186">
        <v>100.53100000000001</v>
      </c>
    </row>
    <row r="187" spans="1:133" x14ac:dyDescent="0.35">
      <c r="A187">
        <v>171</v>
      </c>
      <c r="B187">
        <v>1582130548.5</v>
      </c>
      <c r="C187">
        <v>850.40000009536698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1582130539.87097</v>
      </c>
      <c r="O187">
        <f t="shared" si="86"/>
        <v>1.8000513362004551E-4</v>
      </c>
      <c r="P187">
        <f t="shared" si="87"/>
        <v>-0.31304098108310324</v>
      </c>
      <c r="Q187">
        <f t="shared" si="88"/>
        <v>400.38796774193497</v>
      </c>
      <c r="R187">
        <f t="shared" si="89"/>
        <v>422.39983425749153</v>
      </c>
      <c r="S187">
        <f t="shared" si="90"/>
        <v>42.107080086930424</v>
      </c>
      <c r="T187">
        <f t="shared" si="91"/>
        <v>39.912819220652814</v>
      </c>
      <c r="U187">
        <f t="shared" si="92"/>
        <v>1.7435501655446634E-2</v>
      </c>
      <c r="V187">
        <f t="shared" si="93"/>
        <v>2.2530918848739048</v>
      </c>
      <c r="W187">
        <f t="shared" si="94"/>
        <v>1.7360890091197866E-2</v>
      </c>
      <c r="X187">
        <f t="shared" si="95"/>
        <v>1.085723315622859E-2</v>
      </c>
      <c r="Y187">
        <f t="shared" si="96"/>
        <v>0</v>
      </c>
      <c r="Z187">
        <f t="shared" si="97"/>
        <v>29.269918128632881</v>
      </c>
      <c r="AA187">
        <f t="shared" si="98"/>
        <v>29.002654838709699</v>
      </c>
      <c r="AB187">
        <f t="shared" si="99"/>
        <v>4.0223906517232706</v>
      </c>
      <c r="AC187">
        <f t="shared" si="100"/>
        <v>73.805520496126007</v>
      </c>
      <c r="AD187">
        <f t="shared" si="101"/>
        <v>3.0253471710118234</v>
      </c>
      <c r="AE187">
        <f t="shared" si="102"/>
        <v>4.0990797851911651</v>
      </c>
      <c r="AF187">
        <f t="shared" si="103"/>
        <v>0.99704348071144722</v>
      </c>
      <c r="AG187">
        <f t="shared" si="104"/>
        <v>-7.9382263926440073</v>
      </c>
      <c r="AH187">
        <f t="shared" si="105"/>
        <v>39.693616786188599</v>
      </c>
      <c r="AI187">
        <f t="shared" si="106"/>
        <v>3.884991610939398</v>
      </c>
      <c r="AJ187">
        <f t="shared" si="107"/>
        <v>35.640382004483989</v>
      </c>
      <c r="AK187">
        <v>-4.12670370989121E-2</v>
      </c>
      <c r="AL187">
        <v>4.6325864334534998E-2</v>
      </c>
      <c r="AM187">
        <v>3.4607500344275302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52215.882077927236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-0.31304098108310324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1582130539.87097</v>
      </c>
      <c r="BY187">
        <v>400.38796774193497</v>
      </c>
      <c r="BZ187">
        <v>399.97490322580597</v>
      </c>
      <c r="CA187">
        <v>30.348961290322599</v>
      </c>
      <c r="CB187">
        <v>30.049764516128999</v>
      </c>
      <c r="CC187">
        <v>350.02148387096798</v>
      </c>
      <c r="CD187">
        <v>99.485387096774204</v>
      </c>
      <c r="CE187">
        <v>0.199974193548387</v>
      </c>
      <c r="CF187">
        <v>29.329435483870999</v>
      </c>
      <c r="CG187">
        <v>29.002654838709699</v>
      </c>
      <c r="CH187">
        <v>999.9</v>
      </c>
      <c r="CI187">
        <v>0</v>
      </c>
      <c r="CJ187">
        <v>0</v>
      </c>
      <c r="CK187">
        <v>10003.224516128999</v>
      </c>
      <c r="CL187">
        <v>0</v>
      </c>
      <c r="CM187">
        <v>0.31747599999999998</v>
      </c>
      <c r="CN187">
        <v>0</v>
      </c>
      <c r="CO187">
        <v>0</v>
      </c>
      <c r="CP187">
        <v>0</v>
      </c>
      <c r="CQ187">
        <v>0</v>
      </c>
      <c r="CR187">
        <v>-0.16774193548387101</v>
      </c>
      <c r="CS187">
        <v>0</v>
      </c>
      <c r="CT187">
        <v>18.3612903225807</v>
      </c>
      <c r="CU187">
        <v>-2.3129032258064499</v>
      </c>
      <c r="CV187">
        <v>38.7093548387097</v>
      </c>
      <c r="CW187">
        <v>44.061999999999998</v>
      </c>
      <c r="CX187">
        <v>41.360580645161299</v>
      </c>
      <c r="CY187">
        <v>42.552</v>
      </c>
      <c r="CZ187">
        <v>39.686999999999998</v>
      </c>
      <c r="DA187">
        <v>0</v>
      </c>
      <c r="DB187">
        <v>0</v>
      </c>
      <c r="DC187">
        <v>0</v>
      </c>
      <c r="DD187">
        <v>1582130551.8</v>
      </c>
      <c r="DE187">
        <v>-4.6153846153846101E-2</v>
      </c>
      <c r="DF187">
        <v>2.0239319144391499</v>
      </c>
      <c r="DG187">
        <v>-4.70085456439383</v>
      </c>
      <c r="DH187">
        <v>18.1884615384615</v>
      </c>
      <c r="DI187">
        <v>15</v>
      </c>
      <c r="DJ187">
        <v>100</v>
      </c>
      <c r="DK187">
        <v>100</v>
      </c>
      <c r="DL187">
        <v>2.5880000000000001</v>
      </c>
      <c r="DM187">
        <v>0.35299999999999998</v>
      </c>
      <c r="DN187">
        <v>2</v>
      </c>
      <c r="DO187">
        <v>343.55399999999997</v>
      </c>
      <c r="DP187">
        <v>674.15700000000004</v>
      </c>
      <c r="DQ187">
        <v>28.365300000000001</v>
      </c>
      <c r="DR187">
        <v>31.363700000000001</v>
      </c>
      <c r="DS187">
        <v>30.0001</v>
      </c>
      <c r="DT187">
        <v>31.307700000000001</v>
      </c>
      <c r="DU187">
        <v>31.325500000000002</v>
      </c>
      <c r="DV187">
        <v>20.9223</v>
      </c>
      <c r="DW187">
        <v>21.587900000000001</v>
      </c>
      <c r="DX187">
        <v>53.2941</v>
      </c>
      <c r="DY187">
        <v>28.3565</v>
      </c>
      <c r="DZ187">
        <v>400</v>
      </c>
      <c r="EA187">
        <v>30.088699999999999</v>
      </c>
      <c r="EB187">
        <v>100.096</v>
      </c>
      <c r="EC187">
        <v>100.53</v>
      </c>
    </row>
    <row r="188" spans="1:133" x14ac:dyDescent="0.35">
      <c r="A188">
        <v>172</v>
      </c>
      <c r="B188">
        <v>1582130553.5</v>
      </c>
      <c r="C188">
        <v>855.40000009536698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1582130544.87097</v>
      </c>
      <c r="O188">
        <f t="shared" si="86"/>
        <v>1.7976795734995135E-4</v>
      </c>
      <c r="P188">
        <f t="shared" si="87"/>
        <v>-0.30655600973674729</v>
      </c>
      <c r="Q188">
        <f t="shared" si="88"/>
        <v>400.40406451612898</v>
      </c>
      <c r="R188">
        <f t="shared" si="89"/>
        <v>421.86966127130273</v>
      </c>
      <c r="S188">
        <f t="shared" si="90"/>
        <v>42.054567831854577</v>
      </c>
      <c r="T188">
        <f t="shared" si="91"/>
        <v>39.914744854133616</v>
      </c>
      <c r="U188">
        <f t="shared" si="92"/>
        <v>1.7404709323417464E-2</v>
      </c>
      <c r="V188">
        <f t="shared" si="93"/>
        <v>2.2527637628838622</v>
      </c>
      <c r="W188">
        <f t="shared" si="94"/>
        <v>1.7330349679313857E-2</v>
      </c>
      <c r="X188">
        <f t="shared" si="95"/>
        <v>1.0838122897608377E-2</v>
      </c>
      <c r="Y188">
        <f t="shared" si="96"/>
        <v>0</v>
      </c>
      <c r="Z188">
        <f t="shared" si="97"/>
        <v>29.26876924571668</v>
      </c>
      <c r="AA188">
        <f t="shared" si="98"/>
        <v>29.003267741935499</v>
      </c>
      <c r="AB188">
        <f t="shared" si="99"/>
        <v>4.0225333090139097</v>
      </c>
      <c r="AC188">
        <f t="shared" si="100"/>
        <v>73.803212771750609</v>
      </c>
      <c r="AD188">
        <f t="shared" si="101"/>
        <v>3.0250396445943681</v>
      </c>
      <c r="AE188">
        <f t="shared" si="102"/>
        <v>4.0987912734230614</v>
      </c>
      <c r="AF188">
        <f t="shared" si="103"/>
        <v>0.99749366441954157</v>
      </c>
      <c r="AG188">
        <f t="shared" si="104"/>
        <v>-7.9277669191328544</v>
      </c>
      <c r="AH188">
        <f t="shared" si="105"/>
        <v>39.465306556287551</v>
      </c>
      <c r="AI188">
        <f t="shared" si="106"/>
        <v>3.8631968321289998</v>
      </c>
      <c r="AJ188">
        <f t="shared" si="107"/>
        <v>35.4007364692837</v>
      </c>
      <c r="AK188">
        <v>-4.1258193169992498E-2</v>
      </c>
      <c r="AL188">
        <v>4.6315936249551999E-2</v>
      </c>
      <c r="AM188">
        <v>3.4601630995062802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52205.376649751262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-0.30655600973674729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1582130544.87097</v>
      </c>
      <c r="BY188">
        <v>400.40406451612898</v>
      </c>
      <c r="BZ188">
        <v>400.001967741935</v>
      </c>
      <c r="CA188">
        <v>30.345632258064501</v>
      </c>
      <c r="CB188">
        <v>30.046835483871</v>
      </c>
      <c r="CC188">
        <v>350.02945161290302</v>
      </c>
      <c r="CD188">
        <v>99.486154838709695</v>
      </c>
      <c r="CE188">
        <v>0.200008193548387</v>
      </c>
      <c r="CF188">
        <v>29.328216129032299</v>
      </c>
      <c r="CG188">
        <v>29.003267741935499</v>
      </c>
      <c r="CH188">
        <v>999.9</v>
      </c>
      <c r="CI188">
        <v>0</v>
      </c>
      <c r="CJ188">
        <v>0</v>
      </c>
      <c r="CK188">
        <v>10001.0035483871</v>
      </c>
      <c r="CL188">
        <v>0</v>
      </c>
      <c r="CM188">
        <v>0.31747599999999998</v>
      </c>
      <c r="CN188">
        <v>0</v>
      </c>
      <c r="CO188">
        <v>0</v>
      </c>
      <c r="CP188">
        <v>0</v>
      </c>
      <c r="CQ188">
        <v>0</v>
      </c>
      <c r="CR188">
        <v>-0.29677419354838702</v>
      </c>
      <c r="CS188">
        <v>0</v>
      </c>
      <c r="CT188">
        <v>19.009677419354801</v>
      </c>
      <c r="CU188">
        <v>-2.2161290322580598</v>
      </c>
      <c r="CV188">
        <v>38.707322580645098</v>
      </c>
      <c r="CW188">
        <v>44.068096774193499</v>
      </c>
      <c r="CX188">
        <v>41.362516129032201</v>
      </c>
      <c r="CY188">
        <v>42.554000000000002</v>
      </c>
      <c r="CZ188">
        <v>39.695129032258102</v>
      </c>
      <c r="DA188">
        <v>0</v>
      </c>
      <c r="DB188">
        <v>0</v>
      </c>
      <c r="DC188">
        <v>0</v>
      </c>
      <c r="DD188">
        <v>1582130556.5999999</v>
      </c>
      <c r="DE188">
        <v>-1.73461538461538</v>
      </c>
      <c r="DF188">
        <v>2.1777779246797699</v>
      </c>
      <c r="DG188">
        <v>22.215385068317801</v>
      </c>
      <c r="DH188">
        <v>20.076923076923102</v>
      </c>
      <c r="DI188">
        <v>15</v>
      </c>
      <c r="DJ188">
        <v>100</v>
      </c>
      <c r="DK188">
        <v>100</v>
      </c>
      <c r="DL188">
        <v>2.5880000000000001</v>
      </c>
      <c r="DM188">
        <v>0.35299999999999998</v>
      </c>
      <c r="DN188">
        <v>2</v>
      </c>
      <c r="DO188">
        <v>343.55399999999997</v>
      </c>
      <c r="DP188">
        <v>674.08799999999997</v>
      </c>
      <c r="DQ188">
        <v>28.359100000000002</v>
      </c>
      <c r="DR188">
        <v>31.364000000000001</v>
      </c>
      <c r="DS188">
        <v>30.0001</v>
      </c>
      <c r="DT188">
        <v>31.307700000000001</v>
      </c>
      <c r="DU188">
        <v>31.325500000000002</v>
      </c>
      <c r="DV188">
        <v>20.9207</v>
      </c>
      <c r="DW188">
        <v>21.587900000000001</v>
      </c>
      <c r="DX188">
        <v>53.2941</v>
      </c>
      <c r="DY188">
        <v>28.3612</v>
      </c>
      <c r="DZ188">
        <v>400</v>
      </c>
      <c r="EA188">
        <v>30.095500000000001</v>
      </c>
      <c r="EB188">
        <v>100.095</v>
      </c>
      <c r="EC188">
        <v>100.529</v>
      </c>
    </row>
    <row r="189" spans="1:133" x14ac:dyDescent="0.35">
      <c r="A189">
        <v>173</v>
      </c>
      <c r="B189">
        <v>1582130558.5</v>
      </c>
      <c r="C189">
        <v>860.40000009536698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1582130549.87097</v>
      </c>
      <c r="O189">
        <f t="shared" si="86"/>
        <v>1.7801485989319722E-4</v>
      </c>
      <c r="P189">
        <f t="shared" si="87"/>
        <v>-0.30765990475670679</v>
      </c>
      <c r="Q189">
        <f t="shared" si="88"/>
        <v>400.42732258064501</v>
      </c>
      <c r="R189">
        <f t="shared" si="89"/>
        <v>422.2525757697004</v>
      </c>
      <c r="S189">
        <f t="shared" si="90"/>
        <v>42.092800975782119</v>
      </c>
      <c r="T189">
        <f t="shared" si="91"/>
        <v>39.917122030406027</v>
      </c>
      <c r="U189">
        <f t="shared" si="92"/>
        <v>1.7248917908012352E-2</v>
      </c>
      <c r="V189">
        <f t="shared" si="93"/>
        <v>2.2531959861560735</v>
      </c>
      <c r="W189">
        <f t="shared" si="94"/>
        <v>1.7175894439581039E-2</v>
      </c>
      <c r="X189">
        <f t="shared" si="95"/>
        <v>1.0741469036124413E-2</v>
      </c>
      <c r="Y189">
        <f t="shared" si="96"/>
        <v>0</v>
      </c>
      <c r="Z189">
        <f t="shared" si="97"/>
        <v>29.26746883485556</v>
      </c>
      <c r="AA189">
        <f t="shared" si="98"/>
        <v>28.9979032258064</v>
      </c>
      <c r="AB189">
        <f t="shared" si="99"/>
        <v>4.0212848319738326</v>
      </c>
      <c r="AC189">
        <f t="shared" si="100"/>
        <v>73.80117488141677</v>
      </c>
      <c r="AD189">
        <f t="shared" si="101"/>
        <v>3.0246260513563157</v>
      </c>
      <c r="AE189">
        <f t="shared" si="102"/>
        <v>4.0983440388533978</v>
      </c>
      <c r="AF189">
        <f t="shared" si="103"/>
        <v>0.99665878061751689</v>
      </c>
      <c r="AG189">
        <f t="shared" si="104"/>
        <v>-7.8504553212899975</v>
      </c>
      <c r="AH189">
        <f t="shared" si="105"/>
        <v>39.894903746768648</v>
      </c>
      <c r="AI189">
        <f t="shared" si="106"/>
        <v>3.904359703117112</v>
      </c>
      <c r="AJ189">
        <f t="shared" si="107"/>
        <v>35.948808128595765</v>
      </c>
      <c r="AK189">
        <v>-4.12698432031137E-2</v>
      </c>
      <c r="AL189">
        <v>4.63290144323295E-2</v>
      </c>
      <c r="AM189">
        <v>3.46093625487419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52219.844837621968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-0.30765990475670679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1582130549.87097</v>
      </c>
      <c r="BY189">
        <v>400.42732258064501</v>
      </c>
      <c r="BZ189">
        <v>400.02212903225802</v>
      </c>
      <c r="CA189">
        <v>30.341438709677401</v>
      </c>
      <c r="CB189">
        <v>30.045548387096801</v>
      </c>
      <c r="CC189">
        <v>350.02219354838701</v>
      </c>
      <c r="CD189">
        <v>99.486338709677398</v>
      </c>
      <c r="CE189">
        <v>0.199970838709677</v>
      </c>
      <c r="CF189">
        <v>29.326325806451599</v>
      </c>
      <c r="CG189">
        <v>28.9979032258064</v>
      </c>
      <c r="CH189">
        <v>999.9</v>
      </c>
      <c r="CI189">
        <v>0</v>
      </c>
      <c r="CJ189">
        <v>0</v>
      </c>
      <c r="CK189">
        <v>10003.809032258099</v>
      </c>
      <c r="CL189">
        <v>0</v>
      </c>
      <c r="CM189">
        <v>0.31747599999999998</v>
      </c>
      <c r="CN189">
        <v>0</v>
      </c>
      <c r="CO189">
        <v>0</v>
      </c>
      <c r="CP189">
        <v>0</v>
      </c>
      <c r="CQ189">
        <v>0</v>
      </c>
      <c r="CR189">
        <v>-0.72580645161290303</v>
      </c>
      <c r="CS189">
        <v>0</v>
      </c>
      <c r="CT189">
        <v>21.1354838709677</v>
      </c>
      <c r="CU189">
        <v>-1.6451612903225801</v>
      </c>
      <c r="CV189">
        <v>38.707322580645098</v>
      </c>
      <c r="CW189">
        <v>44.072161290322597</v>
      </c>
      <c r="CX189">
        <v>41.350387096774199</v>
      </c>
      <c r="CY189">
        <v>42.554000000000002</v>
      </c>
      <c r="CZ189">
        <v>39.695129032258102</v>
      </c>
      <c r="DA189">
        <v>0</v>
      </c>
      <c r="DB189">
        <v>0</v>
      </c>
      <c r="DC189">
        <v>0</v>
      </c>
      <c r="DD189">
        <v>1582130561.4000001</v>
      </c>
      <c r="DE189">
        <v>-0.18846153846153799</v>
      </c>
      <c r="DF189">
        <v>-4.1948716276084701</v>
      </c>
      <c r="DG189">
        <v>14.2051285297173</v>
      </c>
      <c r="DH189">
        <v>19.934615384615402</v>
      </c>
      <c r="DI189">
        <v>15</v>
      </c>
      <c r="DJ189">
        <v>100</v>
      </c>
      <c r="DK189">
        <v>100</v>
      </c>
      <c r="DL189">
        <v>2.5880000000000001</v>
      </c>
      <c r="DM189">
        <v>0.35299999999999998</v>
      </c>
      <c r="DN189">
        <v>2</v>
      </c>
      <c r="DO189">
        <v>343.66199999999998</v>
      </c>
      <c r="DP189">
        <v>674.20299999999997</v>
      </c>
      <c r="DQ189">
        <v>28.359400000000001</v>
      </c>
      <c r="DR189">
        <v>31.363700000000001</v>
      </c>
      <c r="DS189">
        <v>30.0001</v>
      </c>
      <c r="DT189">
        <v>31.307700000000001</v>
      </c>
      <c r="DU189">
        <v>31.325500000000002</v>
      </c>
      <c r="DV189">
        <v>20.921299999999999</v>
      </c>
      <c r="DW189">
        <v>21.587900000000001</v>
      </c>
      <c r="DX189">
        <v>53.2941</v>
      </c>
      <c r="DY189">
        <v>28.369900000000001</v>
      </c>
      <c r="DZ189">
        <v>400</v>
      </c>
      <c r="EA189">
        <v>30.11</v>
      </c>
      <c r="EB189">
        <v>100.096</v>
      </c>
      <c r="EC189">
        <v>100.529</v>
      </c>
    </row>
    <row r="190" spans="1:133" x14ac:dyDescent="0.35">
      <c r="A190">
        <v>174</v>
      </c>
      <c r="B190">
        <v>1582130563.5</v>
      </c>
      <c r="C190">
        <v>865.40000009536698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1582130554.87097</v>
      </c>
      <c r="O190">
        <f t="shared" si="86"/>
        <v>1.7619850471528879E-4</v>
      </c>
      <c r="P190">
        <f t="shared" si="87"/>
        <v>-0.31194620439810578</v>
      </c>
      <c r="Q190">
        <f t="shared" si="88"/>
        <v>400.449064516129</v>
      </c>
      <c r="R190">
        <f t="shared" si="89"/>
        <v>422.96633520368368</v>
      </c>
      <c r="S190">
        <f t="shared" si="90"/>
        <v>42.164083607106242</v>
      </c>
      <c r="T190">
        <f t="shared" si="91"/>
        <v>39.91941303913611</v>
      </c>
      <c r="U190">
        <f t="shared" si="92"/>
        <v>1.7072539075012182E-2</v>
      </c>
      <c r="V190">
        <f t="shared" si="93"/>
        <v>2.2524293475390076</v>
      </c>
      <c r="W190">
        <f t="shared" si="94"/>
        <v>1.7000973791499063E-2</v>
      </c>
      <c r="X190">
        <f t="shared" si="95"/>
        <v>1.0632013383191136E-2</v>
      </c>
      <c r="Y190">
        <f t="shared" si="96"/>
        <v>0</v>
      </c>
      <c r="Z190">
        <f t="shared" si="97"/>
        <v>29.267209339072849</v>
      </c>
      <c r="AA190">
        <f t="shared" si="98"/>
        <v>28.995809677419398</v>
      </c>
      <c r="AB190">
        <f t="shared" si="99"/>
        <v>4.0207976947797279</v>
      </c>
      <c r="AC190">
        <f t="shared" si="100"/>
        <v>73.793149714290635</v>
      </c>
      <c r="AD190">
        <f t="shared" si="101"/>
        <v>3.0241501702985683</v>
      </c>
      <c r="AE190">
        <f t="shared" si="102"/>
        <v>4.0981448576288617</v>
      </c>
      <c r="AF190">
        <f t="shared" si="103"/>
        <v>0.99664752448115967</v>
      </c>
      <c r="AG190">
        <f t="shared" si="104"/>
        <v>-7.7703540579442354</v>
      </c>
      <c r="AH190">
        <f t="shared" si="105"/>
        <v>40.033316779497135</v>
      </c>
      <c r="AI190">
        <f t="shared" si="106"/>
        <v>3.9191820483702324</v>
      </c>
      <c r="AJ190">
        <f t="shared" si="107"/>
        <v>36.182144769923134</v>
      </c>
      <c r="AK190">
        <v>-4.1249180817710999E-2</v>
      </c>
      <c r="AL190">
        <v>4.6305819094590597E-2</v>
      </c>
      <c r="AM190">
        <v>3.45956494240906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52194.920978237009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-0.31194620439810578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1582130554.87097</v>
      </c>
      <c r="BY190">
        <v>400.449064516129</v>
      </c>
      <c r="BZ190">
        <v>400.03529032258098</v>
      </c>
      <c r="CA190">
        <v>30.336570967741899</v>
      </c>
      <c r="CB190">
        <v>30.0437032258065</v>
      </c>
      <c r="CC190">
        <v>350.02812903225799</v>
      </c>
      <c r="CD190">
        <v>99.486632258064503</v>
      </c>
      <c r="CE190">
        <v>0.19998603225806499</v>
      </c>
      <c r="CF190">
        <v>29.325483870967702</v>
      </c>
      <c r="CG190">
        <v>28.995809677419398</v>
      </c>
      <c r="CH190">
        <v>999.9</v>
      </c>
      <c r="CI190">
        <v>0</v>
      </c>
      <c r="CJ190">
        <v>0</v>
      </c>
      <c r="CK190">
        <v>9998.7709677419407</v>
      </c>
      <c r="CL190">
        <v>0</v>
      </c>
      <c r="CM190">
        <v>0.31747599999999998</v>
      </c>
      <c r="CN190">
        <v>0</v>
      </c>
      <c r="CO190">
        <v>0</v>
      </c>
      <c r="CP190">
        <v>0</v>
      </c>
      <c r="CQ190">
        <v>0</v>
      </c>
      <c r="CR190">
        <v>-0.60322580645161294</v>
      </c>
      <c r="CS190">
        <v>0</v>
      </c>
      <c r="CT190">
        <v>22.522580645161302</v>
      </c>
      <c r="CU190">
        <v>-1.23870967741936</v>
      </c>
      <c r="CV190">
        <v>38.6991935483871</v>
      </c>
      <c r="CW190">
        <v>44.076225806451603</v>
      </c>
      <c r="CX190">
        <v>41.346354838709701</v>
      </c>
      <c r="CY190">
        <v>42.554000000000002</v>
      </c>
      <c r="CZ190">
        <v>39.695129032258102</v>
      </c>
      <c r="DA190">
        <v>0</v>
      </c>
      <c r="DB190">
        <v>0</v>
      </c>
      <c r="DC190">
        <v>0</v>
      </c>
      <c r="DD190">
        <v>1582130566.8</v>
      </c>
      <c r="DE190">
        <v>-1.4269230769230801</v>
      </c>
      <c r="DF190">
        <v>1.46666671632229</v>
      </c>
      <c r="DG190">
        <v>14.3794872310788</v>
      </c>
      <c r="DH190">
        <v>23</v>
      </c>
      <c r="DI190">
        <v>15</v>
      </c>
      <c r="DJ190">
        <v>100</v>
      </c>
      <c r="DK190">
        <v>100</v>
      </c>
      <c r="DL190">
        <v>2.5880000000000001</v>
      </c>
      <c r="DM190">
        <v>0.35299999999999998</v>
      </c>
      <c r="DN190">
        <v>2</v>
      </c>
      <c r="DO190">
        <v>343.55200000000002</v>
      </c>
      <c r="DP190">
        <v>674.226</v>
      </c>
      <c r="DQ190">
        <v>28.367000000000001</v>
      </c>
      <c r="DR190">
        <v>31.364000000000001</v>
      </c>
      <c r="DS190">
        <v>30.0001</v>
      </c>
      <c r="DT190">
        <v>31.307300000000001</v>
      </c>
      <c r="DU190">
        <v>31.325500000000002</v>
      </c>
      <c r="DV190">
        <v>20.916499999999999</v>
      </c>
      <c r="DW190">
        <v>21.587900000000001</v>
      </c>
      <c r="DX190">
        <v>53.2941</v>
      </c>
      <c r="DY190">
        <v>28.371600000000001</v>
      </c>
      <c r="DZ190">
        <v>400</v>
      </c>
      <c r="EA190">
        <v>30.119599999999998</v>
      </c>
      <c r="EB190">
        <v>100.096</v>
      </c>
      <c r="EC190">
        <v>100.529</v>
      </c>
    </row>
    <row r="191" spans="1:133" x14ac:dyDescent="0.35">
      <c r="A191">
        <v>175</v>
      </c>
      <c r="B191">
        <v>1582130568.5</v>
      </c>
      <c r="C191">
        <v>870.40000009536698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1582130559.87097</v>
      </c>
      <c r="O191">
        <f t="shared" si="86"/>
        <v>1.741118675556052E-4</v>
      </c>
      <c r="P191">
        <f t="shared" si="87"/>
        <v>-0.31799837107830337</v>
      </c>
      <c r="Q191">
        <f t="shared" si="88"/>
        <v>400.46164516128999</v>
      </c>
      <c r="R191">
        <f t="shared" si="89"/>
        <v>423.889012009532</v>
      </c>
      <c r="S191">
        <f t="shared" si="90"/>
        <v>42.255905585872348</v>
      </c>
      <c r="T191">
        <f t="shared" si="91"/>
        <v>39.920519261579877</v>
      </c>
      <c r="U191">
        <f t="shared" si="92"/>
        <v>1.6876754071990335E-2</v>
      </c>
      <c r="V191">
        <f t="shared" si="93"/>
        <v>2.2522912867145637</v>
      </c>
      <c r="W191">
        <f t="shared" si="94"/>
        <v>1.68068128769726E-2</v>
      </c>
      <c r="X191">
        <f t="shared" si="95"/>
        <v>1.0510517739915362E-2</v>
      </c>
      <c r="Y191">
        <f t="shared" si="96"/>
        <v>0</v>
      </c>
      <c r="Z191">
        <f t="shared" si="97"/>
        <v>29.267015552647457</v>
      </c>
      <c r="AA191">
        <f t="shared" si="98"/>
        <v>28.9920032258064</v>
      </c>
      <c r="AB191">
        <f t="shared" si="99"/>
        <v>4.0199121226206938</v>
      </c>
      <c r="AC191">
        <f t="shared" si="100"/>
        <v>73.785594787074544</v>
      </c>
      <c r="AD191">
        <f t="shared" si="101"/>
        <v>3.0236868409435464</v>
      </c>
      <c r="AE191">
        <f t="shared" si="102"/>
        <v>4.0979365276773825</v>
      </c>
      <c r="AF191">
        <f t="shared" si="103"/>
        <v>0.9962252816771473</v>
      </c>
      <c r="AG191">
        <f t="shared" si="104"/>
        <v>-7.6783333592021892</v>
      </c>
      <c r="AH191">
        <f t="shared" si="105"/>
        <v>40.386130562707656</v>
      </c>
      <c r="AI191">
        <f t="shared" si="106"/>
        <v>3.9538721919305511</v>
      </c>
      <c r="AJ191">
        <f t="shared" si="107"/>
        <v>36.661669395436022</v>
      </c>
      <c r="AK191">
        <v>-4.1245460490732799E-2</v>
      </c>
      <c r="AL191">
        <v>4.6301642701639001E-2</v>
      </c>
      <c r="AM191">
        <v>3.4593180081711101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52190.549385710743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-0.31799837107830337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1582130559.87097</v>
      </c>
      <c r="BY191">
        <v>400.46164516128999</v>
      </c>
      <c r="BZ191">
        <v>400.03606451612899</v>
      </c>
      <c r="CA191">
        <v>30.332035483871</v>
      </c>
      <c r="CB191">
        <v>30.042632258064501</v>
      </c>
      <c r="CC191">
        <v>350.02519354838699</v>
      </c>
      <c r="CD191">
        <v>99.486245161290299</v>
      </c>
      <c r="CE191">
        <v>0.200003806451613</v>
      </c>
      <c r="CF191">
        <v>29.324603225806499</v>
      </c>
      <c r="CG191">
        <v>28.9920032258064</v>
      </c>
      <c r="CH191">
        <v>999.9</v>
      </c>
      <c r="CI191">
        <v>0</v>
      </c>
      <c r="CJ191">
        <v>0</v>
      </c>
      <c r="CK191">
        <v>9997.9080645161303</v>
      </c>
      <c r="CL191">
        <v>0</v>
      </c>
      <c r="CM191">
        <v>0.31747599999999998</v>
      </c>
      <c r="CN191">
        <v>0</v>
      </c>
      <c r="CO191">
        <v>0</v>
      </c>
      <c r="CP191">
        <v>0</v>
      </c>
      <c r="CQ191">
        <v>0</v>
      </c>
      <c r="CR191">
        <v>2.25806451612903E-2</v>
      </c>
      <c r="CS191">
        <v>0</v>
      </c>
      <c r="CT191">
        <v>23.070967741935501</v>
      </c>
      <c r="CU191">
        <v>-1.3387096774193501</v>
      </c>
      <c r="CV191">
        <v>38.707322580645197</v>
      </c>
      <c r="CW191">
        <v>44.080290322580602</v>
      </c>
      <c r="CX191">
        <v>41.334258064516099</v>
      </c>
      <c r="CY191">
        <v>42.552</v>
      </c>
      <c r="CZ191">
        <v>39.691064516129003</v>
      </c>
      <c r="DA191">
        <v>0</v>
      </c>
      <c r="DB191">
        <v>0</v>
      </c>
      <c r="DC191">
        <v>0</v>
      </c>
      <c r="DD191">
        <v>1582130571.5999999</v>
      </c>
      <c r="DE191">
        <v>-0.61153846153846203</v>
      </c>
      <c r="DF191">
        <v>9.1316241624358305</v>
      </c>
      <c r="DG191">
        <v>27.405128136867098</v>
      </c>
      <c r="DH191">
        <v>22.469230769230801</v>
      </c>
      <c r="DI191">
        <v>15</v>
      </c>
      <c r="DJ191">
        <v>100</v>
      </c>
      <c r="DK191">
        <v>100</v>
      </c>
      <c r="DL191">
        <v>2.5880000000000001</v>
      </c>
      <c r="DM191">
        <v>0.35299999999999998</v>
      </c>
      <c r="DN191">
        <v>2</v>
      </c>
      <c r="DO191">
        <v>343.54300000000001</v>
      </c>
      <c r="DP191">
        <v>674.06500000000005</v>
      </c>
      <c r="DQ191">
        <v>28.371200000000002</v>
      </c>
      <c r="DR191">
        <v>31.362400000000001</v>
      </c>
      <c r="DS191">
        <v>30.0001</v>
      </c>
      <c r="DT191">
        <v>31.305599999999998</v>
      </c>
      <c r="DU191">
        <v>31.325500000000002</v>
      </c>
      <c r="DV191">
        <v>20.917999999999999</v>
      </c>
      <c r="DW191">
        <v>21.587900000000001</v>
      </c>
      <c r="DX191">
        <v>53.2941</v>
      </c>
      <c r="DY191">
        <v>28.379100000000001</v>
      </c>
      <c r="DZ191">
        <v>400</v>
      </c>
      <c r="EA191">
        <v>30.130199999999999</v>
      </c>
      <c r="EB191">
        <v>100.093</v>
      </c>
      <c r="EC191">
        <v>100.529</v>
      </c>
    </row>
    <row r="192" spans="1:133" x14ac:dyDescent="0.35">
      <c r="A192">
        <v>176</v>
      </c>
      <c r="B192">
        <v>1582130573.5</v>
      </c>
      <c r="C192">
        <v>875.40000009536698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1582130564.87097</v>
      </c>
      <c r="O192">
        <f t="shared" si="86"/>
        <v>1.7209931547081063E-4</v>
      </c>
      <c r="P192">
        <f t="shared" si="87"/>
        <v>-0.32306729494255665</v>
      </c>
      <c r="Q192">
        <f t="shared" si="88"/>
        <v>400.459838709677</v>
      </c>
      <c r="R192">
        <f t="shared" si="89"/>
        <v>424.73010201023698</v>
      </c>
      <c r="S192">
        <f t="shared" si="90"/>
        <v>42.339386219855506</v>
      </c>
      <c r="T192">
        <f t="shared" si="91"/>
        <v>39.919995536980792</v>
      </c>
      <c r="U192">
        <f t="shared" si="92"/>
        <v>1.6675389360282362E-2</v>
      </c>
      <c r="V192">
        <f t="shared" si="93"/>
        <v>2.2520683813753175</v>
      </c>
      <c r="W192">
        <f t="shared" si="94"/>
        <v>1.6607096838886316E-2</v>
      </c>
      <c r="X192">
        <f t="shared" si="95"/>
        <v>1.0385547938043697E-2</v>
      </c>
      <c r="Y192">
        <f t="shared" si="96"/>
        <v>0</v>
      </c>
      <c r="Z192">
        <f t="shared" si="97"/>
        <v>29.267808340152538</v>
      </c>
      <c r="AA192">
        <f t="shared" si="98"/>
        <v>28.991693548387101</v>
      </c>
      <c r="AB192">
        <f t="shared" si="99"/>
        <v>4.0198400835539285</v>
      </c>
      <c r="AC192">
        <f t="shared" si="100"/>
        <v>73.77545860295524</v>
      </c>
      <c r="AD192">
        <f t="shared" si="101"/>
        <v>3.0232945487234018</v>
      </c>
      <c r="AE192">
        <f t="shared" si="102"/>
        <v>4.0979678147365624</v>
      </c>
      <c r="AF192">
        <f t="shared" si="103"/>
        <v>0.99654553483052677</v>
      </c>
      <c r="AG192">
        <f t="shared" si="104"/>
        <v>-7.5895798122627482</v>
      </c>
      <c r="AH192">
        <f t="shared" si="105"/>
        <v>40.435790556360928</v>
      </c>
      <c r="AI192">
        <f t="shared" si="106"/>
        <v>3.9591223353203699</v>
      </c>
      <c r="AJ192">
        <f t="shared" si="107"/>
        <v>36.805333079418553</v>
      </c>
      <c r="AK192">
        <v>-4.1239454293858203E-2</v>
      </c>
      <c r="AL192">
        <v>4.62949002194755E-2</v>
      </c>
      <c r="AM192">
        <v>3.4589193346373599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52183.217989655182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-0.32306729494255665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1582130564.87097</v>
      </c>
      <c r="BY192">
        <v>400.459838709677</v>
      </c>
      <c r="BZ192">
        <v>400.02419354838702</v>
      </c>
      <c r="CA192">
        <v>30.328361290322601</v>
      </c>
      <c r="CB192">
        <v>30.042306451612902</v>
      </c>
      <c r="CC192">
        <v>350.03041935483901</v>
      </c>
      <c r="CD192">
        <v>99.485374193548395</v>
      </c>
      <c r="CE192">
        <v>0.20001664516129</v>
      </c>
      <c r="CF192">
        <v>29.324735483870999</v>
      </c>
      <c r="CG192">
        <v>28.991693548387101</v>
      </c>
      <c r="CH192">
        <v>999.9</v>
      </c>
      <c r="CI192">
        <v>0</v>
      </c>
      <c r="CJ192">
        <v>0</v>
      </c>
      <c r="CK192">
        <v>9996.5396774193505</v>
      </c>
      <c r="CL192">
        <v>0</v>
      </c>
      <c r="CM192">
        <v>0.32481551612903198</v>
      </c>
      <c r="CN192">
        <v>0</v>
      </c>
      <c r="CO192">
        <v>0</v>
      </c>
      <c r="CP192">
        <v>0</v>
      </c>
      <c r="CQ192">
        <v>0</v>
      </c>
      <c r="CR192">
        <v>-0.109677419354839</v>
      </c>
      <c r="CS192">
        <v>0</v>
      </c>
      <c r="CT192">
        <v>25.445161290322599</v>
      </c>
      <c r="CU192">
        <v>-1.49677419354839</v>
      </c>
      <c r="CV192">
        <v>38.707322580645197</v>
      </c>
      <c r="CW192">
        <v>44.0843548387097</v>
      </c>
      <c r="CX192">
        <v>41.330258064516102</v>
      </c>
      <c r="CY192">
        <v>42.558064516129001</v>
      </c>
      <c r="CZ192">
        <v>39.686999999999998</v>
      </c>
      <c r="DA192">
        <v>0</v>
      </c>
      <c r="DB192">
        <v>0</v>
      </c>
      <c r="DC192">
        <v>0</v>
      </c>
      <c r="DD192">
        <v>1582130576.4000001</v>
      </c>
      <c r="DE192">
        <v>-0.29230769230769199</v>
      </c>
      <c r="DF192">
        <v>19.658119866719201</v>
      </c>
      <c r="DG192">
        <v>27.7367518646722</v>
      </c>
      <c r="DH192">
        <v>24.934615384615402</v>
      </c>
      <c r="DI192">
        <v>15</v>
      </c>
      <c r="DJ192">
        <v>100</v>
      </c>
      <c r="DK192">
        <v>100</v>
      </c>
      <c r="DL192">
        <v>2.5880000000000001</v>
      </c>
      <c r="DM192">
        <v>0.35299999999999998</v>
      </c>
      <c r="DN192">
        <v>2</v>
      </c>
      <c r="DO192">
        <v>343.56400000000002</v>
      </c>
      <c r="DP192">
        <v>674.13400000000001</v>
      </c>
      <c r="DQ192">
        <v>28.377300000000002</v>
      </c>
      <c r="DR192">
        <v>31.361699999999999</v>
      </c>
      <c r="DS192">
        <v>30.0002</v>
      </c>
      <c r="DT192">
        <v>31.3049</v>
      </c>
      <c r="DU192">
        <v>31.325500000000002</v>
      </c>
      <c r="DV192">
        <v>20.916699999999999</v>
      </c>
      <c r="DW192">
        <v>21.314399999999999</v>
      </c>
      <c r="DX192">
        <v>53.2941</v>
      </c>
      <c r="DY192">
        <v>28.386199999999999</v>
      </c>
      <c r="DZ192">
        <v>400</v>
      </c>
      <c r="EA192">
        <v>30.1373</v>
      </c>
      <c r="EB192">
        <v>100.095</v>
      </c>
      <c r="EC192">
        <v>100.52800000000001</v>
      </c>
    </row>
    <row r="193" spans="1:133" x14ac:dyDescent="0.35">
      <c r="A193">
        <v>177</v>
      </c>
      <c r="B193">
        <v>1582130578.5</v>
      </c>
      <c r="C193">
        <v>880.40000009536698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1582130569.87097</v>
      </c>
      <c r="O193">
        <f t="shared" si="86"/>
        <v>1.6696684318405844E-4</v>
      </c>
      <c r="P193">
        <f t="shared" si="87"/>
        <v>-0.3243748482549339</v>
      </c>
      <c r="Q193">
        <f t="shared" si="88"/>
        <v>400.45132258064501</v>
      </c>
      <c r="R193">
        <f t="shared" si="89"/>
        <v>425.82011538485983</v>
      </c>
      <c r="S193">
        <f t="shared" si="90"/>
        <v>42.447335885882453</v>
      </c>
      <c r="T193">
        <f t="shared" si="91"/>
        <v>39.9184800843978</v>
      </c>
      <c r="U193">
        <f t="shared" si="92"/>
        <v>1.6162636021581141E-2</v>
      </c>
      <c r="V193">
        <f t="shared" si="93"/>
        <v>2.2519383131527557</v>
      </c>
      <c r="W193">
        <f t="shared" si="94"/>
        <v>1.6098466383898391E-2</v>
      </c>
      <c r="X193">
        <f t="shared" si="95"/>
        <v>1.0067285559105337E-2</v>
      </c>
      <c r="Y193">
        <f t="shared" si="96"/>
        <v>0</v>
      </c>
      <c r="Z193">
        <f t="shared" si="97"/>
        <v>29.270203192507179</v>
      </c>
      <c r="AA193">
        <f t="shared" si="98"/>
        <v>28.9941225806452</v>
      </c>
      <c r="AB193">
        <f t="shared" si="99"/>
        <v>4.0204051701995862</v>
      </c>
      <c r="AC193">
        <f t="shared" si="100"/>
        <v>73.766545692315461</v>
      </c>
      <c r="AD193">
        <f t="shared" si="101"/>
        <v>3.0230514549275944</v>
      </c>
      <c r="AE193">
        <f t="shared" si="102"/>
        <v>4.0981334106885221</v>
      </c>
      <c r="AF193">
        <f t="shared" si="103"/>
        <v>0.99735371527199179</v>
      </c>
      <c r="AG193">
        <f t="shared" si="104"/>
        <v>-7.3632377844169774</v>
      </c>
      <c r="AH193">
        <f t="shared" si="105"/>
        <v>40.223539435070158</v>
      </c>
      <c r="AI193">
        <f t="shared" si="106"/>
        <v>3.9386291834932354</v>
      </c>
      <c r="AJ193">
        <f t="shared" si="107"/>
        <v>36.798930834146418</v>
      </c>
      <c r="AK193">
        <v>-4.1235949847281198E-2</v>
      </c>
      <c r="AL193">
        <v>4.6290966171186498E-2</v>
      </c>
      <c r="AM193">
        <v>3.4586867106277599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52178.808669988095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-0.3243748482549339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1582130569.87097</v>
      </c>
      <c r="BY193">
        <v>400.45132258064501</v>
      </c>
      <c r="BZ193">
        <v>400.009903225806</v>
      </c>
      <c r="CA193">
        <v>30.326429032258101</v>
      </c>
      <c r="CB193">
        <v>30.0489</v>
      </c>
      <c r="CC193">
        <v>350.02464516128998</v>
      </c>
      <c r="CD193">
        <v>99.483741935483806</v>
      </c>
      <c r="CE193">
        <v>0.19998448387096801</v>
      </c>
      <c r="CF193">
        <v>29.325435483871001</v>
      </c>
      <c r="CG193">
        <v>28.9941225806452</v>
      </c>
      <c r="CH193">
        <v>999.9</v>
      </c>
      <c r="CI193">
        <v>0</v>
      </c>
      <c r="CJ193">
        <v>0</v>
      </c>
      <c r="CK193">
        <v>9995.85419354839</v>
      </c>
      <c r="CL193">
        <v>0</v>
      </c>
      <c r="CM193">
        <v>0.35809929032257998</v>
      </c>
      <c r="CN193">
        <v>0</v>
      </c>
      <c r="CO193">
        <v>0</v>
      </c>
      <c r="CP193">
        <v>0</v>
      </c>
      <c r="CQ193">
        <v>0</v>
      </c>
      <c r="CR193">
        <v>0.48709677419354802</v>
      </c>
      <c r="CS193">
        <v>0</v>
      </c>
      <c r="CT193">
        <v>32.248387096774202</v>
      </c>
      <c r="CU193">
        <v>-1.4645161290322599</v>
      </c>
      <c r="CV193">
        <v>38.717483870967698</v>
      </c>
      <c r="CW193">
        <v>44.0843548387097</v>
      </c>
      <c r="CX193">
        <v>41.332290322580597</v>
      </c>
      <c r="CY193">
        <v>42.564129032258101</v>
      </c>
      <c r="CZ193">
        <v>39.689032258064501</v>
      </c>
      <c r="DA193">
        <v>0</v>
      </c>
      <c r="DB193">
        <v>0</v>
      </c>
      <c r="DC193">
        <v>0</v>
      </c>
      <c r="DD193">
        <v>1582130581.8</v>
      </c>
      <c r="DE193">
        <v>1.8653846153846201</v>
      </c>
      <c r="DF193">
        <v>17.617094087580501</v>
      </c>
      <c r="DG193">
        <v>89.952136608660894</v>
      </c>
      <c r="DH193">
        <v>32.411538461538498</v>
      </c>
      <c r="DI193">
        <v>15</v>
      </c>
      <c r="DJ193">
        <v>100</v>
      </c>
      <c r="DK193">
        <v>100</v>
      </c>
      <c r="DL193">
        <v>2.5880000000000001</v>
      </c>
      <c r="DM193">
        <v>0.35299999999999998</v>
      </c>
      <c r="DN193">
        <v>2</v>
      </c>
      <c r="DO193">
        <v>343.54</v>
      </c>
      <c r="DP193">
        <v>674.11099999999999</v>
      </c>
      <c r="DQ193">
        <v>28.385899999999999</v>
      </c>
      <c r="DR193">
        <v>31.361699999999999</v>
      </c>
      <c r="DS193">
        <v>30.0001</v>
      </c>
      <c r="DT193">
        <v>31.3049</v>
      </c>
      <c r="DU193">
        <v>31.325500000000002</v>
      </c>
      <c r="DV193">
        <v>20.918700000000001</v>
      </c>
      <c r="DW193">
        <v>21.314399999999999</v>
      </c>
      <c r="DX193">
        <v>53.2941</v>
      </c>
      <c r="DY193">
        <v>28.373100000000001</v>
      </c>
      <c r="DZ193">
        <v>400</v>
      </c>
      <c r="EA193">
        <v>30.148199999999999</v>
      </c>
      <c r="EB193">
        <v>100.096</v>
      </c>
      <c r="EC193">
        <v>100.53100000000001</v>
      </c>
    </row>
    <row r="194" spans="1:133" x14ac:dyDescent="0.35">
      <c r="A194">
        <v>178</v>
      </c>
      <c r="B194">
        <v>1582130583.5</v>
      </c>
      <c r="C194">
        <v>885.40000009536698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1582130574.87097</v>
      </c>
      <c r="O194">
        <f t="shared" si="86"/>
        <v>1.5820396893210026E-4</v>
      </c>
      <c r="P194">
        <f t="shared" si="87"/>
        <v>-0.32400753714382469</v>
      </c>
      <c r="Q194">
        <f t="shared" si="88"/>
        <v>400.43135483870998</v>
      </c>
      <c r="R194">
        <f t="shared" si="89"/>
        <v>427.53504013351522</v>
      </c>
      <c r="S194">
        <f t="shared" si="90"/>
        <v>42.617993679304291</v>
      </c>
      <c r="T194">
        <f t="shared" si="91"/>
        <v>39.916215859598253</v>
      </c>
      <c r="U194">
        <f t="shared" si="92"/>
        <v>1.531006874414878E-2</v>
      </c>
      <c r="V194">
        <f t="shared" si="93"/>
        <v>2.252028746215053</v>
      </c>
      <c r="W194">
        <f t="shared" si="94"/>
        <v>1.5252479641173431E-2</v>
      </c>
      <c r="X194">
        <f t="shared" si="95"/>
        <v>9.537955795253697E-3</v>
      </c>
      <c r="Y194">
        <f t="shared" si="96"/>
        <v>0</v>
      </c>
      <c r="Z194">
        <f t="shared" si="97"/>
        <v>29.273839365250687</v>
      </c>
      <c r="AA194">
        <f t="shared" si="98"/>
        <v>28.994287096774201</v>
      </c>
      <c r="AB194">
        <f t="shared" si="99"/>
        <v>4.020443445504724</v>
      </c>
      <c r="AC194">
        <f t="shared" si="100"/>
        <v>73.762774594206476</v>
      </c>
      <c r="AD194">
        <f t="shared" si="101"/>
        <v>3.023025254943414</v>
      </c>
      <c r="AE194">
        <f t="shared" si="102"/>
        <v>4.0983074071902523</v>
      </c>
      <c r="AF194">
        <f t="shared" si="103"/>
        <v>0.99741819056130998</v>
      </c>
      <c r="AG194">
        <f t="shared" si="104"/>
        <v>-6.9767950299056212</v>
      </c>
      <c r="AH194">
        <f t="shared" si="105"/>
        <v>40.294476704948089</v>
      </c>
      <c r="AI194">
        <f t="shared" si="106"/>
        <v>3.9454344475217105</v>
      </c>
      <c r="AJ194">
        <f t="shared" si="107"/>
        <v>37.263116122564178</v>
      </c>
      <c r="AK194">
        <v>-4.1238386378674802E-2</v>
      </c>
      <c r="AL194">
        <v>4.6293701391127699E-2</v>
      </c>
      <c r="AM194">
        <v>3.4588484475005798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52181.624202869869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-0.32400753714382469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1582130574.87097</v>
      </c>
      <c r="BY194">
        <v>400.43135483870998</v>
      </c>
      <c r="BZ194">
        <v>399.98454838709699</v>
      </c>
      <c r="CA194">
        <v>30.3263741935484</v>
      </c>
      <c r="CB194">
        <v>30.0634129032258</v>
      </c>
      <c r="CC194">
        <v>350.02767741935497</v>
      </c>
      <c r="CD194">
        <v>99.483045161290306</v>
      </c>
      <c r="CE194">
        <v>0.19999758064516099</v>
      </c>
      <c r="CF194">
        <v>29.326170967741898</v>
      </c>
      <c r="CG194">
        <v>28.994287096774201</v>
      </c>
      <c r="CH194">
        <v>999.9</v>
      </c>
      <c r="CI194">
        <v>0</v>
      </c>
      <c r="CJ194">
        <v>0</v>
      </c>
      <c r="CK194">
        <v>9996.5148387096797</v>
      </c>
      <c r="CL194">
        <v>0</v>
      </c>
      <c r="CM194">
        <v>0.396845064516129</v>
      </c>
      <c r="CN194">
        <v>0</v>
      </c>
      <c r="CO194">
        <v>0</v>
      </c>
      <c r="CP194">
        <v>0</v>
      </c>
      <c r="CQ194">
        <v>0</v>
      </c>
      <c r="CR194">
        <v>1.56129032258065</v>
      </c>
      <c r="CS194">
        <v>0</v>
      </c>
      <c r="CT194">
        <v>34.280645161290302</v>
      </c>
      <c r="CU194">
        <v>-1.62903225806452</v>
      </c>
      <c r="CV194">
        <v>38.7195161290323</v>
      </c>
      <c r="CW194">
        <v>44.082322580645098</v>
      </c>
      <c r="CX194">
        <v>41.328258064516099</v>
      </c>
      <c r="CY194">
        <v>42.564129032258101</v>
      </c>
      <c r="CZ194">
        <v>39.693096774193499</v>
      </c>
      <c r="DA194">
        <v>0</v>
      </c>
      <c r="DB194">
        <v>0</v>
      </c>
      <c r="DC194">
        <v>0</v>
      </c>
      <c r="DD194">
        <v>1582130586.5999999</v>
      </c>
      <c r="DE194">
        <v>1.96923076923077</v>
      </c>
      <c r="DF194">
        <v>-2.29059829038385</v>
      </c>
      <c r="DG194">
        <v>31.261538003745201</v>
      </c>
      <c r="DH194">
        <v>34.676923076923103</v>
      </c>
      <c r="DI194">
        <v>15</v>
      </c>
      <c r="DJ194">
        <v>100</v>
      </c>
      <c r="DK194">
        <v>100</v>
      </c>
      <c r="DL194">
        <v>2.5880000000000001</v>
      </c>
      <c r="DM194">
        <v>0.35299999999999998</v>
      </c>
      <c r="DN194">
        <v>2</v>
      </c>
      <c r="DO194">
        <v>343.55200000000002</v>
      </c>
      <c r="DP194">
        <v>674.24900000000002</v>
      </c>
      <c r="DQ194">
        <v>28.378499999999999</v>
      </c>
      <c r="DR194">
        <v>31.361699999999999</v>
      </c>
      <c r="DS194">
        <v>30</v>
      </c>
      <c r="DT194">
        <v>31.3049</v>
      </c>
      <c r="DU194">
        <v>31.325500000000002</v>
      </c>
      <c r="DV194">
        <v>20.9207</v>
      </c>
      <c r="DW194">
        <v>21.314399999999999</v>
      </c>
      <c r="DX194">
        <v>53.2941</v>
      </c>
      <c r="DY194">
        <v>28.3765</v>
      </c>
      <c r="DZ194">
        <v>400</v>
      </c>
      <c r="EA194">
        <v>30.149000000000001</v>
      </c>
      <c r="EB194">
        <v>100.096</v>
      </c>
      <c r="EC194">
        <v>100.529</v>
      </c>
    </row>
    <row r="195" spans="1:133" x14ac:dyDescent="0.35">
      <c r="A195">
        <v>179</v>
      </c>
      <c r="B195">
        <v>1582130588.5</v>
      </c>
      <c r="C195">
        <v>890.40000009536698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1582130579.87097</v>
      </c>
      <c r="O195">
        <f t="shared" si="86"/>
        <v>1.5064423450730229E-4</v>
      </c>
      <c r="P195">
        <f t="shared" si="87"/>
        <v>-0.31082825840494144</v>
      </c>
      <c r="Q195">
        <f t="shared" si="88"/>
        <v>400.40525806451598</v>
      </c>
      <c r="R195">
        <f t="shared" si="89"/>
        <v>427.77789005200316</v>
      </c>
      <c r="S195">
        <f t="shared" si="90"/>
        <v>42.642046456132576</v>
      </c>
      <c r="T195">
        <f t="shared" si="91"/>
        <v>39.913469145381072</v>
      </c>
      <c r="U195">
        <f t="shared" si="92"/>
        <v>1.4567058836977788E-2</v>
      </c>
      <c r="V195">
        <f t="shared" si="93"/>
        <v>2.2529743555523609</v>
      </c>
      <c r="W195">
        <f t="shared" si="94"/>
        <v>1.4514935313643623E-2</v>
      </c>
      <c r="X195">
        <f t="shared" si="95"/>
        <v>9.0765020451297473E-3</v>
      </c>
      <c r="Y195">
        <f t="shared" si="96"/>
        <v>0</v>
      </c>
      <c r="Z195">
        <f t="shared" si="97"/>
        <v>29.276933283313056</v>
      </c>
      <c r="AA195">
        <f t="shared" si="98"/>
        <v>28.997883870967701</v>
      </c>
      <c r="AB195">
        <f t="shared" si="99"/>
        <v>4.0212803281585519</v>
      </c>
      <c r="AC195">
        <f t="shared" si="100"/>
        <v>73.766377076146682</v>
      </c>
      <c r="AD195">
        <f t="shared" si="101"/>
        <v>3.0232731028149367</v>
      </c>
      <c r="AE195">
        <f t="shared" si="102"/>
        <v>4.0984432510411999</v>
      </c>
      <c r="AF195">
        <f t="shared" si="103"/>
        <v>0.99800722534361519</v>
      </c>
      <c r="AG195">
        <f t="shared" si="104"/>
        <v>-6.6434107417720307</v>
      </c>
      <c r="AH195">
        <f t="shared" si="105"/>
        <v>39.944266283337043</v>
      </c>
      <c r="AI195">
        <f t="shared" si="106"/>
        <v>3.9095829463170131</v>
      </c>
      <c r="AJ195">
        <f t="shared" si="107"/>
        <v>37.210438487882023</v>
      </c>
      <c r="AK195">
        <v>-4.1263869176356202E-2</v>
      </c>
      <c r="AL195">
        <v>4.6322308063940699E-2</v>
      </c>
      <c r="AM195">
        <v>3.4605397975175398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52212.444784496874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-0.31082825840494144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1582130579.87097</v>
      </c>
      <c r="BY195">
        <v>400.40525806451598</v>
      </c>
      <c r="BZ195">
        <v>399.97583870967702</v>
      </c>
      <c r="CA195">
        <v>30.328970967741899</v>
      </c>
      <c r="CB195">
        <v>30.0785709677419</v>
      </c>
      <c r="CC195">
        <v>350.020806451613</v>
      </c>
      <c r="CD195">
        <v>99.482706451612898</v>
      </c>
      <c r="CE195">
        <v>0.19997338709677401</v>
      </c>
      <c r="CF195">
        <v>29.326745161290301</v>
      </c>
      <c r="CG195">
        <v>28.997883870967701</v>
      </c>
      <c r="CH195">
        <v>999.9</v>
      </c>
      <c r="CI195">
        <v>0</v>
      </c>
      <c r="CJ195">
        <v>0</v>
      </c>
      <c r="CK195">
        <v>10002.7261290323</v>
      </c>
      <c r="CL195">
        <v>0</v>
      </c>
      <c r="CM195">
        <v>0.42505087096774202</v>
      </c>
      <c r="CN195">
        <v>0</v>
      </c>
      <c r="CO195">
        <v>0</v>
      </c>
      <c r="CP195">
        <v>0</v>
      </c>
      <c r="CQ195">
        <v>0</v>
      </c>
      <c r="CR195">
        <v>0.31290322580645202</v>
      </c>
      <c r="CS195">
        <v>0</v>
      </c>
      <c r="CT195">
        <v>35.067741935483902</v>
      </c>
      <c r="CU195">
        <v>-1.6838709677419399</v>
      </c>
      <c r="CV195">
        <v>38.725612903225802</v>
      </c>
      <c r="CW195">
        <v>44.078258064516099</v>
      </c>
      <c r="CX195">
        <v>41.324258064516101</v>
      </c>
      <c r="CY195">
        <v>42.570129032258002</v>
      </c>
      <c r="CZ195">
        <v>39.693096774193499</v>
      </c>
      <c r="DA195">
        <v>0</v>
      </c>
      <c r="DB195">
        <v>0</v>
      </c>
      <c r="DC195">
        <v>0</v>
      </c>
      <c r="DD195">
        <v>1582130591.4000001</v>
      </c>
      <c r="DE195">
        <v>0.95384615384615401</v>
      </c>
      <c r="DF195">
        <v>-32.936752212315703</v>
      </c>
      <c r="DG195">
        <v>-76.676923448973497</v>
      </c>
      <c r="DH195">
        <v>34.7846153846154</v>
      </c>
      <c r="DI195">
        <v>15</v>
      </c>
      <c r="DJ195">
        <v>100</v>
      </c>
      <c r="DK195">
        <v>100</v>
      </c>
      <c r="DL195">
        <v>2.5880000000000001</v>
      </c>
      <c r="DM195">
        <v>0.35299999999999998</v>
      </c>
      <c r="DN195">
        <v>2</v>
      </c>
      <c r="DO195">
        <v>343.577</v>
      </c>
      <c r="DP195">
        <v>674.18</v>
      </c>
      <c r="DQ195">
        <v>28.3765</v>
      </c>
      <c r="DR195">
        <v>31.361699999999999</v>
      </c>
      <c r="DS195">
        <v>30.0001</v>
      </c>
      <c r="DT195">
        <v>31.305299999999999</v>
      </c>
      <c r="DU195">
        <v>31.325500000000002</v>
      </c>
      <c r="DV195">
        <v>20.921600000000002</v>
      </c>
      <c r="DW195">
        <v>21.314399999999999</v>
      </c>
      <c r="DX195">
        <v>53.2941</v>
      </c>
      <c r="DY195">
        <v>28.378</v>
      </c>
      <c r="DZ195">
        <v>400</v>
      </c>
      <c r="EA195">
        <v>30.1479</v>
      </c>
      <c r="EB195">
        <v>100.09399999999999</v>
      </c>
      <c r="EC195">
        <v>100.53100000000001</v>
      </c>
    </row>
    <row r="196" spans="1:133" x14ac:dyDescent="0.35">
      <c r="A196">
        <v>180</v>
      </c>
      <c r="B196">
        <v>1582130593.5</v>
      </c>
      <c r="C196">
        <v>895.40000009536698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1582130584.87097</v>
      </c>
      <c r="O196">
        <f t="shared" si="86"/>
        <v>1.452416612966956E-4</v>
      </c>
      <c r="P196">
        <f t="shared" si="87"/>
        <v>-0.31393194886634923</v>
      </c>
      <c r="Q196">
        <f t="shared" si="88"/>
        <v>400.39564516129002</v>
      </c>
      <c r="R196">
        <f t="shared" si="89"/>
        <v>429.37146210102446</v>
      </c>
      <c r="S196">
        <f t="shared" si="90"/>
        <v>42.800592359118205</v>
      </c>
      <c r="T196">
        <f t="shared" si="91"/>
        <v>39.912225901223046</v>
      </c>
      <c r="U196">
        <f t="shared" si="92"/>
        <v>1.4048995570237857E-2</v>
      </c>
      <c r="V196">
        <f t="shared" si="93"/>
        <v>2.2534753080602528</v>
      </c>
      <c r="W196">
        <f t="shared" si="94"/>
        <v>1.4000517643256005E-2</v>
      </c>
      <c r="X196">
        <f t="shared" si="95"/>
        <v>8.7546650650053501E-3</v>
      </c>
      <c r="Y196">
        <f t="shared" si="96"/>
        <v>0</v>
      </c>
      <c r="Z196">
        <f t="shared" si="97"/>
        <v>29.279371378932304</v>
      </c>
      <c r="AA196">
        <f t="shared" si="98"/>
        <v>28.998100000000001</v>
      </c>
      <c r="AB196">
        <f t="shared" si="99"/>
        <v>4.0213306210122424</v>
      </c>
      <c r="AC196">
        <f t="shared" si="100"/>
        <v>73.775787369888477</v>
      </c>
      <c r="AD196">
        <f t="shared" si="101"/>
        <v>3.023770825355709</v>
      </c>
      <c r="AE196">
        <f t="shared" si="102"/>
        <v>4.0985951260614515</v>
      </c>
      <c r="AF196">
        <f t="shared" si="103"/>
        <v>0.99755979565653341</v>
      </c>
      <c r="AG196">
        <f t="shared" si="104"/>
        <v>-6.4051572631842761</v>
      </c>
      <c r="AH196">
        <f t="shared" si="105"/>
        <v>40.004878909466925</v>
      </c>
      <c r="AI196">
        <f t="shared" si="106"/>
        <v>3.914661714828386</v>
      </c>
      <c r="AJ196">
        <f t="shared" si="107"/>
        <v>37.514383361111037</v>
      </c>
      <c r="AK196">
        <v>-4.1277373051928599E-2</v>
      </c>
      <c r="AL196">
        <v>4.6337467347275299E-2</v>
      </c>
      <c r="AM196">
        <v>3.4614359338460301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52228.705182375656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-0.31393194886634923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1582130584.87097</v>
      </c>
      <c r="BY196">
        <v>400.39564516129002</v>
      </c>
      <c r="BZ196">
        <v>399.95719354838701</v>
      </c>
      <c r="CA196">
        <v>30.3341806451613</v>
      </c>
      <c r="CB196">
        <v>30.092761290322599</v>
      </c>
      <c r="CC196">
        <v>350.01967741935499</v>
      </c>
      <c r="CD196">
        <v>99.481996774193505</v>
      </c>
      <c r="CE196">
        <v>0.19997125806451599</v>
      </c>
      <c r="CF196">
        <v>29.327387096774199</v>
      </c>
      <c r="CG196">
        <v>28.998100000000001</v>
      </c>
      <c r="CH196">
        <v>999.9</v>
      </c>
      <c r="CI196">
        <v>0</v>
      </c>
      <c r="CJ196">
        <v>0</v>
      </c>
      <c r="CK196">
        <v>10006.0709677419</v>
      </c>
      <c r="CL196">
        <v>0</v>
      </c>
      <c r="CM196">
        <v>0.42283199999999999</v>
      </c>
      <c r="CN196">
        <v>0</v>
      </c>
      <c r="CO196">
        <v>0</v>
      </c>
      <c r="CP196">
        <v>0</v>
      </c>
      <c r="CQ196">
        <v>0</v>
      </c>
      <c r="CR196">
        <v>0.18064516129032199</v>
      </c>
      <c r="CS196">
        <v>0</v>
      </c>
      <c r="CT196">
        <v>31.370967741935502</v>
      </c>
      <c r="CU196">
        <v>-2.0225806451612902</v>
      </c>
      <c r="CV196">
        <v>38.721548387096803</v>
      </c>
      <c r="CW196">
        <v>44.078258064516099</v>
      </c>
      <c r="CX196">
        <v>41.334225806451599</v>
      </c>
      <c r="CY196">
        <v>42.572161290322597</v>
      </c>
      <c r="CZ196">
        <v>39.691064516129003</v>
      </c>
      <c r="DA196">
        <v>0</v>
      </c>
      <c r="DB196">
        <v>0</v>
      </c>
      <c r="DC196">
        <v>0</v>
      </c>
      <c r="DD196">
        <v>1582130596.8</v>
      </c>
      <c r="DE196">
        <v>0.84230769230769198</v>
      </c>
      <c r="DF196">
        <v>-3.0461537984395299</v>
      </c>
      <c r="DG196">
        <v>-42.464957226287702</v>
      </c>
      <c r="DH196">
        <v>28.634615384615401</v>
      </c>
      <c r="DI196">
        <v>15</v>
      </c>
      <c r="DJ196">
        <v>100</v>
      </c>
      <c r="DK196">
        <v>100</v>
      </c>
      <c r="DL196">
        <v>2.5880000000000001</v>
      </c>
      <c r="DM196">
        <v>0.35299999999999998</v>
      </c>
      <c r="DN196">
        <v>2</v>
      </c>
      <c r="DO196">
        <v>343.58800000000002</v>
      </c>
      <c r="DP196">
        <v>674.27200000000005</v>
      </c>
      <c r="DQ196">
        <v>28.377800000000001</v>
      </c>
      <c r="DR196">
        <v>31.361699999999999</v>
      </c>
      <c r="DS196">
        <v>30.0001</v>
      </c>
      <c r="DT196">
        <v>31.307400000000001</v>
      </c>
      <c r="DU196">
        <v>31.325500000000002</v>
      </c>
      <c r="DV196">
        <v>20.9254</v>
      </c>
      <c r="DW196">
        <v>21.314399999999999</v>
      </c>
      <c r="DX196">
        <v>53.2941</v>
      </c>
      <c r="DY196">
        <v>28.376999999999999</v>
      </c>
      <c r="DZ196">
        <v>400</v>
      </c>
      <c r="EA196">
        <v>30.1479</v>
      </c>
      <c r="EB196">
        <v>100.093</v>
      </c>
      <c r="EC196">
        <v>100.529</v>
      </c>
    </row>
    <row r="197" spans="1:133" x14ac:dyDescent="0.35">
      <c r="A197">
        <v>181</v>
      </c>
      <c r="B197">
        <v>1582130598.5</v>
      </c>
      <c r="C197">
        <v>900.40000009536698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1582130589.87097</v>
      </c>
      <c r="O197">
        <f t="shared" si="86"/>
        <v>1.4632764316188483E-4</v>
      </c>
      <c r="P197">
        <f t="shared" si="87"/>
        <v>-0.31385377848846424</v>
      </c>
      <c r="Q197">
        <f t="shared" si="88"/>
        <v>400.382096774194</v>
      </c>
      <c r="R197">
        <f t="shared" si="89"/>
        <v>429.07256633038446</v>
      </c>
      <c r="S197">
        <f t="shared" si="90"/>
        <v>42.770727209583491</v>
      </c>
      <c r="T197">
        <f t="shared" si="91"/>
        <v>39.910809463274333</v>
      </c>
      <c r="U197">
        <f t="shared" si="92"/>
        <v>1.4160765984209409E-2</v>
      </c>
      <c r="V197">
        <f t="shared" si="93"/>
        <v>2.2532229977646896</v>
      </c>
      <c r="W197">
        <f t="shared" si="94"/>
        <v>1.4111509596913457E-2</v>
      </c>
      <c r="X197">
        <f t="shared" si="95"/>
        <v>8.82410463906033E-3</v>
      </c>
      <c r="Y197">
        <f t="shared" si="96"/>
        <v>0</v>
      </c>
      <c r="Z197">
        <f t="shared" si="97"/>
        <v>29.278888068868859</v>
      </c>
      <c r="AA197">
        <f t="shared" si="98"/>
        <v>28.998593548387099</v>
      </c>
      <c r="AB197">
        <f t="shared" si="99"/>
        <v>4.0214454709284482</v>
      </c>
      <c r="AC197">
        <f t="shared" si="100"/>
        <v>73.790107497328989</v>
      </c>
      <c r="AD197">
        <f t="shared" si="101"/>
        <v>3.0243369122254937</v>
      </c>
      <c r="AE197">
        <f t="shared" si="102"/>
        <v>4.0985668876210362</v>
      </c>
      <c r="AF197">
        <f t="shared" si="103"/>
        <v>0.99710855870295445</v>
      </c>
      <c r="AG197">
        <f t="shared" si="104"/>
        <v>-6.4530490634391207</v>
      </c>
      <c r="AH197">
        <f t="shared" si="105"/>
        <v>39.925946880303755</v>
      </c>
      <c r="AI197">
        <f t="shared" si="106"/>
        <v>3.9073825952128418</v>
      </c>
      <c r="AJ197">
        <f t="shared" si="107"/>
        <v>37.380280412077475</v>
      </c>
      <c r="AK197">
        <v>-4.1270571334303202E-2</v>
      </c>
      <c r="AL197">
        <v>4.63298318233775E-2</v>
      </c>
      <c r="AM197">
        <v>3.46098457485934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52220.468585882489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-0.31385377848846424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1582130589.87097</v>
      </c>
      <c r="BY197">
        <v>400.382096774194</v>
      </c>
      <c r="BZ197">
        <v>399.94451612903202</v>
      </c>
      <c r="CA197">
        <v>30.3399096774193</v>
      </c>
      <c r="CB197">
        <v>30.096683870967698</v>
      </c>
      <c r="CC197">
        <v>350.01567741935497</v>
      </c>
      <c r="CD197">
        <v>99.481822580645201</v>
      </c>
      <c r="CE197">
        <v>0.19998083870967701</v>
      </c>
      <c r="CF197">
        <v>29.327267741935501</v>
      </c>
      <c r="CG197">
        <v>28.998593548387099</v>
      </c>
      <c r="CH197">
        <v>999.9</v>
      </c>
      <c r="CI197">
        <v>0</v>
      </c>
      <c r="CJ197">
        <v>0</v>
      </c>
      <c r="CK197">
        <v>10004.439677419399</v>
      </c>
      <c r="CL197">
        <v>0</v>
      </c>
      <c r="CM197">
        <v>0.39582099999999998</v>
      </c>
      <c r="CN197">
        <v>0</v>
      </c>
      <c r="CO197">
        <v>0</v>
      </c>
      <c r="CP197">
        <v>0</v>
      </c>
      <c r="CQ197">
        <v>0</v>
      </c>
      <c r="CR197">
        <v>0.62580645161290305</v>
      </c>
      <c r="CS197">
        <v>0</v>
      </c>
      <c r="CT197">
        <v>27.822580645161299</v>
      </c>
      <c r="CU197">
        <v>-2.2774193548387101</v>
      </c>
      <c r="CV197">
        <v>38.7296774193548</v>
      </c>
      <c r="CW197">
        <v>44.074258064516101</v>
      </c>
      <c r="CX197">
        <v>41.328258064516099</v>
      </c>
      <c r="CY197">
        <v>42.576225806451603</v>
      </c>
      <c r="CZ197">
        <v>39.695129032258102</v>
      </c>
      <c r="DA197">
        <v>0</v>
      </c>
      <c r="DB197">
        <v>0</v>
      </c>
      <c r="DC197">
        <v>0</v>
      </c>
      <c r="DD197">
        <v>1582130601.5999999</v>
      </c>
      <c r="DE197">
        <v>0.86923076923076903</v>
      </c>
      <c r="DF197">
        <v>21.360684115195401</v>
      </c>
      <c r="DG197">
        <v>10.666666611910999</v>
      </c>
      <c r="DH197">
        <v>28.0615384615385</v>
      </c>
      <c r="DI197">
        <v>15</v>
      </c>
      <c r="DJ197">
        <v>100</v>
      </c>
      <c r="DK197">
        <v>100</v>
      </c>
      <c r="DL197">
        <v>2.5880000000000001</v>
      </c>
      <c r="DM197">
        <v>0.35299999999999998</v>
      </c>
      <c r="DN197">
        <v>2</v>
      </c>
      <c r="DO197">
        <v>343.54199999999997</v>
      </c>
      <c r="DP197">
        <v>674.20299999999997</v>
      </c>
      <c r="DQ197">
        <v>28.377400000000002</v>
      </c>
      <c r="DR197">
        <v>31.362100000000002</v>
      </c>
      <c r="DS197">
        <v>30</v>
      </c>
      <c r="DT197">
        <v>31.307700000000001</v>
      </c>
      <c r="DU197">
        <v>31.325500000000002</v>
      </c>
      <c r="DV197">
        <v>20.927199999999999</v>
      </c>
      <c r="DW197">
        <v>21.314399999999999</v>
      </c>
      <c r="DX197">
        <v>53.2941</v>
      </c>
      <c r="DY197">
        <v>28.377300000000002</v>
      </c>
      <c r="DZ197">
        <v>400</v>
      </c>
      <c r="EA197">
        <v>30.154800000000002</v>
      </c>
      <c r="EB197">
        <v>100.092</v>
      </c>
      <c r="EC197">
        <v>100.526</v>
      </c>
    </row>
    <row r="198" spans="1:133" x14ac:dyDescent="0.35">
      <c r="A198">
        <v>182</v>
      </c>
      <c r="B198">
        <v>1582130603.5</v>
      </c>
      <c r="C198">
        <v>905.40000009536698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1582130594.87097</v>
      </c>
      <c r="O198">
        <f t="shared" si="86"/>
        <v>1.4830541253742997E-4</v>
      </c>
      <c r="P198">
        <f t="shared" si="87"/>
        <v>-0.31133989645244803</v>
      </c>
      <c r="Q198">
        <f t="shared" si="88"/>
        <v>400.38387096774198</v>
      </c>
      <c r="R198">
        <f t="shared" si="89"/>
        <v>428.31114173082477</v>
      </c>
      <c r="S198">
        <f t="shared" si="90"/>
        <v>42.695066983286274</v>
      </c>
      <c r="T198">
        <f t="shared" si="91"/>
        <v>39.911210623463781</v>
      </c>
      <c r="U198">
        <f t="shared" si="92"/>
        <v>1.4360014788047481E-2</v>
      </c>
      <c r="V198">
        <f t="shared" si="93"/>
        <v>2.25262915097061</v>
      </c>
      <c r="W198">
        <f t="shared" si="94"/>
        <v>1.4309351901459743E-2</v>
      </c>
      <c r="X198">
        <f t="shared" si="95"/>
        <v>8.9478818288177657E-3</v>
      </c>
      <c r="Y198">
        <f t="shared" si="96"/>
        <v>0</v>
      </c>
      <c r="Z198">
        <f t="shared" si="97"/>
        <v>29.278751450674161</v>
      </c>
      <c r="AA198">
        <f t="shared" si="98"/>
        <v>28.998180645161298</v>
      </c>
      <c r="AB198">
        <f t="shared" si="99"/>
        <v>4.0213493871429309</v>
      </c>
      <c r="AC198">
        <f t="shared" si="100"/>
        <v>73.797494896563705</v>
      </c>
      <c r="AD198">
        <f t="shared" si="101"/>
        <v>3.0247320592956961</v>
      </c>
      <c r="AE198">
        <f t="shared" si="102"/>
        <v>4.0986920538904892</v>
      </c>
      <c r="AF198">
        <f t="shared" si="103"/>
        <v>0.99661732784723478</v>
      </c>
      <c r="AG198">
        <f t="shared" si="104"/>
        <v>-6.5402686929006615</v>
      </c>
      <c r="AH198">
        <f t="shared" si="105"/>
        <v>40.029816392687614</v>
      </c>
      <c r="AI198">
        <f t="shared" si="106"/>
        <v>3.9185828873418864</v>
      </c>
      <c r="AJ198">
        <f t="shared" si="107"/>
        <v>37.408130587128838</v>
      </c>
      <c r="AK198">
        <v>-4.1254565289843302E-2</v>
      </c>
      <c r="AL198">
        <v>4.63118636362648E-2</v>
      </c>
      <c r="AM198">
        <v>3.4599223195873798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52200.964815312866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-0.31133989645244803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1582130594.87097</v>
      </c>
      <c r="BY198">
        <v>400.38387096774198</v>
      </c>
      <c r="BZ198">
        <v>399.95196774193602</v>
      </c>
      <c r="CA198">
        <v>30.3437032258065</v>
      </c>
      <c r="CB198">
        <v>30.097196774193499</v>
      </c>
      <c r="CC198">
        <v>350.023967741935</v>
      </c>
      <c r="CD198">
        <v>99.482358064516106</v>
      </c>
      <c r="CE198">
        <v>0.200005580645161</v>
      </c>
      <c r="CF198">
        <v>29.327796774193601</v>
      </c>
      <c r="CG198">
        <v>28.998180645161298</v>
      </c>
      <c r="CH198">
        <v>999.9</v>
      </c>
      <c r="CI198">
        <v>0</v>
      </c>
      <c r="CJ198">
        <v>0</v>
      </c>
      <c r="CK198">
        <v>10000.5058064516</v>
      </c>
      <c r="CL198">
        <v>0</v>
      </c>
      <c r="CM198">
        <v>0.37704561290322602</v>
      </c>
      <c r="CN198">
        <v>0</v>
      </c>
      <c r="CO198">
        <v>0</v>
      </c>
      <c r="CP198">
        <v>0</v>
      </c>
      <c r="CQ198">
        <v>0</v>
      </c>
      <c r="CR198">
        <v>1.2774193548387101</v>
      </c>
      <c r="CS198">
        <v>0</v>
      </c>
      <c r="CT198">
        <v>29.648387096774201</v>
      </c>
      <c r="CU198">
        <v>-2.0645161290322598</v>
      </c>
      <c r="CV198">
        <v>38.721548387096803</v>
      </c>
      <c r="CW198">
        <v>44.080354838709702</v>
      </c>
      <c r="CX198">
        <v>41.328258064516099</v>
      </c>
      <c r="CY198">
        <v>42.5843548387097</v>
      </c>
      <c r="CZ198">
        <v>39.701225806451603</v>
      </c>
      <c r="DA198">
        <v>0</v>
      </c>
      <c r="DB198">
        <v>0</v>
      </c>
      <c r="DC198">
        <v>0</v>
      </c>
      <c r="DD198">
        <v>1582130606.4000001</v>
      </c>
      <c r="DE198">
        <v>1.9</v>
      </c>
      <c r="DF198">
        <v>5.5316241065760501</v>
      </c>
      <c r="DG198">
        <v>48.577777838518998</v>
      </c>
      <c r="DH198">
        <v>30.411538461538498</v>
      </c>
      <c r="DI198">
        <v>15</v>
      </c>
      <c r="DJ198">
        <v>100</v>
      </c>
      <c r="DK198">
        <v>100</v>
      </c>
      <c r="DL198">
        <v>2.5880000000000001</v>
      </c>
      <c r="DM198">
        <v>0.35299999999999998</v>
      </c>
      <c r="DN198">
        <v>2</v>
      </c>
      <c r="DO198">
        <v>343.55399999999997</v>
      </c>
      <c r="DP198">
        <v>674.41</v>
      </c>
      <c r="DQ198">
        <v>28.377300000000002</v>
      </c>
      <c r="DR198">
        <v>31.3642</v>
      </c>
      <c r="DS198">
        <v>30.0001</v>
      </c>
      <c r="DT198">
        <v>31.307700000000001</v>
      </c>
      <c r="DU198">
        <v>31.325500000000002</v>
      </c>
      <c r="DV198">
        <v>20.924900000000001</v>
      </c>
      <c r="DW198">
        <v>21.314399999999999</v>
      </c>
      <c r="DX198">
        <v>53.2941</v>
      </c>
      <c r="DY198">
        <v>28.3809</v>
      </c>
      <c r="DZ198">
        <v>400</v>
      </c>
      <c r="EA198">
        <v>30.1569</v>
      </c>
      <c r="EB198">
        <v>100.089</v>
      </c>
      <c r="EC198">
        <v>100.52800000000001</v>
      </c>
    </row>
    <row r="199" spans="1:133" x14ac:dyDescent="0.35">
      <c r="A199">
        <v>183</v>
      </c>
      <c r="B199">
        <v>1582130608.5</v>
      </c>
      <c r="C199">
        <v>910.40000009536698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1582130599.87097</v>
      </c>
      <c r="O199">
        <f t="shared" si="86"/>
        <v>1.4975552068607288E-4</v>
      </c>
      <c r="P199">
        <f t="shared" si="87"/>
        <v>-0.30362421308929033</v>
      </c>
      <c r="Q199">
        <f t="shared" si="88"/>
        <v>400.40006451612902</v>
      </c>
      <c r="R199">
        <f t="shared" si="89"/>
        <v>427.13534918509077</v>
      </c>
      <c r="S199">
        <f t="shared" si="90"/>
        <v>42.578194327407836</v>
      </c>
      <c r="T199">
        <f t="shared" si="91"/>
        <v>39.913137107944735</v>
      </c>
      <c r="U199">
        <f t="shared" si="92"/>
        <v>1.4506690060680279E-2</v>
      </c>
      <c r="V199">
        <f t="shared" si="93"/>
        <v>2.252737251047197</v>
      </c>
      <c r="W199">
        <f t="shared" si="94"/>
        <v>1.4454991415141968E-2</v>
      </c>
      <c r="X199">
        <f t="shared" si="95"/>
        <v>9.0389991241555737E-3</v>
      </c>
      <c r="Y199">
        <f t="shared" si="96"/>
        <v>0</v>
      </c>
      <c r="Z199">
        <f t="shared" si="97"/>
        <v>29.278548262716303</v>
      </c>
      <c r="AA199">
        <f t="shared" si="98"/>
        <v>28.997245161290301</v>
      </c>
      <c r="AB199">
        <f t="shared" si="99"/>
        <v>4.0211317047216948</v>
      </c>
      <c r="AC199">
        <f t="shared" si="100"/>
        <v>73.80044243918546</v>
      </c>
      <c r="AD199">
        <f t="shared" si="101"/>
        <v>3.0249007473436538</v>
      </c>
      <c r="AE199">
        <f t="shared" si="102"/>
        <v>4.0987569279632625</v>
      </c>
      <c r="AF199">
        <f t="shared" si="103"/>
        <v>0.99623095737804102</v>
      </c>
      <c r="AG199">
        <f t="shared" si="104"/>
        <v>-6.6042184622558135</v>
      </c>
      <c r="AH199">
        <f t="shared" si="105"/>
        <v>40.178652162900924</v>
      </c>
      <c r="AI199">
        <f t="shared" si="106"/>
        <v>3.9329510203395794</v>
      </c>
      <c r="AJ199">
        <f t="shared" si="107"/>
        <v>37.507384720984689</v>
      </c>
      <c r="AK199">
        <v>-4.1257478642894897E-2</v>
      </c>
      <c r="AL199">
        <v>4.6315134130288899E-2</v>
      </c>
      <c r="AM199">
        <v>3.46011567740968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52204.46998497779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-0.30362421308929033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1582130599.87097</v>
      </c>
      <c r="BY199">
        <v>400.40006451612902</v>
      </c>
      <c r="BZ199">
        <v>399.982387096774</v>
      </c>
      <c r="CA199">
        <v>30.345158064516099</v>
      </c>
      <c r="CB199">
        <v>30.096241935483899</v>
      </c>
      <c r="CC199">
        <v>350.02432258064499</v>
      </c>
      <c r="CD199">
        <v>99.483145161290295</v>
      </c>
      <c r="CE199">
        <v>0.19999838709677401</v>
      </c>
      <c r="CF199">
        <v>29.328070967741901</v>
      </c>
      <c r="CG199">
        <v>28.997245161290301</v>
      </c>
      <c r="CH199">
        <v>999.9</v>
      </c>
      <c r="CI199">
        <v>0</v>
      </c>
      <c r="CJ199">
        <v>0</v>
      </c>
      <c r="CK199">
        <v>10001.1329032258</v>
      </c>
      <c r="CL199">
        <v>0</v>
      </c>
      <c r="CM199">
        <v>0.35438700000000001</v>
      </c>
      <c r="CN199">
        <v>0</v>
      </c>
      <c r="CO199">
        <v>0</v>
      </c>
      <c r="CP199">
        <v>0</v>
      </c>
      <c r="CQ199">
        <v>0</v>
      </c>
      <c r="CR199">
        <v>2.04838709677419</v>
      </c>
      <c r="CS199">
        <v>0</v>
      </c>
      <c r="CT199">
        <v>33.9</v>
      </c>
      <c r="CU199">
        <v>-1.7064516129032301</v>
      </c>
      <c r="CV199">
        <v>38.719516129032201</v>
      </c>
      <c r="CW199">
        <v>44.088419354838699</v>
      </c>
      <c r="CX199">
        <v>41.300032258064498</v>
      </c>
      <c r="CY199">
        <v>42.590451612903202</v>
      </c>
      <c r="CZ199">
        <v>39.703258064516099</v>
      </c>
      <c r="DA199">
        <v>0</v>
      </c>
      <c r="DB199">
        <v>0</v>
      </c>
      <c r="DC199">
        <v>0</v>
      </c>
      <c r="DD199">
        <v>1582130611.8</v>
      </c>
      <c r="DE199">
        <v>1.7307692307692299</v>
      </c>
      <c r="DF199">
        <v>-16.211965483829299</v>
      </c>
      <c r="DG199">
        <v>73.699144934267096</v>
      </c>
      <c r="DH199">
        <v>35.834615384615397</v>
      </c>
      <c r="DI199">
        <v>15</v>
      </c>
      <c r="DJ199">
        <v>100</v>
      </c>
      <c r="DK199">
        <v>100</v>
      </c>
      <c r="DL199">
        <v>2.5880000000000001</v>
      </c>
      <c r="DM199">
        <v>0.35299999999999998</v>
      </c>
      <c r="DN199">
        <v>2</v>
      </c>
      <c r="DO199">
        <v>343.59</v>
      </c>
      <c r="DP199">
        <v>674.20299999999997</v>
      </c>
      <c r="DQ199">
        <v>28.379799999999999</v>
      </c>
      <c r="DR199">
        <v>31.3644</v>
      </c>
      <c r="DS199">
        <v>30.0001</v>
      </c>
      <c r="DT199">
        <v>31.307700000000001</v>
      </c>
      <c r="DU199">
        <v>31.325500000000002</v>
      </c>
      <c r="DV199">
        <v>20.923300000000001</v>
      </c>
      <c r="DW199">
        <v>21.314399999999999</v>
      </c>
      <c r="DX199">
        <v>53.2941</v>
      </c>
      <c r="DY199">
        <v>28.383299999999998</v>
      </c>
      <c r="DZ199">
        <v>400</v>
      </c>
      <c r="EA199">
        <v>30.1587</v>
      </c>
      <c r="EB199">
        <v>100.092</v>
      </c>
      <c r="EC199">
        <v>100.52800000000001</v>
      </c>
    </row>
    <row r="200" spans="1:133" x14ac:dyDescent="0.35">
      <c r="A200">
        <v>184</v>
      </c>
      <c r="B200">
        <v>1582130613.5</v>
      </c>
      <c r="C200">
        <v>915.40000009536698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1582130604.87097</v>
      </c>
      <c r="O200">
        <f t="shared" si="86"/>
        <v>1.5049672605672333E-4</v>
      </c>
      <c r="P200">
        <f t="shared" si="87"/>
        <v>-0.29613775382107332</v>
      </c>
      <c r="Q200">
        <f t="shared" si="88"/>
        <v>400.43354838709701</v>
      </c>
      <c r="R200">
        <f t="shared" si="89"/>
        <v>426.17702879187505</v>
      </c>
      <c r="S200">
        <f t="shared" si="90"/>
        <v>42.482553097406473</v>
      </c>
      <c r="T200">
        <f t="shared" si="91"/>
        <v>39.916368860991163</v>
      </c>
      <c r="U200">
        <f t="shared" si="92"/>
        <v>1.4584327648320751E-2</v>
      </c>
      <c r="V200">
        <f t="shared" si="93"/>
        <v>2.2522232242248346</v>
      </c>
      <c r="W200">
        <f t="shared" si="94"/>
        <v>1.4532063351962082E-2</v>
      </c>
      <c r="X200">
        <f t="shared" si="95"/>
        <v>9.0872196512717072E-3</v>
      </c>
      <c r="Y200">
        <f t="shared" si="96"/>
        <v>0</v>
      </c>
      <c r="Z200">
        <f t="shared" si="97"/>
        <v>29.278673471102543</v>
      </c>
      <c r="AA200">
        <f t="shared" si="98"/>
        <v>28.9959387096774</v>
      </c>
      <c r="AB200">
        <f t="shared" si="99"/>
        <v>4.0208277171556945</v>
      </c>
      <c r="AC200">
        <f t="shared" si="100"/>
        <v>73.800688091860863</v>
      </c>
      <c r="AD200">
        <f t="shared" si="101"/>
        <v>3.0249772823970242</v>
      </c>
      <c r="AE200">
        <f t="shared" si="102"/>
        <v>4.0988469899247928</v>
      </c>
      <c r="AF200">
        <f t="shared" si="103"/>
        <v>0.9958504347586703</v>
      </c>
      <c r="AG200">
        <f t="shared" si="104"/>
        <v>-6.6369056191014986</v>
      </c>
      <c r="AH200">
        <f t="shared" si="105"/>
        <v>40.374334673073051</v>
      </c>
      <c r="AI200">
        <f t="shared" si="106"/>
        <v>3.9529895498213778</v>
      </c>
      <c r="AJ200">
        <f t="shared" si="107"/>
        <v>37.690418603792928</v>
      </c>
      <c r="AK200">
        <v>-4.12436264859668E-2</v>
      </c>
      <c r="AL200">
        <v>4.6299583870621601E-2</v>
      </c>
      <c r="AM200">
        <v>3.4591962744959099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52187.587208823075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-0.29613775382107332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1582130604.87097</v>
      </c>
      <c r="BY200">
        <v>400.43354838709701</v>
      </c>
      <c r="BZ200">
        <v>400.02922580645202</v>
      </c>
      <c r="CA200">
        <v>30.346006451612901</v>
      </c>
      <c r="CB200">
        <v>30.095861290322599</v>
      </c>
      <c r="CC200">
        <v>350.028161290323</v>
      </c>
      <c r="CD200">
        <v>99.482887096774206</v>
      </c>
      <c r="CE200">
        <v>0.199991677419355</v>
      </c>
      <c r="CF200">
        <v>29.328451612903201</v>
      </c>
      <c r="CG200">
        <v>28.9959387096774</v>
      </c>
      <c r="CH200">
        <v>999.9</v>
      </c>
      <c r="CI200">
        <v>0</v>
      </c>
      <c r="CJ200">
        <v>0</v>
      </c>
      <c r="CK200">
        <v>9997.8009677419395</v>
      </c>
      <c r="CL200">
        <v>0</v>
      </c>
      <c r="CM200">
        <v>0.35344819354838702</v>
      </c>
      <c r="CN200">
        <v>0</v>
      </c>
      <c r="CO200">
        <v>0</v>
      </c>
      <c r="CP200">
        <v>0</v>
      </c>
      <c r="CQ200">
        <v>0</v>
      </c>
      <c r="CR200">
        <v>2.7064516129032299</v>
      </c>
      <c r="CS200">
        <v>0</v>
      </c>
      <c r="CT200">
        <v>41.858064516128998</v>
      </c>
      <c r="CU200">
        <v>-1.5774193548387101</v>
      </c>
      <c r="CV200">
        <v>38.719516129032201</v>
      </c>
      <c r="CW200">
        <v>44.096548387096803</v>
      </c>
      <c r="CX200">
        <v>41.293999999999997</v>
      </c>
      <c r="CY200">
        <v>42.582322580645098</v>
      </c>
      <c r="CZ200">
        <v>39.713419354838699</v>
      </c>
      <c r="DA200">
        <v>0</v>
      </c>
      <c r="DB200">
        <v>0</v>
      </c>
      <c r="DC200">
        <v>0</v>
      </c>
      <c r="DD200">
        <v>1582130616.5999999</v>
      </c>
      <c r="DE200">
        <v>2.0192307692307701</v>
      </c>
      <c r="DF200">
        <v>21.801709639915199</v>
      </c>
      <c r="DG200">
        <v>117.55897418249199</v>
      </c>
      <c r="DH200">
        <v>44.907692307692301</v>
      </c>
      <c r="DI200">
        <v>15</v>
      </c>
      <c r="DJ200">
        <v>100</v>
      </c>
      <c r="DK200">
        <v>100</v>
      </c>
      <c r="DL200">
        <v>2.5880000000000001</v>
      </c>
      <c r="DM200">
        <v>0.35299999999999998</v>
      </c>
      <c r="DN200">
        <v>2</v>
      </c>
      <c r="DO200">
        <v>343.51799999999997</v>
      </c>
      <c r="DP200">
        <v>674.29499999999996</v>
      </c>
      <c r="DQ200">
        <v>28.383199999999999</v>
      </c>
      <c r="DR200">
        <v>31.3644</v>
      </c>
      <c r="DS200">
        <v>30</v>
      </c>
      <c r="DT200">
        <v>31.307700000000001</v>
      </c>
      <c r="DU200">
        <v>31.325500000000002</v>
      </c>
      <c r="DV200">
        <v>20.9209</v>
      </c>
      <c r="DW200">
        <v>21.314399999999999</v>
      </c>
      <c r="DX200">
        <v>53.2941</v>
      </c>
      <c r="DY200">
        <v>28.386099999999999</v>
      </c>
      <c r="DZ200">
        <v>400</v>
      </c>
      <c r="EA200">
        <v>30.164200000000001</v>
      </c>
      <c r="EB200">
        <v>100.09099999999999</v>
      </c>
      <c r="EC200">
        <v>100.527</v>
      </c>
    </row>
    <row r="201" spans="1:133" x14ac:dyDescent="0.35">
      <c r="A201">
        <v>185</v>
      </c>
      <c r="B201">
        <v>1582130618.5</v>
      </c>
      <c r="C201">
        <v>920.40000009536698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1582130609.87097</v>
      </c>
      <c r="O201">
        <f t="shared" si="86"/>
        <v>1.5051769019930062E-4</v>
      </c>
      <c r="P201">
        <f t="shared" si="87"/>
        <v>-0.29468328533221133</v>
      </c>
      <c r="Q201">
        <f t="shared" si="88"/>
        <v>400.45296774193599</v>
      </c>
      <c r="R201">
        <f t="shared" si="89"/>
        <v>426.0495218957123</v>
      </c>
      <c r="S201">
        <f t="shared" si="90"/>
        <v>42.469189750246962</v>
      </c>
      <c r="T201">
        <f t="shared" si="91"/>
        <v>39.917690782539424</v>
      </c>
      <c r="U201">
        <f t="shared" si="92"/>
        <v>1.4576791199171787E-2</v>
      </c>
      <c r="V201">
        <f t="shared" si="93"/>
        <v>2.2521620647124863</v>
      </c>
      <c r="W201">
        <f t="shared" si="94"/>
        <v>1.4524579387274212E-2</v>
      </c>
      <c r="X201">
        <f t="shared" si="95"/>
        <v>9.0825374811553655E-3</v>
      </c>
      <c r="Y201">
        <f t="shared" si="96"/>
        <v>0</v>
      </c>
      <c r="Z201">
        <f t="shared" si="97"/>
        <v>29.27838464826927</v>
      </c>
      <c r="AA201">
        <f t="shared" si="98"/>
        <v>28.999074193548399</v>
      </c>
      <c r="AB201">
        <f t="shared" si="99"/>
        <v>4.0215573209814677</v>
      </c>
      <c r="AC201">
        <f t="shared" si="100"/>
        <v>73.8042712223412</v>
      </c>
      <c r="AD201">
        <f t="shared" si="101"/>
        <v>3.0250751420809965</v>
      </c>
      <c r="AE201">
        <f t="shared" si="102"/>
        <v>4.0987805881420041</v>
      </c>
      <c r="AF201">
        <f t="shared" si="103"/>
        <v>0.99648217890047119</v>
      </c>
      <c r="AG201">
        <f t="shared" si="104"/>
        <v>-6.6378301377891571</v>
      </c>
      <c r="AH201">
        <f t="shared" si="105"/>
        <v>39.95845682892395</v>
      </c>
      <c r="AI201">
        <f t="shared" si="106"/>
        <v>3.9124332479371873</v>
      </c>
      <c r="AJ201">
        <f t="shared" si="107"/>
        <v>37.233059939071978</v>
      </c>
      <c r="AK201">
        <v>-4.12419785309774E-2</v>
      </c>
      <c r="AL201">
        <v>4.6297733896777098E-2</v>
      </c>
      <c r="AM201">
        <v>3.4590868884470098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52185.602302212646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-0.29468328533221133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1582130609.87097</v>
      </c>
      <c r="BY201">
        <v>400.45296774193599</v>
      </c>
      <c r="BZ201">
        <v>400.05116129032302</v>
      </c>
      <c r="CA201">
        <v>30.347454838709702</v>
      </c>
      <c r="CB201">
        <v>30.0972774193548</v>
      </c>
      <c r="CC201">
        <v>350.03125806451601</v>
      </c>
      <c r="CD201">
        <v>99.481335483871007</v>
      </c>
      <c r="CE201">
        <v>0.20001038709677399</v>
      </c>
      <c r="CF201">
        <v>29.328170967741901</v>
      </c>
      <c r="CG201">
        <v>28.999074193548399</v>
      </c>
      <c r="CH201">
        <v>999.9</v>
      </c>
      <c r="CI201">
        <v>0</v>
      </c>
      <c r="CJ201">
        <v>0</v>
      </c>
      <c r="CK201">
        <v>9997.55741935484</v>
      </c>
      <c r="CL201">
        <v>0</v>
      </c>
      <c r="CM201">
        <v>0.35758729032258102</v>
      </c>
      <c r="CN201">
        <v>0</v>
      </c>
      <c r="CO201">
        <v>0</v>
      </c>
      <c r="CP201">
        <v>0</v>
      </c>
      <c r="CQ201">
        <v>0</v>
      </c>
      <c r="CR201">
        <v>2.6612903225806499</v>
      </c>
      <c r="CS201">
        <v>0</v>
      </c>
      <c r="CT201">
        <v>47.061290322580597</v>
      </c>
      <c r="CU201">
        <v>-1.5967741935483899</v>
      </c>
      <c r="CV201">
        <v>38.727645161290297</v>
      </c>
      <c r="CW201">
        <v>44.104612903225799</v>
      </c>
      <c r="CX201">
        <v>41.304000000000002</v>
      </c>
      <c r="CY201">
        <v>42.582322580645098</v>
      </c>
      <c r="CZ201">
        <v>39.711387096774203</v>
      </c>
      <c r="DA201">
        <v>0</v>
      </c>
      <c r="DB201">
        <v>0</v>
      </c>
      <c r="DC201">
        <v>0</v>
      </c>
      <c r="DD201">
        <v>1582130621.4000001</v>
      </c>
      <c r="DE201">
        <v>2.0307692307692302</v>
      </c>
      <c r="DF201">
        <v>12.0752137477013</v>
      </c>
      <c r="DG201">
        <v>38.707692020187601</v>
      </c>
      <c r="DH201">
        <v>48.5461538461538</v>
      </c>
      <c r="DI201">
        <v>15</v>
      </c>
      <c r="DJ201">
        <v>100</v>
      </c>
      <c r="DK201">
        <v>100</v>
      </c>
      <c r="DL201">
        <v>2.5880000000000001</v>
      </c>
      <c r="DM201">
        <v>0.35299999999999998</v>
      </c>
      <c r="DN201">
        <v>2</v>
      </c>
      <c r="DO201">
        <v>343.62599999999998</v>
      </c>
      <c r="DP201">
        <v>674.15200000000004</v>
      </c>
      <c r="DQ201">
        <v>28.386399999999998</v>
      </c>
      <c r="DR201">
        <v>31.3644</v>
      </c>
      <c r="DS201">
        <v>30.0001</v>
      </c>
      <c r="DT201">
        <v>31.307700000000001</v>
      </c>
      <c r="DU201">
        <v>31.327100000000002</v>
      </c>
      <c r="DV201">
        <v>20.923100000000002</v>
      </c>
      <c r="DW201">
        <v>21.314399999999999</v>
      </c>
      <c r="DX201">
        <v>53.2941</v>
      </c>
      <c r="DY201">
        <v>28.381699999999999</v>
      </c>
      <c r="DZ201">
        <v>400</v>
      </c>
      <c r="EA201">
        <v>30.166399999999999</v>
      </c>
      <c r="EB201">
        <v>100.092</v>
      </c>
      <c r="EC201">
        <v>100.523</v>
      </c>
    </row>
    <row r="202" spans="1:133" x14ac:dyDescent="0.35">
      <c r="A202">
        <v>186</v>
      </c>
      <c r="B202">
        <v>1582130623.5</v>
      </c>
      <c r="C202">
        <v>925.40000009536698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1582130614.87097</v>
      </c>
      <c r="O202">
        <f t="shared" si="86"/>
        <v>1.4971443377399021E-4</v>
      </c>
      <c r="P202">
        <f t="shared" si="87"/>
        <v>-0.32821243202869277</v>
      </c>
      <c r="Q202">
        <f t="shared" si="88"/>
        <v>400.47090322580601</v>
      </c>
      <c r="R202">
        <f t="shared" si="89"/>
        <v>429.91923094831287</v>
      </c>
      <c r="S202">
        <f t="shared" si="90"/>
        <v>42.854237078717624</v>
      </c>
      <c r="T202">
        <f t="shared" si="91"/>
        <v>39.918835433603022</v>
      </c>
      <c r="U202">
        <f t="shared" si="92"/>
        <v>1.4499501565903048E-2</v>
      </c>
      <c r="V202">
        <f t="shared" si="93"/>
        <v>2.2522614023657304</v>
      </c>
      <c r="W202">
        <f t="shared" si="94"/>
        <v>1.4447843175716598E-2</v>
      </c>
      <c r="X202">
        <f t="shared" si="95"/>
        <v>9.0345278740789382E-3</v>
      </c>
      <c r="Y202">
        <f t="shared" si="96"/>
        <v>0</v>
      </c>
      <c r="Z202">
        <f t="shared" si="97"/>
        <v>29.279242676737383</v>
      </c>
      <c r="AA202">
        <f t="shared" si="98"/>
        <v>28.999335483871</v>
      </c>
      <c r="AB202">
        <f t="shared" si="99"/>
        <v>4.0216181265108668</v>
      </c>
      <c r="AC202">
        <f t="shared" si="100"/>
        <v>73.804975908369585</v>
      </c>
      <c r="AD202">
        <f t="shared" si="101"/>
        <v>3.0252071118324668</v>
      </c>
      <c r="AE202">
        <f t="shared" si="102"/>
        <v>4.0989202619459215</v>
      </c>
      <c r="AF202">
        <f t="shared" si="103"/>
        <v>0.99641101467839999</v>
      </c>
      <c r="AG202">
        <f t="shared" si="104"/>
        <v>-6.6024065294329679</v>
      </c>
      <c r="AH202">
        <f t="shared" si="105"/>
        <v>40.000171689427965</v>
      </c>
      <c r="AI202">
        <f t="shared" si="106"/>
        <v>3.9163614731766949</v>
      </c>
      <c r="AJ202">
        <f t="shared" si="107"/>
        <v>37.314126633171689</v>
      </c>
      <c r="AK202">
        <v>-4.1244655223989998E-2</v>
      </c>
      <c r="AL202">
        <v>4.6300738719174998E-2</v>
      </c>
      <c r="AM202">
        <v>3.4592645581143202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52188.714541519927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-0.32821243202869277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1582130614.87097</v>
      </c>
      <c r="BY202">
        <v>400.47090322580601</v>
      </c>
      <c r="BZ202">
        <v>400.01106451612901</v>
      </c>
      <c r="CA202">
        <v>30.349267741935499</v>
      </c>
      <c r="CB202">
        <v>30.100419354838699</v>
      </c>
      <c r="CC202">
        <v>350.02206451612898</v>
      </c>
      <c r="CD202">
        <v>99.479722580645202</v>
      </c>
      <c r="CE202">
        <v>0.20001722580645201</v>
      </c>
      <c r="CF202">
        <v>29.3287612903226</v>
      </c>
      <c r="CG202">
        <v>28.999335483871</v>
      </c>
      <c r="CH202">
        <v>999.9</v>
      </c>
      <c r="CI202">
        <v>0</v>
      </c>
      <c r="CJ202">
        <v>0</v>
      </c>
      <c r="CK202">
        <v>9998.3683870967798</v>
      </c>
      <c r="CL202">
        <v>0</v>
      </c>
      <c r="CM202">
        <v>0.35856877419354799</v>
      </c>
      <c r="CN202">
        <v>0</v>
      </c>
      <c r="CO202">
        <v>0</v>
      </c>
      <c r="CP202">
        <v>0</v>
      </c>
      <c r="CQ202">
        <v>0</v>
      </c>
      <c r="CR202">
        <v>2.69354838709677</v>
      </c>
      <c r="CS202">
        <v>0</v>
      </c>
      <c r="CT202">
        <v>49.8774193548387</v>
      </c>
      <c r="CU202">
        <v>-1.6677419354838701</v>
      </c>
      <c r="CV202">
        <v>38.737806451612897</v>
      </c>
      <c r="CW202">
        <v>44.114774193548399</v>
      </c>
      <c r="CX202">
        <v>41.332290322580597</v>
      </c>
      <c r="CY202">
        <v>42.578258064516099</v>
      </c>
      <c r="CZ202">
        <v>39.7195161290323</v>
      </c>
      <c r="DA202">
        <v>0</v>
      </c>
      <c r="DB202">
        <v>0</v>
      </c>
      <c r="DC202">
        <v>0</v>
      </c>
      <c r="DD202">
        <v>1582130626.8</v>
      </c>
      <c r="DE202">
        <v>2.5499999999999998</v>
      </c>
      <c r="DF202">
        <v>-10.656410279313199</v>
      </c>
      <c r="DG202">
        <v>-66.540170730787096</v>
      </c>
      <c r="DH202">
        <v>50.9653846153846</v>
      </c>
      <c r="DI202">
        <v>15</v>
      </c>
      <c r="DJ202">
        <v>100</v>
      </c>
      <c r="DK202">
        <v>100</v>
      </c>
      <c r="DL202">
        <v>2.5880000000000001</v>
      </c>
      <c r="DM202">
        <v>0.35299999999999998</v>
      </c>
      <c r="DN202">
        <v>2</v>
      </c>
      <c r="DO202">
        <v>343.50599999999997</v>
      </c>
      <c r="DP202">
        <v>674.14300000000003</v>
      </c>
      <c r="DQ202">
        <v>28.384499999999999</v>
      </c>
      <c r="DR202">
        <v>31.3644</v>
      </c>
      <c r="DS202">
        <v>30.0001</v>
      </c>
      <c r="DT202">
        <v>31.307700000000001</v>
      </c>
      <c r="DU202">
        <v>31.328199999999999</v>
      </c>
      <c r="DV202">
        <v>20.926500000000001</v>
      </c>
      <c r="DW202">
        <v>21.314399999999999</v>
      </c>
      <c r="DX202">
        <v>53.2941</v>
      </c>
      <c r="DY202">
        <v>28.383299999999998</v>
      </c>
      <c r="DZ202">
        <v>400</v>
      </c>
      <c r="EA202">
        <v>30.162500000000001</v>
      </c>
      <c r="EB202">
        <v>100.092</v>
      </c>
      <c r="EC202">
        <v>100.52500000000001</v>
      </c>
    </row>
    <row r="203" spans="1:133" x14ac:dyDescent="0.35">
      <c r="A203">
        <v>187</v>
      </c>
      <c r="B203">
        <v>1582130628.5</v>
      </c>
      <c r="C203">
        <v>930.40000009536698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1582130619.87097</v>
      </c>
      <c r="O203">
        <f t="shared" si="86"/>
        <v>1.4889995026965094E-4</v>
      </c>
      <c r="P203">
        <f t="shared" si="87"/>
        <v>-0.32750688283756513</v>
      </c>
      <c r="Q203">
        <f t="shared" si="88"/>
        <v>400.44658064516102</v>
      </c>
      <c r="R203">
        <f t="shared" si="89"/>
        <v>430.01858665534706</v>
      </c>
      <c r="S203">
        <f t="shared" si="90"/>
        <v>42.864058515862652</v>
      </c>
      <c r="T203">
        <f t="shared" si="91"/>
        <v>39.916334311866791</v>
      </c>
      <c r="U203">
        <f t="shared" si="92"/>
        <v>1.4418366119972374E-2</v>
      </c>
      <c r="V203">
        <f t="shared" si="93"/>
        <v>2.2526288250310085</v>
      </c>
      <c r="W203">
        <f t="shared" si="94"/>
        <v>1.4367291446853342E-2</v>
      </c>
      <c r="X203">
        <f t="shared" si="95"/>
        <v>8.9841308597797126E-3</v>
      </c>
      <c r="Y203">
        <f t="shared" si="96"/>
        <v>0</v>
      </c>
      <c r="Z203">
        <f t="shared" si="97"/>
        <v>29.280487170030977</v>
      </c>
      <c r="AA203">
        <f t="shared" si="98"/>
        <v>29.000664516129</v>
      </c>
      <c r="AB203">
        <f t="shared" si="99"/>
        <v>4.0219274213659189</v>
      </c>
      <c r="AC203">
        <f t="shared" si="100"/>
        <v>73.805206115389794</v>
      </c>
      <c r="AD203">
        <f t="shared" si="101"/>
        <v>3.0253855487862693</v>
      </c>
      <c r="AE203">
        <f t="shared" si="102"/>
        <v>4.0991492443720974</v>
      </c>
      <c r="AF203">
        <f t="shared" si="103"/>
        <v>0.99654187257964955</v>
      </c>
      <c r="AG203">
        <f t="shared" si="104"/>
        <v>-6.5664878068916064</v>
      </c>
      <c r="AH203">
        <f t="shared" si="105"/>
        <v>39.962820674813088</v>
      </c>
      <c r="AI203">
        <f t="shared" si="106"/>
        <v>3.9121108935978692</v>
      </c>
      <c r="AJ203">
        <f t="shared" si="107"/>
        <v>37.308443761519349</v>
      </c>
      <c r="AK203">
        <v>-4.1254556505793898E-2</v>
      </c>
      <c r="AL203">
        <v>4.63118537753998E-2</v>
      </c>
      <c r="AM203">
        <v>3.4599217365871899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52200.560244394248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-0.32750688283756513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1582130619.87097</v>
      </c>
      <c r="BY203">
        <v>400.44658064516102</v>
      </c>
      <c r="BZ203">
        <v>399.987387096774</v>
      </c>
      <c r="CA203">
        <v>30.351116129032299</v>
      </c>
      <c r="CB203">
        <v>30.103622580645201</v>
      </c>
      <c r="CC203">
        <v>350.02287096774199</v>
      </c>
      <c r="CD203">
        <v>99.479548387096798</v>
      </c>
      <c r="CE203">
        <v>0.2</v>
      </c>
      <c r="CF203">
        <v>29.329729032258101</v>
      </c>
      <c r="CG203">
        <v>29.000664516129</v>
      </c>
      <c r="CH203">
        <v>999.9</v>
      </c>
      <c r="CI203">
        <v>0</v>
      </c>
      <c r="CJ203">
        <v>0</v>
      </c>
      <c r="CK203">
        <v>10000.7861290323</v>
      </c>
      <c r="CL203">
        <v>0</v>
      </c>
      <c r="CM203">
        <v>0.37772822580645199</v>
      </c>
      <c r="CN203">
        <v>0</v>
      </c>
      <c r="CO203">
        <v>0</v>
      </c>
      <c r="CP203">
        <v>0</v>
      </c>
      <c r="CQ203">
        <v>0</v>
      </c>
      <c r="CR203">
        <v>2.9225806451612901</v>
      </c>
      <c r="CS203">
        <v>0</v>
      </c>
      <c r="CT203">
        <v>51.4838709677419</v>
      </c>
      <c r="CU203">
        <v>-1.9451612903225799</v>
      </c>
      <c r="CV203">
        <v>38.741870967741903</v>
      </c>
      <c r="CW203">
        <v>44.112806451612897</v>
      </c>
      <c r="CX203">
        <v>41.310161290322597</v>
      </c>
      <c r="CY203">
        <v>42.586387096774203</v>
      </c>
      <c r="CZ203">
        <v>39.715451612903202</v>
      </c>
      <c r="DA203">
        <v>0</v>
      </c>
      <c r="DB203">
        <v>0</v>
      </c>
      <c r="DC203">
        <v>0</v>
      </c>
      <c r="DD203">
        <v>1582130631.5999999</v>
      </c>
      <c r="DE203">
        <v>2.0076923076923099</v>
      </c>
      <c r="DF203">
        <v>25.3606836346794</v>
      </c>
      <c r="DG203">
        <v>24.5333338383839</v>
      </c>
      <c r="DH203">
        <v>51.469230769230798</v>
      </c>
      <c r="DI203">
        <v>15</v>
      </c>
      <c r="DJ203">
        <v>100</v>
      </c>
      <c r="DK203">
        <v>100</v>
      </c>
      <c r="DL203">
        <v>2.5880000000000001</v>
      </c>
      <c r="DM203">
        <v>0.35299999999999998</v>
      </c>
      <c r="DN203">
        <v>2</v>
      </c>
      <c r="DO203">
        <v>343.64800000000002</v>
      </c>
      <c r="DP203">
        <v>674.327</v>
      </c>
      <c r="DQ203">
        <v>28.383800000000001</v>
      </c>
      <c r="DR203">
        <v>31.366199999999999</v>
      </c>
      <c r="DS203">
        <v>30.0002</v>
      </c>
      <c r="DT203">
        <v>31.309699999999999</v>
      </c>
      <c r="DU203">
        <v>31.328199999999999</v>
      </c>
      <c r="DV203">
        <v>20.9252</v>
      </c>
      <c r="DW203">
        <v>21.043700000000001</v>
      </c>
      <c r="DX203">
        <v>53.2941</v>
      </c>
      <c r="DY203">
        <v>28.383400000000002</v>
      </c>
      <c r="DZ203">
        <v>400</v>
      </c>
      <c r="EA203">
        <v>30.167300000000001</v>
      </c>
      <c r="EB203">
        <v>100.092</v>
      </c>
      <c r="EC203">
        <v>100.523</v>
      </c>
    </row>
    <row r="204" spans="1:133" x14ac:dyDescent="0.35">
      <c r="A204">
        <v>188</v>
      </c>
      <c r="B204">
        <v>1582130633.5</v>
      </c>
      <c r="C204">
        <v>935.40000009536698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1582130624.87097</v>
      </c>
      <c r="O204">
        <f t="shared" si="86"/>
        <v>1.3452400618835952E-4</v>
      </c>
      <c r="P204">
        <f t="shared" si="87"/>
        <v>-0.33098655047905079</v>
      </c>
      <c r="Q204">
        <f t="shared" si="88"/>
        <v>400.43925806451603</v>
      </c>
      <c r="R204">
        <f t="shared" si="89"/>
        <v>434.29276581431458</v>
      </c>
      <c r="S204">
        <f t="shared" si="90"/>
        <v>43.29045408629117</v>
      </c>
      <c r="T204">
        <f t="shared" si="91"/>
        <v>39.915924648402353</v>
      </c>
      <c r="U204">
        <f t="shared" si="92"/>
        <v>1.3025371369778755E-2</v>
      </c>
      <c r="V204">
        <f t="shared" si="93"/>
        <v>2.2527672889669592</v>
      </c>
      <c r="W204">
        <f t="shared" si="94"/>
        <v>1.2983676020438715E-2</v>
      </c>
      <c r="X204">
        <f t="shared" si="95"/>
        <v>8.1185324881950412E-3</v>
      </c>
      <c r="Y204">
        <f t="shared" si="96"/>
        <v>0</v>
      </c>
      <c r="Z204">
        <f t="shared" si="97"/>
        <v>29.286718099248318</v>
      </c>
      <c r="AA204">
        <f t="shared" si="98"/>
        <v>29.000677419354801</v>
      </c>
      <c r="AB204">
        <f t="shared" si="99"/>
        <v>4.0219304243302521</v>
      </c>
      <c r="AC204">
        <f t="shared" si="100"/>
        <v>73.805408485046016</v>
      </c>
      <c r="AD204">
        <f t="shared" si="101"/>
        <v>3.0256513055287009</v>
      </c>
      <c r="AE204">
        <f t="shared" si="102"/>
        <v>4.0994980823685019</v>
      </c>
      <c r="AF204">
        <f t="shared" si="103"/>
        <v>0.99627911880155118</v>
      </c>
      <c r="AG204">
        <f t="shared" si="104"/>
        <v>-5.9325086729066552</v>
      </c>
      <c r="AH204">
        <f t="shared" si="105"/>
        <v>40.142752546631762</v>
      </c>
      <c r="AI204">
        <f t="shared" si="106"/>
        <v>3.9295125839317029</v>
      </c>
      <c r="AJ204">
        <f t="shared" si="107"/>
        <v>38.139756457656809</v>
      </c>
      <c r="AK204">
        <v>-4.1258288202908798E-2</v>
      </c>
      <c r="AL204">
        <v>4.6316042932326003E-2</v>
      </c>
      <c r="AM204">
        <v>3.46016940667772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52204.851543045297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-0.33098655047905079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1582130624.87097</v>
      </c>
      <c r="BY204">
        <v>400.43925806451603</v>
      </c>
      <c r="BZ204">
        <v>399.96422580645202</v>
      </c>
      <c r="CA204">
        <v>30.353538709677402</v>
      </c>
      <c r="CB204">
        <v>30.129938709677401</v>
      </c>
      <c r="CC204">
        <v>350.019838709677</v>
      </c>
      <c r="CD204">
        <v>99.480348387096797</v>
      </c>
      <c r="CE204">
        <v>0.199999741935484</v>
      </c>
      <c r="CF204">
        <v>29.331203225806501</v>
      </c>
      <c r="CG204">
        <v>29.000677419354801</v>
      </c>
      <c r="CH204">
        <v>999.9</v>
      </c>
      <c r="CI204">
        <v>0</v>
      </c>
      <c r="CJ204">
        <v>0</v>
      </c>
      <c r="CK204">
        <v>10001.6103225806</v>
      </c>
      <c r="CL204">
        <v>0</v>
      </c>
      <c r="CM204">
        <v>0.39603429032258097</v>
      </c>
      <c r="CN204">
        <v>0</v>
      </c>
      <c r="CO204">
        <v>0</v>
      </c>
      <c r="CP204">
        <v>0</v>
      </c>
      <c r="CQ204">
        <v>0</v>
      </c>
      <c r="CR204">
        <v>3.0258064516129002</v>
      </c>
      <c r="CS204">
        <v>0</v>
      </c>
      <c r="CT204">
        <v>52.548387096774199</v>
      </c>
      <c r="CU204">
        <v>-1.5806451612903201</v>
      </c>
      <c r="CV204">
        <v>38.745935483871001</v>
      </c>
      <c r="CW204">
        <v>44.124935483870999</v>
      </c>
      <c r="CX204">
        <v>41.340451612903202</v>
      </c>
      <c r="CY204">
        <v>42.600612903225802</v>
      </c>
      <c r="CZ204">
        <v>39.725612903225802</v>
      </c>
      <c r="DA204">
        <v>0</v>
      </c>
      <c r="DB204">
        <v>0</v>
      </c>
      <c r="DC204">
        <v>0</v>
      </c>
      <c r="DD204">
        <v>1582130636.4000001</v>
      </c>
      <c r="DE204">
        <v>3.2807692307692302</v>
      </c>
      <c r="DF204">
        <v>24.3931623689265</v>
      </c>
      <c r="DG204">
        <v>79.107692632827494</v>
      </c>
      <c r="DH204">
        <v>53.0346153846154</v>
      </c>
      <c r="DI204">
        <v>15</v>
      </c>
      <c r="DJ204">
        <v>100</v>
      </c>
      <c r="DK204">
        <v>100</v>
      </c>
      <c r="DL204">
        <v>2.5880000000000001</v>
      </c>
      <c r="DM204">
        <v>0.35299999999999998</v>
      </c>
      <c r="DN204">
        <v>2</v>
      </c>
      <c r="DO204">
        <v>343.53199999999998</v>
      </c>
      <c r="DP204">
        <v>674.22299999999996</v>
      </c>
      <c r="DQ204">
        <v>28.384</v>
      </c>
      <c r="DR204">
        <v>31.3672</v>
      </c>
      <c r="DS204">
        <v>30.0001</v>
      </c>
      <c r="DT204">
        <v>31.310400000000001</v>
      </c>
      <c r="DU204">
        <v>31.3291</v>
      </c>
      <c r="DV204">
        <v>20.9238</v>
      </c>
      <c r="DW204">
        <v>21.043700000000001</v>
      </c>
      <c r="DX204">
        <v>53.2941</v>
      </c>
      <c r="DY204">
        <v>28.383600000000001</v>
      </c>
      <c r="DZ204">
        <v>400</v>
      </c>
      <c r="EA204">
        <v>30.161300000000001</v>
      </c>
      <c r="EB204">
        <v>100.09099999999999</v>
      </c>
      <c r="EC204">
        <v>100.52500000000001</v>
      </c>
    </row>
    <row r="205" spans="1:133" x14ac:dyDescent="0.35">
      <c r="A205">
        <v>189</v>
      </c>
      <c r="B205">
        <v>1582130638.5</v>
      </c>
      <c r="C205">
        <v>940.40000009536698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1582130629.87097</v>
      </c>
      <c r="O205">
        <f t="shared" si="86"/>
        <v>1.1710028995874092E-4</v>
      </c>
      <c r="P205">
        <f t="shared" si="87"/>
        <v>-0.30946412779975646</v>
      </c>
      <c r="Q205">
        <f t="shared" si="88"/>
        <v>400.42774193548399</v>
      </c>
      <c r="R205">
        <f t="shared" si="89"/>
        <v>437.28861163489745</v>
      </c>
      <c r="S205">
        <f t="shared" si="90"/>
        <v>43.589771364178603</v>
      </c>
      <c r="T205">
        <f t="shared" si="91"/>
        <v>39.915408849968578</v>
      </c>
      <c r="U205">
        <f t="shared" si="92"/>
        <v>1.13307669634787E-2</v>
      </c>
      <c r="V205">
        <f t="shared" si="93"/>
        <v>2.25263682009032</v>
      </c>
      <c r="W205">
        <f t="shared" si="94"/>
        <v>1.1299199012121832E-2</v>
      </c>
      <c r="X205">
        <f t="shared" si="95"/>
        <v>7.0648282574506012E-3</v>
      </c>
      <c r="Y205">
        <f t="shared" si="96"/>
        <v>0</v>
      </c>
      <c r="Z205">
        <f t="shared" si="97"/>
        <v>29.294106913692733</v>
      </c>
      <c r="AA205">
        <f t="shared" si="98"/>
        <v>29.005490322580599</v>
      </c>
      <c r="AB205">
        <f t="shared" si="99"/>
        <v>4.0230506664065988</v>
      </c>
      <c r="AC205">
        <f t="shared" si="100"/>
        <v>73.819590033150092</v>
      </c>
      <c r="AD205">
        <f t="shared" si="101"/>
        <v>3.0265172579044641</v>
      </c>
      <c r="AE205">
        <f t="shared" si="102"/>
        <v>4.0998835899052661</v>
      </c>
      <c r="AF205">
        <f t="shared" si="103"/>
        <v>0.99653340850213468</v>
      </c>
      <c r="AG205">
        <f t="shared" si="104"/>
        <v>-5.1641227871804745</v>
      </c>
      <c r="AH205">
        <f t="shared" si="105"/>
        <v>39.753765158352394</v>
      </c>
      <c r="AI205">
        <f t="shared" si="106"/>
        <v>3.8917850189597782</v>
      </c>
      <c r="AJ205">
        <f t="shared" si="107"/>
        <v>38.481427390131699</v>
      </c>
      <c r="AK205">
        <v>-4.1254771972411501E-2</v>
      </c>
      <c r="AL205">
        <v>4.6312095655553998E-2</v>
      </c>
      <c r="AM205">
        <v>3.4599360371638102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52200.337215415231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-0.30946412779975646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1582130629.87097</v>
      </c>
      <c r="BY205">
        <v>400.42774193548399</v>
      </c>
      <c r="BZ205">
        <v>399.97764516129001</v>
      </c>
      <c r="CA205">
        <v>30.361745161290301</v>
      </c>
      <c r="CB205">
        <v>30.167109677419401</v>
      </c>
      <c r="CC205">
        <v>350.02329032258098</v>
      </c>
      <c r="CD205">
        <v>99.481938709677394</v>
      </c>
      <c r="CE205">
        <v>0.19998806451612899</v>
      </c>
      <c r="CF205">
        <v>29.332832258064499</v>
      </c>
      <c r="CG205">
        <v>29.005490322580599</v>
      </c>
      <c r="CH205">
        <v>999.9</v>
      </c>
      <c r="CI205">
        <v>0</v>
      </c>
      <c r="CJ205">
        <v>0</v>
      </c>
      <c r="CK205">
        <v>10000.5980645161</v>
      </c>
      <c r="CL205">
        <v>0</v>
      </c>
      <c r="CM205">
        <v>0.429232741935484</v>
      </c>
      <c r="CN205">
        <v>0</v>
      </c>
      <c r="CO205">
        <v>0</v>
      </c>
      <c r="CP205">
        <v>0</v>
      </c>
      <c r="CQ205">
        <v>0</v>
      </c>
      <c r="CR205">
        <v>3.1064516129032298</v>
      </c>
      <c r="CS205">
        <v>0</v>
      </c>
      <c r="CT205">
        <v>53.474193548387099</v>
      </c>
      <c r="CU205">
        <v>-1.62903225806452</v>
      </c>
      <c r="CV205">
        <v>38.743903225806498</v>
      </c>
      <c r="CW205">
        <v>44.128999999999998</v>
      </c>
      <c r="CX205">
        <v>41.368645161290303</v>
      </c>
      <c r="CY205">
        <v>42.610774193548401</v>
      </c>
      <c r="CZ205">
        <v>39.733741935483899</v>
      </c>
      <c r="DA205">
        <v>0</v>
      </c>
      <c r="DB205">
        <v>0</v>
      </c>
      <c r="DC205">
        <v>0</v>
      </c>
      <c r="DD205">
        <v>1582130641.8</v>
      </c>
      <c r="DE205">
        <v>4.5076923076923103</v>
      </c>
      <c r="DF205">
        <v>8.2529914229522507</v>
      </c>
      <c r="DG205">
        <v>-62.324785929816301</v>
      </c>
      <c r="DH205">
        <v>52.569230769230799</v>
      </c>
      <c r="DI205">
        <v>15</v>
      </c>
      <c r="DJ205">
        <v>100</v>
      </c>
      <c r="DK205">
        <v>100</v>
      </c>
      <c r="DL205">
        <v>2.5880000000000001</v>
      </c>
      <c r="DM205">
        <v>0.35299999999999998</v>
      </c>
      <c r="DN205">
        <v>2</v>
      </c>
      <c r="DO205">
        <v>343.44900000000001</v>
      </c>
      <c r="DP205">
        <v>674.33699999999999</v>
      </c>
      <c r="DQ205">
        <v>28.384399999999999</v>
      </c>
      <c r="DR205">
        <v>31.3672</v>
      </c>
      <c r="DS205">
        <v>30.0002</v>
      </c>
      <c r="DT205">
        <v>31.310400000000001</v>
      </c>
      <c r="DU205">
        <v>31.3309</v>
      </c>
      <c r="DV205">
        <v>20.928899999999999</v>
      </c>
      <c r="DW205">
        <v>21.043700000000001</v>
      </c>
      <c r="DX205">
        <v>53.2941</v>
      </c>
      <c r="DY205">
        <v>28.368200000000002</v>
      </c>
      <c r="DZ205">
        <v>400</v>
      </c>
      <c r="EA205">
        <v>30.161300000000001</v>
      </c>
      <c r="EB205">
        <v>100.09</v>
      </c>
      <c r="EC205">
        <v>100.524</v>
      </c>
    </row>
    <row r="206" spans="1:133" x14ac:dyDescent="0.35">
      <c r="A206">
        <v>190</v>
      </c>
      <c r="B206">
        <v>1582130643.5</v>
      </c>
      <c r="C206">
        <v>945.40000009536698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1582130634.87097</v>
      </c>
      <c r="O206">
        <f t="shared" si="86"/>
        <v>1.025452169263829E-4</v>
      </c>
      <c r="P206">
        <f t="shared" si="87"/>
        <v>-0.30177488879757974</v>
      </c>
      <c r="Q206">
        <f t="shared" si="88"/>
        <v>400.41861290322601</v>
      </c>
      <c r="R206">
        <f t="shared" si="89"/>
        <v>442.19334590637925</v>
      </c>
      <c r="S206">
        <f t="shared" si="90"/>
        <v>44.078987629117279</v>
      </c>
      <c r="T206">
        <f t="shared" si="91"/>
        <v>39.914773137193365</v>
      </c>
      <c r="U206">
        <f t="shared" si="92"/>
        <v>9.9242310797201267E-3</v>
      </c>
      <c r="V206">
        <f t="shared" si="93"/>
        <v>2.2524928844584444</v>
      </c>
      <c r="W206">
        <f t="shared" si="94"/>
        <v>9.9000034238939348E-3</v>
      </c>
      <c r="X206">
        <f t="shared" si="95"/>
        <v>6.1896739286787204E-3</v>
      </c>
      <c r="Y206">
        <f t="shared" si="96"/>
        <v>0</v>
      </c>
      <c r="Z206">
        <f t="shared" si="97"/>
        <v>29.300166762103828</v>
      </c>
      <c r="AA206">
        <f t="shared" si="98"/>
        <v>29.009270967741902</v>
      </c>
      <c r="AB206">
        <f t="shared" si="99"/>
        <v>4.0239308328796914</v>
      </c>
      <c r="AC206">
        <f t="shared" si="100"/>
        <v>73.848736049638092</v>
      </c>
      <c r="AD206">
        <f t="shared" si="101"/>
        <v>3.0279303966966191</v>
      </c>
      <c r="AE206">
        <f t="shared" si="102"/>
        <v>4.1001790398435105</v>
      </c>
      <c r="AF206">
        <f t="shared" si="103"/>
        <v>0.99600043618307232</v>
      </c>
      <c r="AG206">
        <f t="shared" si="104"/>
        <v>-4.522244066453486</v>
      </c>
      <c r="AH206">
        <f t="shared" si="105"/>
        <v>39.443716737410938</v>
      </c>
      <c r="AI206">
        <f t="shared" si="106"/>
        <v>3.8617752620686265</v>
      </c>
      <c r="AJ206">
        <f t="shared" si="107"/>
        <v>38.783247933026075</v>
      </c>
      <c r="AK206">
        <v>-4.1250893017462403E-2</v>
      </c>
      <c r="AL206">
        <v>4.6307741188808503E-2</v>
      </c>
      <c r="AM206">
        <v>3.45967858595424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52195.428516022403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-0.30177488879757974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1582130634.87097</v>
      </c>
      <c r="BY206">
        <v>400.41861290322601</v>
      </c>
      <c r="BZ206">
        <v>399.97170967741903</v>
      </c>
      <c r="CA206">
        <v>30.3757129032258</v>
      </c>
      <c r="CB206">
        <v>30.205274193548401</v>
      </c>
      <c r="CC206">
        <v>350.027290322581</v>
      </c>
      <c r="CD206">
        <v>99.482606451612895</v>
      </c>
      <c r="CE206">
        <v>0.20000532258064499</v>
      </c>
      <c r="CF206">
        <v>29.334080645161301</v>
      </c>
      <c r="CG206">
        <v>29.009270967741902</v>
      </c>
      <c r="CH206">
        <v>999.9</v>
      </c>
      <c r="CI206">
        <v>0</v>
      </c>
      <c r="CJ206">
        <v>0</v>
      </c>
      <c r="CK206">
        <v>9999.59064516129</v>
      </c>
      <c r="CL206">
        <v>0</v>
      </c>
      <c r="CM206">
        <v>0.44028467741935501</v>
      </c>
      <c r="CN206">
        <v>0</v>
      </c>
      <c r="CO206">
        <v>0</v>
      </c>
      <c r="CP206">
        <v>0</v>
      </c>
      <c r="CQ206">
        <v>0</v>
      </c>
      <c r="CR206">
        <v>3.91290322580645</v>
      </c>
      <c r="CS206">
        <v>0</v>
      </c>
      <c r="CT206">
        <v>47.296774193548401</v>
      </c>
      <c r="CU206">
        <v>-1.6161290322580599</v>
      </c>
      <c r="CV206">
        <v>38.747967741935497</v>
      </c>
      <c r="CW206">
        <v>44.128999999999998</v>
      </c>
      <c r="CX206">
        <v>41.417000000000002</v>
      </c>
      <c r="CY206">
        <v>42.608741935483899</v>
      </c>
      <c r="CZ206">
        <v>39.737806451612897</v>
      </c>
      <c r="DA206">
        <v>0</v>
      </c>
      <c r="DB206">
        <v>0</v>
      </c>
      <c r="DC206">
        <v>0</v>
      </c>
      <c r="DD206">
        <v>1582130646.5999999</v>
      </c>
      <c r="DE206">
        <v>3.9576923076923101</v>
      </c>
      <c r="DF206">
        <v>-20.153846079852599</v>
      </c>
      <c r="DG206">
        <v>-152.71452988541699</v>
      </c>
      <c r="DH206">
        <v>44.580769230769199</v>
      </c>
      <c r="DI206">
        <v>15</v>
      </c>
      <c r="DJ206">
        <v>100</v>
      </c>
      <c r="DK206">
        <v>100</v>
      </c>
      <c r="DL206">
        <v>2.5880000000000001</v>
      </c>
      <c r="DM206">
        <v>0.35299999999999998</v>
      </c>
      <c r="DN206">
        <v>2</v>
      </c>
      <c r="DO206">
        <v>343.55599999999998</v>
      </c>
      <c r="DP206">
        <v>674.49800000000005</v>
      </c>
      <c r="DQ206">
        <v>28.3735</v>
      </c>
      <c r="DR206">
        <v>31.3689</v>
      </c>
      <c r="DS206">
        <v>30.0001</v>
      </c>
      <c r="DT206">
        <v>31.310400000000001</v>
      </c>
      <c r="DU206">
        <v>31.3309</v>
      </c>
      <c r="DV206">
        <v>20.9299</v>
      </c>
      <c r="DW206">
        <v>21.043700000000001</v>
      </c>
      <c r="DX206">
        <v>53.2941</v>
      </c>
      <c r="DY206">
        <v>28.355399999999999</v>
      </c>
      <c r="DZ206">
        <v>400</v>
      </c>
      <c r="EA206">
        <v>30.161300000000001</v>
      </c>
      <c r="EB206">
        <v>100.09</v>
      </c>
      <c r="EC206">
        <v>100.52200000000001</v>
      </c>
    </row>
    <row r="207" spans="1:133" x14ac:dyDescent="0.35">
      <c r="A207">
        <v>191</v>
      </c>
      <c r="B207">
        <v>1582130648.5</v>
      </c>
      <c r="C207">
        <v>950.40000009536698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1582130639.87097</v>
      </c>
      <c r="O207">
        <f t="shared" si="86"/>
        <v>9.6584259618138926E-5</v>
      </c>
      <c r="P207">
        <f t="shared" si="87"/>
        <v>-0.30126797723167559</v>
      </c>
      <c r="Q207">
        <f t="shared" si="88"/>
        <v>400.41296774193501</v>
      </c>
      <c r="R207">
        <f t="shared" si="89"/>
        <v>445.04175409087975</v>
      </c>
      <c r="S207">
        <f t="shared" si="90"/>
        <v>44.363015515057377</v>
      </c>
      <c r="T207">
        <f t="shared" si="91"/>
        <v>39.914292394097998</v>
      </c>
      <c r="U207">
        <f t="shared" si="92"/>
        <v>9.3555272807178558E-3</v>
      </c>
      <c r="V207">
        <f t="shared" si="93"/>
        <v>2.2525280111512824</v>
      </c>
      <c r="W207">
        <f t="shared" si="94"/>
        <v>9.3339938589203763E-3</v>
      </c>
      <c r="X207">
        <f t="shared" si="95"/>
        <v>5.8356766868116385E-3</v>
      </c>
      <c r="Y207">
        <f t="shared" si="96"/>
        <v>0</v>
      </c>
      <c r="Z207">
        <f t="shared" si="97"/>
        <v>29.302390251060984</v>
      </c>
      <c r="AA207">
        <f t="shared" si="98"/>
        <v>29.0124</v>
      </c>
      <c r="AB207">
        <f t="shared" si="99"/>
        <v>4.0246594252942867</v>
      </c>
      <c r="AC207">
        <f t="shared" si="100"/>
        <v>73.890360245207205</v>
      </c>
      <c r="AD207">
        <f t="shared" si="101"/>
        <v>3.0296810651679027</v>
      </c>
      <c r="AE207">
        <f t="shared" si="102"/>
        <v>4.1002385901406111</v>
      </c>
      <c r="AF207">
        <f t="shared" si="103"/>
        <v>0.99497836012638396</v>
      </c>
      <c r="AG207">
        <f t="shared" si="104"/>
        <v>-4.2593658491599262</v>
      </c>
      <c r="AH207">
        <f t="shared" si="105"/>
        <v>39.094902959356808</v>
      </c>
      <c r="AI207">
        <f t="shared" si="106"/>
        <v>3.8276288363052431</v>
      </c>
      <c r="AJ207">
        <f t="shared" si="107"/>
        <v>38.663165946502126</v>
      </c>
      <c r="AK207">
        <v>-4.1251839634170097E-2</v>
      </c>
      <c r="AL207">
        <v>4.6308803848990998E-2</v>
      </c>
      <c r="AM207">
        <v>3.4597414148874601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52196.538601246175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-0.30126797723167559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1582130639.87097</v>
      </c>
      <c r="BY207">
        <v>400.41296774193501</v>
      </c>
      <c r="BZ207">
        <v>399.96283870967699</v>
      </c>
      <c r="CA207">
        <v>30.393212903225798</v>
      </c>
      <c r="CB207">
        <v>30.232683870967701</v>
      </c>
      <c r="CC207">
        <v>350.025483870968</v>
      </c>
      <c r="CD207">
        <v>99.482825806451601</v>
      </c>
      <c r="CE207">
        <v>0.199990709677419</v>
      </c>
      <c r="CF207">
        <v>29.334332258064499</v>
      </c>
      <c r="CG207">
        <v>29.0124</v>
      </c>
      <c r="CH207">
        <v>999.9</v>
      </c>
      <c r="CI207">
        <v>0</v>
      </c>
      <c r="CJ207">
        <v>0</v>
      </c>
      <c r="CK207">
        <v>9999.7980645161297</v>
      </c>
      <c r="CL207">
        <v>0</v>
      </c>
      <c r="CM207">
        <v>0.423301483870968</v>
      </c>
      <c r="CN207">
        <v>0</v>
      </c>
      <c r="CO207">
        <v>0</v>
      </c>
      <c r="CP207">
        <v>0</v>
      </c>
      <c r="CQ207">
        <v>0</v>
      </c>
      <c r="CR207">
        <v>2.1</v>
      </c>
      <c r="CS207">
        <v>0</v>
      </c>
      <c r="CT207">
        <v>38.019354838709702</v>
      </c>
      <c r="CU207">
        <v>-1.6903225806451601</v>
      </c>
      <c r="CV207">
        <v>38.747967741935497</v>
      </c>
      <c r="CW207">
        <v>44.133000000000003</v>
      </c>
      <c r="CX207">
        <v>41.431096774193499</v>
      </c>
      <c r="CY207">
        <v>42.612806451612897</v>
      </c>
      <c r="CZ207">
        <v>39.745935483871001</v>
      </c>
      <c r="DA207">
        <v>0</v>
      </c>
      <c r="DB207">
        <v>0</v>
      </c>
      <c r="DC207">
        <v>0</v>
      </c>
      <c r="DD207">
        <v>1582130651.4000001</v>
      </c>
      <c r="DE207">
        <v>1.8692307692307699</v>
      </c>
      <c r="DF207">
        <v>-21.305982728490299</v>
      </c>
      <c r="DG207">
        <v>-101.70940145461201</v>
      </c>
      <c r="DH207">
        <v>36.707692307692298</v>
      </c>
      <c r="DI207">
        <v>15</v>
      </c>
      <c r="DJ207">
        <v>100</v>
      </c>
      <c r="DK207">
        <v>100</v>
      </c>
      <c r="DL207">
        <v>2.5880000000000001</v>
      </c>
      <c r="DM207">
        <v>0.35299999999999998</v>
      </c>
      <c r="DN207">
        <v>2</v>
      </c>
      <c r="DO207">
        <v>343.48700000000002</v>
      </c>
      <c r="DP207">
        <v>674.452</v>
      </c>
      <c r="DQ207">
        <v>28.358000000000001</v>
      </c>
      <c r="DR207">
        <v>31.369900000000001</v>
      </c>
      <c r="DS207">
        <v>30.0001</v>
      </c>
      <c r="DT207">
        <v>31.313199999999998</v>
      </c>
      <c r="DU207">
        <v>31.3309</v>
      </c>
      <c r="DV207">
        <v>20.931799999999999</v>
      </c>
      <c r="DW207">
        <v>21.322600000000001</v>
      </c>
      <c r="DX207">
        <v>53.2941</v>
      </c>
      <c r="DY207">
        <v>28.343800000000002</v>
      </c>
      <c r="DZ207">
        <v>400</v>
      </c>
      <c r="EA207">
        <v>30.161200000000001</v>
      </c>
      <c r="EB207">
        <v>100.09099999999999</v>
      </c>
      <c r="EC207">
        <v>100.524</v>
      </c>
    </row>
    <row r="208" spans="1:133" x14ac:dyDescent="0.35">
      <c r="A208">
        <v>192</v>
      </c>
      <c r="B208">
        <v>1582130653.5</v>
      </c>
      <c r="C208">
        <v>955.40000009536698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1582130644.87097</v>
      </c>
      <c r="O208">
        <f t="shared" si="86"/>
        <v>1.0472354359327234E-4</v>
      </c>
      <c r="P208">
        <f t="shared" si="87"/>
        <v>-0.30070536177769808</v>
      </c>
      <c r="Q208">
        <f t="shared" si="88"/>
        <v>400.40938709677403</v>
      </c>
      <c r="R208">
        <f t="shared" si="89"/>
        <v>440.89725662459307</v>
      </c>
      <c r="S208">
        <f t="shared" si="90"/>
        <v>43.950018292747799</v>
      </c>
      <c r="T208">
        <f t="shared" si="91"/>
        <v>39.914060754692265</v>
      </c>
      <c r="U208">
        <f t="shared" si="92"/>
        <v>1.0164185200728934E-2</v>
      </c>
      <c r="V208">
        <f t="shared" si="93"/>
        <v>2.2524805827529586</v>
      </c>
      <c r="W208">
        <f t="shared" si="94"/>
        <v>1.0138773280291247E-2</v>
      </c>
      <c r="X208">
        <f t="shared" si="95"/>
        <v>6.3390111231172823E-3</v>
      </c>
      <c r="Y208">
        <f t="shared" si="96"/>
        <v>0</v>
      </c>
      <c r="Z208">
        <f t="shared" si="97"/>
        <v>29.299865538620256</v>
      </c>
      <c r="AA208">
        <f t="shared" si="98"/>
        <v>29.0118096774194</v>
      </c>
      <c r="AB208">
        <f t="shared" si="99"/>
        <v>4.0245219603964113</v>
      </c>
      <c r="AC208">
        <f t="shared" si="100"/>
        <v>73.929943350911074</v>
      </c>
      <c r="AD208">
        <f t="shared" si="101"/>
        <v>3.0313334175867905</v>
      </c>
      <c r="AE208">
        <f t="shared" si="102"/>
        <v>4.100278290757589</v>
      </c>
      <c r="AF208">
        <f t="shared" si="103"/>
        <v>0.99318854280962077</v>
      </c>
      <c r="AG208">
        <f t="shared" si="104"/>
        <v>-4.6183082724633104</v>
      </c>
      <c r="AH208">
        <f t="shared" si="105"/>
        <v>39.18613591181942</v>
      </c>
      <c r="AI208">
        <f t="shared" si="106"/>
        <v>3.8366338372812594</v>
      </c>
      <c r="AJ208">
        <f t="shared" si="107"/>
        <v>38.404461476637366</v>
      </c>
      <c r="AK208">
        <v>-4.1250561506357801E-2</v>
      </c>
      <c r="AL208">
        <v>4.63073690385516E-2</v>
      </c>
      <c r="AM208">
        <v>3.4596565827505299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52194.965617715403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-0.30070536177769808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1582130644.87097</v>
      </c>
      <c r="BY208">
        <v>400.40938709677403</v>
      </c>
      <c r="BZ208">
        <v>399.96580645161299</v>
      </c>
      <c r="CA208">
        <v>30.4096935483871</v>
      </c>
      <c r="CB208">
        <v>30.235638709677399</v>
      </c>
      <c r="CC208">
        <v>350.02393548387101</v>
      </c>
      <c r="CD208">
        <v>99.483158064516104</v>
      </c>
      <c r="CE208">
        <v>0.19997135483871001</v>
      </c>
      <c r="CF208">
        <v>29.334499999999998</v>
      </c>
      <c r="CG208">
        <v>29.0118096774194</v>
      </c>
      <c r="CH208">
        <v>999.9</v>
      </c>
      <c r="CI208">
        <v>0</v>
      </c>
      <c r="CJ208">
        <v>0</v>
      </c>
      <c r="CK208">
        <v>9999.4548387096802</v>
      </c>
      <c r="CL208">
        <v>0</v>
      </c>
      <c r="CM208">
        <v>0.39402893548387102</v>
      </c>
      <c r="CN208">
        <v>0</v>
      </c>
      <c r="CO208">
        <v>0</v>
      </c>
      <c r="CP208">
        <v>0</v>
      </c>
      <c r="CQ208">
        <v>0</v>
      </c>
      <c r="CR208">
        <v>3.0129032258064501</v>
      </c>
      <c r="CS208">
        <v>0</v>
      </c>
      <c r="CT208">
        <v>29.945161290322599</v>
      </c>
      <c r="CU208">
        <v>-1.9419354838709699</v>
      </c>
      <c r="CV208">
        <v>38.75</v>
      </c>
      <c r="CW208">
        <v>44.133000000000003</v>
      </c>
      <c r="CX208">
        <v>41.4371935483871</v>
      </c>
      <c r="CY208">
        <v>42.618903225806498</v>
      </c>
      <c r="CZ208">
        <v>39.741870967741903</v>
      </c>
      <c r="DA208">
        <v>0</v>
      </c>
      <c r="DB208">
        <v>0</v>
      </c>
      <c r="DC208">
        <v>0</v>
      </c>
      <c r="DD208">
        <v>1582130656.8</v>
      </c>
      <c r="DE208">
        <v>2.31153846153846</v>
      </c>
      <c r="DF208">
        <v>-3.415384649315</v>
      </c>
      <c r="DG208">
        <v>-39.288888648150397</v>
      </c>
      <c r="DH208">
        <v>29.5230769230769</v>
      </c>
      <c r="DI208">
        <v>15</v>
      </c>
      <c r="DJ208">
        <v>100</v>
      </c>
      <c r="DK208">
        <v>100</v>
      </c>
      <c r="DL208">
        <v>2.5880000000000001</v>
      </c>
      <c r="DM208">
        <v>0.35299999999999998</v>
      </c>
      <c r="DN208">
        <v>2</v>
      </c>
      <c r="DO208">
        <v>343.53500000000003</v>
      </c>
      <c r="DP208">
        <v>674.29</v>
      </c>
      <c r="DQ208">
        <v>28.344200000000001</v>
      </c>
      <c r="DR208">
        <v>31.369900000000001</v>
      </c>
      <c r="DS208">
        <v>30.0001</v>
      </c>
      <c r="DT208">
        <v>31.313199999999998</v>
      </c>
      <c r="DU208">
        <v>31.3309</v>
      </c>
      <c r="DV208">
        <v>20.9269</v>
      </c>
      <c r="DW208">
        <v>21.322600000000001</v>
      </c>
      <c r="DX208">
        <v>53.2941</v>
      </c>
      <c r="DY208">
        <v>28.3355</v>
      </c>
      <c r="DZ208">
        <v>400</v>
      </c>
      <c r="EA208">
        <v>30.1584</v>
      </c>
      <c r="EB208">
        <v>100.09099999999999</v>
      </c>
      <c r="EC208">
        <v>100.52200000000001</v>
      </c>
    </row>
    <row r="209" spans="1:133" x14ac:dyDescent="0.35">
      <c r="A209">
        <v>193</v>
      </c>
      <c r="B209">
        <v>1582130658.5</v>
      </c>
      <c r="C209">
        <v>960.40000009536698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1582130649.87097</v>
      </c>
      <c r="O209">
        <f t="shared" ref="O209:O272" si="129">CC209*AP209*(CA209-CB209)/(100*BU209*(1000-AP209*CA209))</f>
        <v>1.1866168176000908E-4</v>
      </c>
      <c r="P209">
        <f t="shared" ref="P209:P272" si="130">CC209*AP209*(BZ209-BY209*(1000-AP209*CB209)/(1000-AP209*CA209))/(100*BU209)</f>
        <v>-0.28716321624031055</v>
      </c>
      <c r="Q209">
        <f t="shared" ref="Q209:Q272" si="131">BY209 - IF(AP209&gt;1, P209*BU209*100/(AR209*CK209), 0)</f>
        <v>400.422161290323</v>
      </c>
      <c r="R209">
        <f t="shared" ref="R209:R272" si="132">((X209-O209/2)*Q209-P209)/(X209+O209/2)</f>
        <v>433.46727279220295</v>
      </c>
      <c r="S209">
        <f t="shared" ref="S209:S272" si="133">R209*(CD209+CE209)/1000</f>
        <v>43.209160133950014</v>
      </c>
      <c r="T209">
        <f t="shared" ref="T209:T272" si="134">(BY209 - IF(AP209&gt;1, P209*BU209*100/(AR209*CK209), 0))*(CD209+CE209)/1000</f>
        <v>39.91513633065022</v>
      </c>
      <c r="U209">
        <f t="shared" ref="U209:U272" si="135">2/((1/W209-1/V209)+SIGN(W209)*SQRT((1/W209-1/V209)*(1/W209-1/V209) + 4*BV209/((BV209+1)*(BV209+1))*(2*1/W209*1/V209-1/V209*1/V209)))</f>
        <v>1.1536560935573766E-2</v>
      </c>
      <c r="V209">
        <f t="shared" ref="V209:V272" si="136">AM209+AL209*BU209+AK209*BU209*BU209</f>
        <v>2.2524765951908132</v>
      </c>
      <c r="W209">
        <f t="shared" ref="W209:W272" si="137">O209*(1000-(1000*0.61365*EXP(17.502*AA209/(240.97+AA209))/(CD209+CE209)+CA209)/2)/(1000*0.61365*EXP(17.502*AA209/(240.97+AA209))/(CD209+CE209)-CA209)</f>
        <v>1.1503835338202898E-2</v>
      </c>
      <c r="X209">
        <f t="shared" ref="X209:X272" si="138">1/((BV209+1)/(U209/1.6)+1/(V209/1.37)) + BV209/((BV209+1)/(U209/1.6) + BV209/(V209/1.37))</f>
        <v>7.1928295627545821E-3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29.294288039969363</v>
      </c>
      <c r="AA209">
        <f t="shared" ref="AA209:AA272" si="141">($C$7*CG209+$D$7*CH209+$E$7*Z209)</f>
        <v>29.010454838709698</v>
      </c>
      <c r="AB209">
        <f t="shared" ref="AB209:AB272" si="142">0.61365*EXP(17.502*AA209/(240.97+AA209))</f>
        <v>4.0242064826687303</v>
      </c>
      <c r="AC209">
        <f t="shared" ref="AC209:AC272" si="143">(AD209/AE209*100)</f>
        <v>73.959540902944539</v>
      </c>
      <c r="AD209">
        <f t="shared" ref="AD209:AD272" si="144">CA209*(CD209+CE209)/1000</f>
        <v>3.0323776045700308</v>
      </c>
      <c r="AE209">
        <f t="shared" ref="AE209:AE272" si="145">0.61365*EXP(17.502*CF209/(240.97+CF209))</f>
        <v>4.1000492533469783</v>
      </c>
      <c r="AF209">
        <f t="shared" ref="AF209:AF272" si="146">(AB209-CA209*(CD209+CE209)/1000)</f>
        <v>0.99182887809869946</v>
      </c>
      <c r="AG209">
        <f t="shared" ref="AG209:AG272" si="147">(-O209*44100)</f>
        <v>-5.2329801656164001</v>
      </c>
      <c r="AH209">
        <f t="shared" ref="AH209:AH272" si="148">2*29.3*V209*0.92*(CF209-AA209)</f>
        <v>39.233073838045669</v>
      </c>
      <c r="AI209">
        <f t="shared" ref="AI209:AI272" si="149">2*0.95*0.0000000567*(((CF209+$B$7)+273)^4-(AA209+273)^4)</f>
        <v>3.8411919487844393</v>
      </c>
      <c r="AJ209">
        <f t="shared" ref="AJ209:AJ272" si="150">Y209+AI209+AG209+AH209</f>
        <v>37.841285621213707</v>
      </c>
      <c r="AK209">
        <v>-4.1250454048347297E-2</v>
      </c>
      <c r="AL209">
        <v>4.6307248407520998E-2</v>
      </c>
      <c r="AM209">
        <v>3.4596494504861899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52194.992179534391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-0.28716321624031055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1582130649.87097</v>
      </c>
      <c r="BY209">
        <v>400.422161290323</v>
      </c>
      <c r="BZ209">
        <v>400.01135483871002</v>
      </c>
      <c r="CA209">
        <v>30.4203193548387</v>
      </c>
      <c r="CB209">
        <v>30.2230967741936</v>
      </c>
      <c r="CC209">
        <v>350.01658064516101</v>
      </c>
      <c r="CD209">
        <v>99.4826870967742</v>
      </c>
      <c r="CE209">
        <v>0.19994835483871001</v>
      </c>
      <c r="CF209">
        <v>29.333532258064501</v>
      </c>
      <c r="CG209">
        <v>29.010454838709698</v>
      </c>
      <c r="CH209">
        <v>999.9</v>
      </c>
      <c r="CI209">
        <v>0</v>
      </c>
      <c r="CJ209">
        <v>0</v>
      </c>
      <c r="CK209">
        <v>9999.4761290322604</v>
      </c>
      <c r="CL209">
        <v>0</v>
      </c>
      <c r="CM209">
        <v>0.37358935483870997</v>
      </c>
      <c r="CN209">
        <v>0</v>
      </c>
      <c r="CO209">
        <v>0</v>
      </c>
      <c r="CP209">
        <v>0</v>
      </c>
      <c r="CQ209">
        <v>0</v>
      </c>
      <c r="CR209">
        <v>2.54838709677419</v>
      </c>
      <c r="CS209">
        <v>0</v>
      </c>
      <c r="CT209">
        <v>26.751612903225801</v>
      </c>
      <c r="CU209">
        <v>-1.8161290322580601</v>
      </c>
      <c r="CV209">
        <v>38.765999999999998</v>
      </c>
      <c r="CW209">
        <v>44.133000000000003</v>
      </c>
      <c r="CX209">
        <v>41.467419354838697</v>
      </c>
      <c r="CY209">
        <v>42.6309677419355</v>
      </c>
      <c r="CZ209">
        <v>39.745870967741901</v>
      </c>
      <c r="DA209">
        <v>0</v>
      </c>
      <c r="DB209">
        <v>0</v>
      </c>
      <c r="DC209">
        <v>0</v>
      </c>
      <c r="DD209">
        <v>1582130661.5999999</v>
      </c>
      <c r="DE209">
        <v>1.7884615384615401</v>
      </c>
      <c r="DF209">
        <v>24.413675403747</v>
      </c>
      <c r="DG209">
        <v>-10.9162388688114</v>
      </c>
      <c r="DH209">
        <v>28.319230769230799</v>
      </c>
      <c r="DI209">
        <v>15</v>
      </c>
      <c r="DJ209">
        <v>100</v>
      </c>
      <c r="DK209">
        <v>100</v>
      </c>
      <c r="DL209">
        <v>2.5880000000000001</v>
      </c>
      <c r="DM209">
        <v>0.35299999999999998</v>
      </c>
      <c r="DN209">
        <v>2</v>
      </c>
      <c r="DO209">
        <v>343.61799999999999</v>
      </c>
      <c r="DP209">
        <v>674.23199999999997</v>
      </c>
      <c r="DQ209">
        <v>28.334499999999998</v>
      </c>
      <c r="DR209">
        <v>31.372399999999999</v>
      </c>
      <c r="DS209">
        <v>30.0001</v>
      </c>
      <c r="DT209">
        <v>31.313199999999998</v>
      </c>
      <c r="DU209">
        <v>31.331900000000001</v>
      </c>
      <c r="DV209">
        <v>20.926400000000001</v>
      </c>
      <c r="DW209">
        <v>21.322600000000001</v>
      </c>
      <c r="DX209">
        <v>53.2941</v>
      </c>
      <c r="DY209">
        <v>28.325500000000002</v>
      </c>
      <c r="DZ209">
        <v>400</v>
      </c>
      <c r="EA209">
        <v>30.159099999999999</v>
      </c>
      <c r="EB209">
        <v>100.089</v>
      </c>
      <c r="EC209">
        <v>100.524</v>
      </c>
    </row>
    <row r="210" spans="1:133" x14ac:dyDescent="0.35">
      <c r="A210">
        <v>194</v>
      </c>
      <c r="B210">
        <v>1582130663.5</v>
      </c>
      <c r="C210">
        <v>965.40000009536698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1582130654.87097</v>
      </c>
      <c r="O210">
        <f t="shared" si="129"/>
        <v>1.2996773274550662E-4</v>
      </c>
      <c r="P210">
        <f t="shared" si="130"/>
        <v>-0.29175334233734312</v>
      </c>
      <c r="Q210">
        <f t="shared" si="131"/>
        <v>400.443451612903</v>
      </c>
      <c r="R210">
        <f t="shared" si="132"/>
        <v>430.58390733743681</v>
      </c>
      <c r="S210">
        <f t="shared" si="133"/>
        <v>42.921584892434659</v>
      </c>
      <c r="T210">
        <f t="shared" si="134"/>
        <v>39.917115596132255</v>
      </c>
      <c r="U210">
        <f t="shared" si="135"/>
        <v>1.2654632543811864E-2</v>
      </c>
      <c r="V210">
        <f t="shared" si="136"/>
        <v>2.252395874809233</v>
      </c>
      <c r="W210">
        <f t="shared" si="137"/>
        <v>1.2615266610154262E-2</v>
      </c>
      <c r="X210">
        <f t="shared" si="138"/>
        <v>7.8880682383872195E-3</v>
      </c>
      <c r="Y210">
        <f t="shared" si="139"/>
        <v>0</v>
      </c>
      <c r="Z210">
        <f t="shared" si="140"/>
        <v>29.289508710039833</v>
      </c>
      <c r="AA210">
        <f t="shared" si="141"/>
        <v>29.006890322580599</v>
      </c>
      <c r="AB210">
        <f t="shared" si="142"/>
        <v>4.023376578785621</v>
      </c>
      <c r="AC210">
        <f t="shared" si="143"/>
        <v>73.973200743248881</v>
      </c>
      <c r="AD210">
        <f t="shared" si="144"/>
        <v>3.032755823032018</v>
      </c>
      <c r="AE210">
        <f t="shared" si="145"/>
        <v>4.0998034322704369</v>
      </c>
      <c r="AF210">
        <f t="shared" si="146"/>
        <v>0.99062075575360309</v>
      </c>
      <c r="AG210">
        <f t="shared" si="147"/>
        <v>-5.7315770140768416</v>
      </c>
      <c r="AH210">
        <f t="shared" si="148"/>
        <v>39.538379494169988</v>
      </c>
      <c r="AI210">
        <f t="shared" si="149"/>
        <v>3.8711337930590415</v>
      </c>
      <c r="AJ210">
        <f t="shared" si="150"/>
        <v>37.677936273152184</v>
      </c>
      <c r="AK210">
        <v>-4.1248278808599201E-2</v>
      </c>
      <c r="AL210">
        <v>4.63048065103423E-2</v>
      </c>
      <c r="AM210">
        <v>3.45950507285675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52192.523129715533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-0.29175334233734312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1582130654.87097</v>
      </c>
      <c r="BY210">
        <v>400.443451612903</v>
      </c>
      <c r="BZ210">
        <v>400.03254838709699</v>
      </c>
      <c r="CA210">
        <v>30.4242225806452</v>
      </c>
      <c r="CB210">
        <v>30.2082129032258</v>
      </c>
      <c r="CC210">
        <v>350.02199999999999</v>
      </c>
      <c r="CD210">
        <v>99.482293548387105</v>
      </c>
      <c r="CE210">
        <v>0.19998477419354799</v>
      </c>
      <c r="CF210">
        <v>29.332493548387099</v>
      </c>
      <c r="CG210">
        <v>29.006890322580599</v>
      </c>
      <c r="CH210">
        <v>999.9</v>
      </c>
      <c r="CI210">
        <v>0</v>
      </c>
      <c r="CJ210">
        <v>0</v>
      </c>
      <c r="CK210">
        <v>9998.9883870967806</v>
      </c>
      <c r="CL210">
        <v>0</v>
      </c>
      <c r="CM210">
        <v>0.37038900000000002</v>
      </c>
      <c r="CN210">
        <v>0</v>
      </c>
      <c r="CO210">
        <v>0</v>
      </c>
      <c r="CP210">
        <v>0</v>
      </c>
      <c r="CQ210">
        <v>0</v>
      </c>
      <c r="CR210">
        <v>3.2225806451612899</v>
      </c>
      <c r="CS210">
        <v>0</v>
      </c>
      <c r="CT210">
        <v>26.570967741935501</v>
      </c>
      <c r="CU210">
        <v>-2.0225806451612902</v>
      </c>
      <c r="CV210">
        <v>38.783999999999999</v>
      </c>
      <c r="CW210">
        <v>44.134999999999998</v>
      </c>
      <c r="CX210">
        <v>41.499580645161302</v>
      </c>
      <c r="CY210">
        <v>42.6489677419355</v>
      </c>
      <c r="CZ210">
        <v>39.753935483870997</v>
      </c>
      <c r="DA210">
        <v>0</v>
      </c>
      <c r="DB210">
        <v>0</v>
      </c>
      <c r="DC210">
        <v>0</v>
      </c>
      <c r="DD210">
        <v>1582130666.4000001</v>
      </c>
      <c r="DE210">
        <v>2.8615384615384598</v>
      </c>
      <c r="DF210">
        <v>-3.29572647954924</v>
      </c>
      <c r="DG210">
        <v>-11.5692303825056</v>
      </c>
      <c r="DH210">
        <v>28.115384615384599</v>
      </c>
      <c r="DI210">
        <v>15</v>
      </c>
      <c r="DJ210">
        <v>100</v>
      </c>
      <c r="DK210">
        <v>100</v>
      </c>
      <c r="DL210">
        <v>2.5880000000000001</v>
      </c>
      <c r="DM210">
        <v>0.35299999999999998</v>
      </c>
      <c r="DN210">
        <v>2</v>
      </c>
      <c r="DO210">
        <v>343.524</v>
      </c>
      <c r="DP210">
        <v>674.32299999999998</v>
      </c>
      <c r="DQ210">
        <v>28.325900000000001</v>
      </c>
      <c r="DR210">
        <v>31.372699999999998</v>
      </c>
      <c r="DS210">
        <v>30.0002</v>
      </c>
      <c r="DT210">
        <v>31.313600000000001</v>
      </c>
      <c r="DU210">
        <v>31.3337</v>
      </c>
      <c r="DV210">
        <v>20.923999999999999</v>
      </c>
      <c r="DW210">
        <v>21.322600000000001</v>
      </c>
      <c r="DX210">
        <v>53.2941</v>
      </c>
      <c r="DY210">
        <v>28.322900000000001</v>
      </c>
      <c r="DZ210">
        <v>400</v>
      </c>
      <c r="EA210">
        <v>30.1555</v>
      </c>
      <c r="EB210">
        <v>100.09</v>
      </c>
      <c r="EC210">
        <v>100.52500000000001</v>
      </c>
    </row>
    <row r="211" spans="1:133" x14ac:dyDescent="0.35">
      <c r="A211">
        <v>195</v>
      </c>
      <c r="B211">
        <v>1582130668.5</v>
      </c>
      <c r="C211">
        <v>970.40000009536698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1582130659.87097</v>
      </c>
      <c r="O211">
        <f t="shared" si="129"/>
        <v>1.3976298938749661E-4</v>
      </c>
      <c r="P211">
        <f t="shared" si="130"/>
        <v>-0.29981750902020349</v>
      </c>
      <c r="Q211">
        <f t="shared" si="131"/>
        <v>400.46122580645198</v>
      </c>
      <c r="R211">
        <f t="shared" si="132"/>
        <v>428.95983502374787</v>
      </c>
      <c r="S211">
        <f t="shared" si="133"/>
        <v>42.75900186253093</v>
      </c>
      <c r="T211">
        <f t="shared" si="134"/>
        <v>39.918241527628169</v>
      </c>
      <c r="U211">
        <f t="shared" si="135"/>
        <v>1.361760607455801E-2</v>
      </c>
      <c r="V211">
        <f t="shared" si="136"/>
        <v>2.252285133426347</v>
      </c>
      <c r="W211">
        <f t="shared" si="137"/>
        <v>1.3572030378562566E-2</v>
      </c>
      <c r="X211">
        <f t="shared" si="138"/>
        <v>8.486601002694931E-3</v>
      </c>
      <c r="Y211">
        <f t="shared" si="139"/>
        <v>0</v>
      </c>
      <c r="Z211">
        <f t="shared" si="140"/>
        <v>29.284602424711938</v>
      </c>
      <c r="AA211">
        <f t="shared" si="141"/>
        <v>29.004903225806402</v>
      </c>
      <c r="AB211">
        <f t="shared" si="142"/>
        <v>4.0229140003246471</v>
      </c>
      <c r="AC211">
        <f t="shared" si="143"/>
        <v>73.980037221803471</v>
      </c>
      <c r="AD211">
        <f t="shared" si="144"/>
        <v>3.0327446995754355</v>
      </c>
      <c r="AE211">
        <f t="shared" si="145"/>
        <v>4.0994095346056705</v>
      </c>
      <c r="AF211">
        <f t="shared" si="146"/>
        <v>0.99016930074921161</v>
      </c>
      <c r="AG211">
        <f t="shared" si="147"/>
        <v>-6.1635478319886001</v>
      </c>
      <c r="AH211">
        <f t="shared" si="148"/>
        <v>39.575604966776993</v>
      </c>
      <c r="AI211">
        <f t="shared" si="149"/>
        <v>3.8748987522889986</v>
      </c>
      <c r="AJ211">
        <f t="shared" si="150"/>
        <v>37.28695588707739</v>
      </c>
      <c r="AK211">
        <v>-4.1245294682802601E-2</v>
      </c>
      <c r="AL211">
        <v>4.6301456567711799E-2</v>
      </c>
      <c r="AM211">
        <v>3.45930700260097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52189.154772254209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-0.29981750902020349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1582130659.87097</v>
      </c>
      <c r="BY211">
        <v>400.46122580645198</v>
      </c>
      <c r="BZ211">
        <v>400.04322580645203</v>
      </c>
      <c r="CA211">
        <v>30.4246032258065</v>
      </c>
      <c r="CB211">
        <v>30.192312903225801</v>
      </c>
      <c r="CC211">
        <v>350.02083870967698</v>
      </c>
      <c r="CD211">
        <v>99.480706451612903</v>
      </c>
      <c r="CE211">
        <v>0.19995912903225799</v>
      </c>
      <c r="CF211">
        <v>29.330829032258102</v>
      </c>
      <c r="CG211">
        <v>29.004903225806402</v>
      </c>
      <c r="CH211">
        <v>999.9</v>
      </c>
      <c r="CI211">
        <v>0</v>
      </c>
      <c r="CJ211">
        <v>0</v>
      </c>
      <c r="CK211">
        <v>9998.4245161290291</v>
      </c>
      <c r="CL211">
        <v>0</v>
      </c>
      <c r="CM211">
        <v>0.36616441935483901</v>
      </c>
      <c r="CN211">
        <v>0</v>
      </c>
      <c r="CO211">
        <v>0</v>
      </c>
      <c r="CP211">
        <v>0</v>
      </c>
      <c r="CQ211">
        <v>0</v>
      </c>
      <c r="CR211">
        <v>3.5096774193548401</v>
      </c>
      <c r="CS211">
        <v>0</v>
      </c>
      <c r="CT211">
        <v>27.219354838709702</v>
      </c>
      <c r="CU211">
        <v>-1.93870967741936</v>
      </c>
      <c r="CV211">
        <v>38.802</v>
      </c>
      <c r="CW211">
        <v>44.149000000000001</v>
      </c>
      <c r="CX211">
        <v>41.537838709677402</v>
      </c>
      <c r="CY211">
        <v>42.664999999999999</v>
      </c>
      <c r="CZ211">
        <v>39.765999999999998</v>
      </c>
      <c r="DA211">
        <v>0</v>
      </c>
      <c r="DB211">
        <v>0</v>
      </c>
      <c r="DC211">
        <v>0</v>
      </c>
      <c r="DD211">
        <v>1582130671.8</v>
      </c>
      <c r="DE211">
        <v>3.3384615384615399</v>
      </c>
      <c r="DF211">
        <v>7.6512819651704103</v>
      </c>
      <c r="DG211">
        <v>9.3948718701918406</v>
      </c>
      <c r="DH211">
        <v>29.1076923076923</v>
      </c>
      <c r="DI211">
        <v>15</v>
      </c>
      <c r="DJ211">
        <v>100</v>
      </c>
      <c r="DK211">
        <v>100</v>
      </c>
      <c r="DL211">
        <v>2.5880000000000001</v>
      </c>
      <c r="DM211">
        <v>0.35299999999999998</v>
      </c>
      <c r="DN211">
        <v>2</v>
      </c>
      <c r="DO211">
        <v>343.51400000000001</v>
      </c>
      <c r="DP211">
        <v>674.37099999999998</v>
      </c>
      <c r="DQ211">
        <v>28.321100000000001</v>
      </c>
      <c r="DR211">
        <v>31.373699999999999</v>
      </c>
      <c r="DS211">
        <v>30.0002</v>
      </c>
      <c r="DT211">
        <v>31.315899999999999</v>
      </c>
      <c r="DU211">
        <v>31.3339</v>
      </c>
      <c r="DV211">
        <v>20.9224</v>
      </c>
      <c r="DW211">
        <v>21.322600000000001</v>
      </c>
      <c r="DX211">
        <v>53.2941</v>
      </c>
      <c r="DY211">
        <v>28.322700000000001</v>
      </c>
      <c r="DZ211">
        <v>400</v>
      </c>
      <c r="EA211">
        <v>30.158899999999999</v>
      </c>
      <c r="EB211">
        <v>100.09</v>
      </c>
      <c r="EC211">
        <v>100.52200000000001</v>
      </c>
    </row>
    <row r="212" spans="1:133" x14ac:dyDescent="0.35">
      <c r="A212">
        <v>196</v>
      </c>
      <c r="B212">
        <v>1582130673.5</v>
      </c>
      <c r="C212">
        <v>975.40000009536698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1582130664.87097</v>
      </c>
      <c r="O212">
        <f t="shared" si="129"/>
        <v>1.423352595113402E-4</v>
      </c>
      <c r="P212">
        <f t="shared" si="130"/>
        <v>-0.32104823929839155</v>
      </c>
      <c r="Q212">
        <f t="shared" si="131"/>
        <v>400.48196774193599</v>
      </c>
      <c r="R212">
        <f t="shared" si="132"/>
        <v>430.75969447019509</v>
      </c>
      <c r="S212">
        <f t="shared" si="133"/>
        <v>42.937242606537168</v>
      </c>
      <c r="T212">
        <f t="shared" si="134"/>
        <v>39.919220923462433</v>
      </c>
      <c r="U212">
        <f t="shared" si="135"/>
        <v>1.3879945565440357E-2</v>
      </c>
      <c r="V212">
        <f t="shared" si="136"/>
        <v>2.2524283700826793</v>
      </c>
      <c r="W212">
        <f t="shared" si="137"/>
        <v>1.3832603243421865E-2</v>
      </c>
      <c r="X212">
        <f t="shared" si="138"/>
        <v>8.6496170202950088E-3</v>
      </c>
      <c r="Y212">
        <f t="shared" si="139"/>
        <v>0</v>
      </c>
      <c r="Z212">
        <f t="shared" si="140"/>
        <v>29.281618799825846</v>
      </c>
      <c r="AA212">
        <f t="shared" si="141"/>
        <v>28.9997193548387</v>
      </c>
      <c r="AB212">
        <f t="shared" si="142"/>
        <v>4.0217074595451079</v>
      </c>
      <c r="AC212">
        <f t="shared" si="143"/>
        <v>73.979036970941735</v>
      </c>
      <c r="AD212">
        <f t="shared" si="144"/>
        <v>3.0323298783737944</v>
      </c>
      <c r="AE212">
        <f t="shared" si="145"/>
        <v>4.0989042335937205</v>
      </c>
      <c r="AF212">
        <f t="shared" si="146"/>
        <v>0.98937758117131347</v>
      </c>
      <c r="AG212">
        <f t="shared" si="147"/>
        <v>-6.2769849444501027</v>
      </c>
      <c r="AH212">
        <f t="shared" si="148"/>
        <v>39.948296363989918</v>
      </c>
      <c r="AI212">
        <f t="shared" si="149"/>
        <v>3.9109986312292544</v>
      </c>
      <c r="AJ212">
        <f t="shared" si="150"/>
        <v>37.582310050769067</v>
      </c>
      <c r="AK212">
        <v>-4.1249154477454503E-2</v>
      </c>
      <c r="AL212">
        <v>4.6305789525345198E-2</v>
      </c>
      <c r="AM212">
        <v>3.45956319411897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52194.148750614491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-0.32104823929839155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1582130664.87097</v>
      </c>
      <c r="BY212">
        <v>400.48196774193599</v>
      </c>
      <c r="BZ212">
        <v>400.02935483870999</v>
      </c>
      <c r="CA212">
        <v>30.421270967741901</v>
      </c>
      <c r="CB212">
        <v>30.184709677419399</v>
      </c>
      <c r="CC212">
        <v>350.02829032258097</v>
      </c>
      <c r="CD212">
        <v>99.477948387096802</v>
      </c>
      <c r="CE212">
        <v>0.20000003225806501</v>
      </c>
      <c r="CF212">
        <v>29.328693548387101</v>
      </c>
      <c r="CG212">
        <v>28.9997193548387</v>
      </c>
      <c r="CH212">
        <v>999.9</v>
      </c>
      <c r="CI212">
        <v>0</v>
      </c>
      <c r="CJ212">
        <v>0</v>
      </c>
      <c r="CK212">
        <v>9999.6374193548399</v>
      </c>
      <c r="CL212">
        <v>0</v>
      </c>
      <c r="CM212">
        <v>0.350845258064516</v>
      </c>
      <c r="CN212">
        <v>0</v>
      </c>
      <c r="CO212">
        <v>0</v>
      </c>
      <c r="CP212">
        <v>0</v>
      </c>
      <c r="CQ212">
        <v>0</v>
      </c>
      <c r="CR212">
        <v>3.8548387096774199</v>
      </c>
      <c r="CS212">
        <v>0</v>
      </c>
      <c r="CT212">
        <v>30.474193548387099</v>
      </c>
      <c r="CU212">
        <v>-1.9032258064516101</v>
      </c>
      <c r="CV212">
        <v>38.811999999999998</v>
      </c>
      <c r="CW212">
        <v>44.167000000000002</v>
      </c>
      <c r="CX212">
        <v>41.566064516129003</v>
      </c>
      <c r="CY212">
        <v>42.667000000000002</v>
      </c>
      <c r="CZ212">
        <v>39.776000000000003</v>
      </c>
      <c r="DA212">
        <v>0</v>
      </c>
      <c r="DB212">
        <v>0</v>
      </c>
      <c r="DC212">
        <v>0</v>
      </c>
      <c r="DD212">
        <v>1582130676.5999999</v>
      </c>
      <c r="DE212">
        <v>3.37692307692308</v>
      </c>
      <c r="DF212">
        <v>24.4170941255225</v>
      </c>
      <c r="DG212">
        <v>53.169230779640301</v>
      </c>
      <c r="DH212">
        <v>32.107692307692297</v>
      </c>
      <c r="DI212">
        <v>15</v>
      </c>
      <c r="DJ212">
        <v>100</v>
      </c>
      <c r="DK212">
        <v>100</v>
      </c>
      <c r="DL212">
        <v>2.5880000000000001</v>
      </c>
      <c r="DM212">
        <v>0.35299999999999998</v>
      </c>
      <c r="DN212">
        <v>2</v>
      </c>
      <c r="DO212">
        <v>343.53699999999998</v>
      </c>
      <c r="DP212">
        <v>674.26400000000001</v>
      </c>
      <c r="DQ212">
        <v>28.3203</v>
      </c>
      <c r="DR212">
        <v>31.375399999999999</v>
      </c>
      <c r="DS212">
        <v>30.0001</v>
      </c>
      <c r="DT212">
        <v>31.315899999999999</v>
      </c>
      <c r="DU212">
        <v>31.336400000000001</v>
      </c>
      <c r="DV212">
        <v>20.922899999999998</v>
      </c>
      <c r="DW212">
        <v>21.322600000000001</v>
      </c>
      <c r="DX212">
        <v>53.2941</v>
      </c>
      <c r="DY212">
        <v>28.351900000000001</v>
      </c>
      <c r="DZ212">
        <v>400</v>
      </c>
      <c r="EA212">
        <v>30.158899999999999</v>
      </c>
      <c r="EB212">
        <v>100.092</v>
      </c>
      <c r="EC212">
        <v>100.521</v>
      </c>
    </row>
    <row r="213" spans="1:133" x14ac:dyDescent="0.35">
      <c r="A213">
        <v>197</v>
      </c>
      <c r="B213">
        <v>1582130678.5</v>
      </c>
      <c r="C213">
        <v>980.40000009536698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1582130669.87097</v>
      </c>
      <c r="O213">
        <f t="shared" si="129"/>
        <v>1.401694468634228E-4</v>
      </c>
      <c r="P213">
        <f t="shared" si="130"/>
        <v>-0.32998542914419166</v>
      </c>
      <c r="Q213">
        <f t="shared" si="131"/>
        <v>400.49603225806499</v>
      </c>
      <c r="R213">
        <f t="shared" si="132"/>
        <v>432.36444301032395</v>
      </c>
      <c r="S213">
        <f t="shared" si="133"/>
        <v>43.0956639557795</v>
      </c>
      <c r="T213">
        <f t="shared" si="134"/>
        <v>39.9191994180809</v>
      </c>
      <c r="U213">
        <f t="shared" si="135"/>
        <v>1.367619105805129E-2</v>
      </c>
      <c r="V213">
        <f t="shared" si="136"/>
        <v>2.2521708137787453</v>
      </c>
      <c r="W213">
        <f t="shared" si="137"/>
        <v>1.3630220761269898E-2</v>
      </c>
      <c r="X213">
        <f t="shared" si="138"/>
        <v>8.5230052790928428E-3</v>
      </c>
      <c r="Y213">
        <f t="shared" si="139"/>
        <v>0</v>
      </c>
      <c r="Z213">
        <f t="shared" si="140"/>
        <v>29.279962434970518</v>
      </c>
      <c r="AA213">
        <f t="shared" si="141"/>
        <v>28.994590322580599</v>
      </c>
      <c r="AB213">
        <f t="shared" si="142"/>
        <v>4.0205139929780955</v>
      </c>
      <c r="AC213">
        <f t="shared" si="143"/>
        <v>73.975040900026315</v>
      </c>
      <c r="AD213">
        <f t="shared" si="144"/>
        <v>3.0317516789655912</v>
      </c>
      <c r="AE213">
        <f t="shared" si="145"/>
        <v>4.0983440388533978</v>
      </c>
      <c r="AF213">
        <f t="shared" si="146"/>
        <v>0.98876231401250436</v>
      </c>
      <c r="AG213">
        <f t="shared" si="147"/>
        <v>-6.1814726066769454</v>
      </c>
      <c r="AH213">
        <f t="shared" si="148"/>
        <v>40.279001634357101</v>
      </c>
      <c r="AI213">
        <f t="shared" si="149"/>
        <v>3.9436793888125412</v>
      </c>
      <c r="AJ213">
        <f t="shared" si="150"/>
        <v>38.041208416492694</v>
      </c>
      <c r="AK213">
        <v>-4.1242214273787402E-2</v>
      </c>
      <c r="AL213">
        <v>4.6297998538733599E-2</v>
      </c>
      <c r="AM213">
        <v>3.4591025364026899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52186.058395187902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-0.32998542914419166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1582130669.87097</v>
      </c>
      <c r="BY213">
        <v>400.49603225806499</v>
      </c>
      <c r="BZ213">
        <v>400.02661290322601</v>
      </c>
      <c r="CA213">
        <v>30.4165548387097</v>
      </c>
      <c r="CB213">
        <v>30.183590322580599</v>
      </c>
      <c r="CC213">
        <v>350.02577419354799</v>
      </c>
      <c r="CD213">
        <v>99.474400000000003</v>
      </c>
      <c r="CE213">
        <v>0.19999425806451601</v>
      </c>
      <c r="CF213">
        <v>29.326325806451599</v>
      </c>
      <c r="CG213">
        <v>28.994590322580599</v>
      </c>
      <c r="CH213">
        <v>999.9</v>
      </c>
      <c r="CI213">
        <v>0</v>
      </c>
      <c r="CJ213">
        <v>0</v>
      </c>
      <c r="CK213">
        <v>9998.3116129032296</v>
      </c>
      <c r="CL213">
        <v>0</v>
      </c>
      <c r="CM213">
        <v>0.34167077419354802</v>
      </c>
      <c r="CN213">
        <v>0</v>
      </c>
      <c r="CO213">
        <v>0</v>
      </c>
      <c r="CP213">
        <v>0</v>
      </c>
      <c r="CQ213">
        <v>0</v>
      </c>
      <c r="CR213">
        <v>3.3645161290322601</v>
      </c>
      <c r="CS213">
        <v>0</v>
      </c>
      <c r="CT213">
        <v>40.3354838709677</v>
      </c>
      <c r="CU213">
        <v>-2.0387096774193498</v>
      </c>
      <c r="CV213">
        <v>38.811999999999998</v>
      </c>
      <c r="CW213">
        <v>44.183</v>
      </c>
      <c r="CX213">
        <v>41.568096774193499</v>
      </c>
      <c r="CY213">
        <v>42.674999999999997</v>
      </c>
      <c r="CZ213">
        <v>39.783999999999999</v>
      </c>
      <c r="DA213">
        <v>0</v>
      </c>
      <c r="DB213">
        <v>0</v>
      </c>
      <c r="DC213">
        <v>0</v>
      </c>
      <c r="DD213">
        <v>1582130681.4000001</v>
      </c>
      <c r="DE213">
        <v>3.7692307692307701</v>
      </c>
      <c r="DF213">
        <v>7.7743588225371196</v>
      </c>
      <c r="DG213">
        <v>184.885470567976</v>
      </c>
      <c r="DH213">
        <v>42.903846153846203</v>
      </c>
      <c r="DI213">
        <v>15</v>
      </c>
      <c r="DJ213">
        <v>100</v>
      </c>
      <c r="DK213">
        <v>100</v>
      </c>
      <c r="DL213">
        <v>2.5880000000000001</v>
      </c>
      <c r="DM213">
        <v>0.35299999999999998</v>
      </c>
      <c r="DN213">
        <v>2</v>
      </c>
      <c r="DO213">
        <v>343.41800000000001</v>
      </c>
      <c r="DP213">
        <v>673.875</v>
      </c>
      <c r="DQ213">
        <v>28.341699999999999</v>
      </c>
      <c r="DR213">
        <v>31.3765</v>
      </c>
      <c r="DS213">
        <v>30.000299999999999</v>
      </c>
      <c r="DT213">
        <v>31.3184</v>
      </c>
      <c r="DU213">
        <v>31.3367</v>
      </c>
      <c r="DV213">
        <v>20.9222</v>
      </c>
      <c r="DW213">
        <v>21.322600000000001</v>
      </c>
      <c r="DX213">
        <v>53.2941</v>
      </c>
      <c r="DY213">
        <v>28.3596</v>
      </c>
      <c r="DZ213">
        <v>400</v>
      </c>
      <c r="EA213">
        <v>30.158899999999999</v>
      </c>
      <c r="EB213">
        <v>100.089</v>
      </c>
      <c r="EC213">
        <v>100.52500000000001</v>
      </c>
    </row>
    <row r="214" spans="1:133" x14ac:dyDescent="0.35">
      <c r="A214">
        <v>198</v>
      </c>
      <c r="B214">
        <v>1582130683.5</v>
      </c>
      <c r="C214">
        <v>985.40000009536698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1582130674.87097</v>
      </c>
      <c r="O214">
        <f t="shared" si="129"/>
        <v>1.3795780334225461E-4</v>
      </c>
      <c r="P214">
        <f t="shared" si="130"/>
        <v>-0.33238398217919091</v>
      </c>
      <c r="Q214">
        <f t="shared" si="131"/>
        <v>400.49283870967798</v>
      </c>
      <c r="R214">
        <f t="shared" si="132"/>
        <v>433.23986281728332</v>
      </c>
      <c r="S214">
        <f t="shared" si="133"/>
        <v>43.182149727803861</v>
      </c>
      <c r="T214">
        <f t="shared" si="134"/>
        <v>39.918168225826975</v>
      </c>
      <c r="U214">
        <f t="shared" si="135"/>
        <v>1.346836133899878E-2</v>
      </c>
      <c r="V214">
        <f t="shared" si="136"/>
        <v>2.253066945172483</v>
      </c>
      <c r="W214">
        <f t="shared" si="137"/>
        <v>1.342379280941444E-2</v>
      </c>
      <c r="X214">
        <f t="shared" si="138"/>
        <v>8.3938624541068235E-3</v>
      </c>
      <c r="Y214">
        <f t="shared" si="139"/>
        <v>0</v>
      </c>
      <c r="Z214">
        <f t="shared" si="140"/>
        <v>29.277487791066196</v>
      </c>
      <c r="AA214">
        <f t="shared" si="141"/>
        <v>28.989735483871002</v>
      </c>
      <c r="AB214">
        <f t="shared" si="142"/>
        <v>4.0193846125987642</v>
      </c>
      <c r="AC214">
        <f t="shared" si="143"/>
        <v>73.977007006573402</v>
      </c>
      <c r="AD214">
        <f t="shared" si="144"/>
        <v>3.0312683022075433</v>
      </c>
      <c r="AE214">
        <f t="shared" si="145"/>
        <v>4.0975817012145308</v>
      </c>
      <c r="AF214">
        <f t="shared" si="146"/>
        <v>0.98811631039122094</v>
      </c>
      <c r="AG214">
        <f t="shared" si="147"/>
        <v>-6.0839391273934282</v>
      </c>
      <c r="AH214">
        <f t="shared" si="148"/>
        <v>40.493294570934715</v>
      </c>
      <c r="AI214">
        <f t="shared" si="149"/>
        <v>3.9629248127398773</v>
      </c>
      <c r="AJ214">
        <f t="shared" si="150"/>
        <v>38.372280256281165</v>
      </c>
      <c r="AK214">
        <v>-4.1266364853763997E-2</v>
      </c>
      <c r="AL214">
        <v>4.6325109680464403E-2</v>
      </c>
      <c r="AM214">
        <v>3.4607054218252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52215.886007233777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-0.33238398217919091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1582130674.87097</v>
      </c>
      <c r="BY214">
        <v>400.49283870967798</v>
      </c>
      <c r="BZ214">
        <v>400.01777419354801</v>
      </c>
      <c r="CA214">
        <v>30.412248387096799</v>
      </c>
      <c r="CB214">
        <v>30.182951612903199</v>
      </c>
      <c r="CC214">
        <v>350.01503225806499</v>
      </c>
      <c r="CD214">
        <v>99.472645161290302</v>
      </c>
      <c r="CE214">
        <v>0.199969096774194</v>
      </c>
      <c r="CF214">
        <v>29.323103225806499</v>
      </c>
      <c r="CG214">
        <v>28.989735483871002</v>
      </c>
      <c r="CH214">
        <v>999.9</v>
      </c>
      <c r="CI214">
        <v>0</v>
      </c>
      <c r="CJ214">
        <v>0</v>
      </c>
      <c r="CK214">
        <v>10004.342903225799</v>
      </c>
      <c r="CL214">
        <v>0</v>
      </c>
      <c r="CM214">
        <v>0.36735896774193499</v>
      </c>
      <c r="CN214">
        <v>0</v>
      </c>
      <c r="CO214">
        <v>0</v>
      </c>
      <c r="CP214">
        <v>0</v>
      </c>
      <c r="CQ214">
        <v>0</v>
      </c>
      <c r="CR214">
        <v>3.0709677419354802</v>
      </c>
      <c r="CS214">
        <v>0</v>
      </c>
      <c r="CT214">
        <v>55.087096774193498</v>
      </c>
      <c r="CU214">
        <v>-1.58709677419355</v>
      </c>
      <c r="CV214">
        <v>38.811999999999998</v>
      </c>
      <c r="CW214">
        <v>44.186999999999998</v>
      </c>
      <c r="CX214">
        <v>41.568096774193499</v>
      </c>
      <c r="CY214">
        <v>42.674999999999997</v>
      </c>
      <c r="CZ214">
        <v>39.781999999999996</v>
      </c>
      <c r="DA214">
        <v>0</v>
      </c>
      <c r="DB214">
        <v>0</v>
      </c>
      <c r="DC214">
        <v>0</v>
      </c>
      <c r="DD214">
        <v>1582130686.8</v>
      </c>
      <c r="DE214">
        <v>2.9961538461538502</v>
      </c>
      <c r="DF214">
        <v>-12.8034187577961</v>
      </c>
      <c r="DG214">
        <v>214.69401769170199</v>
      </c>
      <c r="DH214">
        <v>59.115384615384599</v>
      </c>
      <c r="DI214">
        <v>15</v>
      </c>
      <c r="DJ214">
        <v>100</v>
      </c>
      <c r="DK214">
        <v>100</v>
      </c>
      <c r="DL214">
        <v>2.5880000000000001</v>
      </c>
      <c r="DM214">
        <v>0.35299999999999998</v>
      </c>
      <c r="DN214">
        <v>2</v>
      </c>
      <c r="DO214">
        <v>343.64699999999999</v>
      </c>
      <c r="DP214">
        <v>673.76599999999996</v>
      </c>
      <c r="DQ214">
        <v>28.358699999999999</v>
      </c>
      <c r="DR214">
        <v>31.3781</v>
      </c>
      <c r="DS214">
        <v>30.000399999999999</v>
      </c>
      <c r="DT214">
        <v>31.3187</v>
      </c>
      <c r="DU214">
        <v>31.339200000000002</v>
      </c>
      <c r="DV214">
        <v>20.922799999999999</v>
      </c>
      <c r="DW214">
        <v>21.322600000000001</v>
      </c>
      <c r="DX214">
        <v>53.2941</v>
      </c>
      <c r="DY214">
        <v>28.370999999999999</v>
      </c>
      <c r="DZ214">
        <v>400</v>
      </c>
      <c r="EA214">
        <v>30.158899999999999</v>
      </c>
      <c r="EB214">
        <v>100.089</v>
      </c>
      <c r="EC214">
        <v>100.523</v>
      </c>
    </row>
    <row r="215" spans="1:133" x14ac:dyDescent="0.35">
      <c r="A215">
        <v>199</v>
      </c>
      <c r="B215">
        <v>1582130688.5</v>
      </c>
      <c r="C215">
        <v>990.40000009536698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1582130679.87097</v>
      </c>
      <c r="O215">
        <f t="shared" si="129"/>
        <v>1.3618971001377325E-4</v>
      </c>
      <c r="P215">
        <f t="shared" si="130"/>
        <v>-0.33127691756910443</v>
      </c>
      <c r="Q215">
        <f t="shared" si="131"/>
        <v>400.48832258064499</v>
      </c>
      <c r="R215">
        <f t="shared" si="132"/>
        <v>433.59099469650494</v>
      </c>
      <c r="S215">
        <f t="shared" si="133"/>
        <v>43.217138547034601</v>
      </c>
      <c r="T215">
        <f t="shared" si="134"/>
        <v>39.917709396967645</v>
      </c>
      <c r="U215">
        <f t="shared" si="135"/>
        <v>1.3304134013661009E-2</v>
      </c>
      <c r="V215">
        <f t="shared" si="136"/>
        <v>2.2523039517101147</v>
      </c>
      <c r="W215">
        <f t="shared" si="137"/>
        <v>1.3260629180604713E-2</v>
      </c>
      <c r="X215">
        <f t="shared" si="138"/>
        <v>8.29179005350952E-3</v>
      </c>
      <c r="Y215">
        <f t="shared" si="139"/>
        <v>0</v>
      </c>
      <c r="Z215">
        <f t="shared" si="140"/>
        <v>29.275187432379216</v>
      </c>
      <c r="AA215">
        <f t="shared" si="141"/>
        <v>28.985738709677399</v>
      </c>
      <c r="AB215">
        <f t="shared" si="142"/>
        <v>4.0184550512598163</v>
      </c>
      <c r="AC215">
        <f t="shared" si="143"/>
        <v>73.982581678832801</v>
      </c>
      <c r="AD215">
        <f t="shared" si="144"/>
        <v>3.0309943461491606</v>
      </c>
      <c r="AE215">
        <f t="shared" si="145"/>
        <v>4.0969026456890463</v>
      </c>
      <c r="AF215">
        <f t="shared" si="146"/>
        <v>0.98746070511065565</v>
      </c>
      <c r="AG215">
        <f t="shared" si="147"/>
        <v>-6.0059662116074</v>
      </c>
      <c r="AH215">
        <f t="shared" si="148"/>
        <v>40.616284065710424</v>
      </c>
      <c r="AI215">
        <f t="shared" si="149"/>
        <v>3.9761723331609455</v>
      </c>
      <c r="AJ215">
        <f t="shared" si="150"/>
        <v>38.586490187263969</v>
      </c>
      <c r="AK215">
        <v>-4.1245801765930901E-2</v>
      </c>
      <c r="AL215">
        <v>4.63020258129462E-2</v>
      </c>
      <c r="AM215">
        <v>3.45934066040595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52191.426076283831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-0.33127691756910443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1582130679.87097</v>
      </c>
      <c r="BY215">
        <v>400.48832258064499</v>
      </c>
      <c r="BZ215">
        <v>400.01393548387102</v>
      </c>
      <c r="CA215">
        <v>30.409506451612899</v>
      </c>
      <c r="CB215">
        <v>30.183145161290302</v>
      </c>
      <c r="CC215">
        <v>350.01103225806497</v>
      </c>
      <c r="CD215">
        <v>99.472612903225794</v>
      </c>
      <c r="CE215">
        <v>0.19997964516128999</v>
      </c>
      <c r="CF215">
        <v>29.3202322580645</v>
      </c>
      <c r="CG215">
        <v>28.985738709677399</v>
      </c>
      <c r="CH215">
        <v>999.9</v>
      </c>
      <c r="CI215">
        <v>0</v>
      </c>
      <c r="CJ215">
        <v>0</v>
      </c>
      <c r="CK215">
        <v>9999.3609677419408</v>
      </c>
      <c r="CL215">
        <v>0</v>
      </c>
      <c r="CM215">
        <v>0.41391358064516098</v>
      </c>
      <c r="CN215">
        <v>0</v>
      </c>
      <c r="CO215">
        <v>0</v>
      </c>
      <c r="CP215">
        <v>0</v>
      </c>
      <c r="CQ215">
        <v>0</v>
      </c>
      <c r="CR215">
        <v>1.76451612903226</v>
      </c>
      <c r="CS215">
        <v>0</v>
      </c>
      <c r="CT215">
        <v>65.345161290322594</v>
      </c>
      <c r="CU215">
        <v>-1.88709677419355</v>
      </c>
      <c r="CV215">
        <v>38.811999999999998</v>
      </c>
      <c r="CW215">
        <v>44.186999999999998</v>
      </c>
      <c r="CX215">
        <v>41.572161290322597</v>
      </c>
      <c r="CY215">
        <v>42.683</v>
      </c>
      <c r="CZ215">
        <v>39.781999999999996</v>
      </c>
      <c r="DA215">
        <v>0</v>
      </c>
      <c r="DB215">
        <v>0</v>
      </c>
      <c r="DC215">
        <v>0</v>
      </c>
      <c r="DD215">
        <v>1582130691.5999999</v>
      </c>
      <c r="DE215">
        <v>1.4615384615384599</v>
      </c>
      <c r="DF215">
        <v>-1.3470086430772901</v>
      </c>
      <c r="DG215">
        <v>60.598291181023903</v>
      </c>
      <c r="DH215">
        <v>69.465384615384593</v>
      </c>
      <c r="DI215">
        <v>15</v>
      </c>
      <c r="DJ215">
        <v>100</v>
      </c>
      <c r="DK215">
        <v>100</v>
      </c>
      <c r="DL215">
        <v>2.5880000000000001</v>
      </c>
      <c r="DM215">
        <v>0.35299999999999998</v>
      </c>
      <c r="DN215">
        <v>2</v>
      </c>
      <c r="DO215">
        <v>343.52800000000002</v>
      </c>
      <c r="DP215">
        <v>673.95100000000002</v>
      </c>
      <c r="DQ215">
        <v>28.3706</v>
      </c>
      <c r="DR215">
        <v>31.379899999999999</v>
      </c>
      <c r="DS215">
        <v>30.0001</v>
      </c>
      <c r="DT215">
        <v>31.321200000000001</v>
      </c>
      <c r="DU215">
        <v>31.339200000000002</v>
      </c>
      <c r="DV215">
        <v>20.921500000000002</v>
      </c>
      <c r="DW215">
        <v>21.322600000000001</v>
      </c>
      <c r="DX215">
        <v>53.2941</v>
      </c>
      <c r="DY215">
        <v>28.383099999999999</v>
      </c>
      <c r="DZ215">
        <v>400</v>
      </c>
      <c r="EA215">
        <v>30.158899999999999</v>
      </c>
      <c r="EB215">
        <v>100.092</v>
      </c>
      <c r="EC215">
        <v>100.521</v>
      </c>
    </row>
    <row r="216" spans="1:133" x14ac:dyDescent="0.35">
      <c r="A216">
        <v>200</v>
      </c>
      <c r="B216">
        <v>1582130693.5</v>
      </c>
      <c r="C216">
        <v>995.40000009536698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1582130684.87097</v>
      </c>
      <c r="O216">
        <f t="shared" si="129"/>
        <v>1.355426985552771E-4</v>
      </c>
      <c r="P216">
        <f t="shared" si="130"/>
        <v>-0.32871890439643309</v>
      </c>
      <c r="Q216">
        <f t="shared" si="131"/>
        <v>400.47406451612898</v>
      </c>
      <c r="R216">
        <f t="shared" si="132"/>
        <v>433.43353062779624</v>
      </c>
      <c r="S216">
        <f t="shared" si="133"/>
        <v>43.20209397120469</v>
      </c>
      <c r="T216">
        <f t="shared" si="134"/>
        <v>39.916889086076068</v>
      </c>
      <c r="U216">
        <f t="shared" si="135"/>
        <v>1.3250959723683035E-2</v>
      </c>
      <c r="V216">
        <f t="shared" si="136"/>
        <v>2.252734777284874</v>
      </c>
      <c r="W216">
        <f t="shared" si="137"/>
        <v>1.3207809573877136E-2</v>
      </c>
      <c r="X216">
        <f t="shared" si="138"/>
        <v>8.2587460785446647E-3</v>
      </c>
      <c r="Y216">
        <f t="shared" si="139"/>
        <v>0</v>
      </c>
      <c r="Z216">
        <f t="shared" si="140"/>
        <v>29.272941400040981</v>
      </c>
      <c r="AA216">
        <f t="shared" si="141"/>
        <v>28.982322580645199</v>
      </c>
      <c r="AB216">
        <f t="shared" si="142"/>
        <v>4.0176606837431565</v>
      </c>
      <c r="AC216">
        <f t="shared" si="143"/>
        <v>73.991826051529657</v>
      </c>
      <c r="AD216">
        <f t="shared" si="144"/>
        <v>3.0309412597325673</v>
      </c>
      <c r="AE216">
        <f t="shared" si="145"/>
        <v>4.0963190415408155</v>
      </c>
      <c r="AF216">
        <f t="shared" si="146"/>
        <v>0.98671942401058921</v>
      </c>
      <c r="AG216">
        <f t="shared" si="147"/>
        <v>-5.9774330062877201</v>
      </c>
      <c r="AH216">
        <f t="shared" si="148"/>
        <v>40.739234315685174</v>
      </c>
      <c r="AI216">
        <f t="shared" si="149"/>
        <v>3.9873294812067988</v>
      </c>
      <c r="AJ216">
        <f t="shared" si="150"/>
        <v>38.749130790604255</v>
      </c>
      <c r="AK216">
        <v>-4.1257411972300997E-2</v>
      </c>
      <c r="AL216">
        <v>4.6315059286706602E-2</v>
      </c>
      <c r="AM216">
        <v>3.46011125256747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52205.975085979357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-0.32871890439643309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1582130684.87097</v>
      </c>
      <c r="BY216">
        <v>400.47406451612898</v>
      </c>
      <c r="BZ216">
        <v>400.00361290322599</v>
      </c>
      <c r="CA216">
        <v>30.4085161290323</v>
      </c>
      <c r="CB216">
        <v>30.183229032258101</v>
      </c>
      <c r="CC216">
        <v>350.00951612903202</v>
      </c>
      <c r="CD216">
        <v>99.474122580645201</v>
      </c>
      <c r="CE216">
        <v>0.19997025806451599</v>
      </c>
      <c r="CF216">
        <v>29.317764516128999</v>
      </c>
      <c r="CG216">
        <v>28.982322580645199</v>
      </c>
      <c r="CH216">
        <v>999.9</v>
      </c>
      <c r="CI216">
        <v>0</v>
      </c>
      <c r="CJ216">
        <v>0</v>
      </c>
      <c r="CK216">
        <v>10002.0238709677</v>
      </c>
      <c r="CL216">
        <v>0</v>
      </c>
      <c r="CM216">
        <v>0.457694580645161</v>
      </c>
      <c r="CN216">
        <v>0</v>
      </c>
      <c r="CO216">
        <v>0</v>
      </c>
      <c r="CP216">
        <v>0</v>
      </c>
      <c r="CQ216">
        <v>0</v>
      </c>
      <c r="CR216">
        <v>0.86451612903225805</v>
      </c>
      <c r="CS216">
        <v>0</v>
      </c>
      <c r="CT216">
        <v>68.806451612903203</v>
      </c>
      <c r="CU216">
        <v>-1.7935483870967699</v>
      </c>
      <c r="CV216">
        <v>38.811999999999998</v>
      </c>
      <c r="CW216">
        <v>44.186999999999998</v>
      </c>
      <c r="CX216">
        <v>41.576225806451603</v>
      </c>
      <c r="CY216">
        <v>42.686999999999998</v>
      </c>
      <c r="CZ216">
        <v>39.78</v>
      </c>
      <c r="DA216">
        <v>0</v>
      </c>
      <c r="DB216">
        <v>0</v>
      </c>
      <c r="DC216">
        <v>0</v>
      </c>
      <c r="DD216">
        <v>1582130696.4000001</v>
      </c>
      <c r="DE216">
        <v>0.134615384615385</v>
      </c>
      <c r="DF216">
        <v>-9.6170936772860092</v>
      </c>
      <c r="DG216">
        <v>-104.59145332672</v>
      </c>
      <c r="DH216">
        <v>68.650000000000006</v>
      </c>
      <c r="DI216">
        <v>15</v>
      </c>
      <c r="DJ216">
        <v>100</v>
      </c>
      <c r="DK216">
        <v>100</v>
      </c>
      <c r="DL216">
        <v>2.5880000000000001</v>
      </c>
      <c r="DM216">
        <v>0.35299999999999998</v>
      </c>
      <c r="DN216">
        <v>2</v>
      </c>
      <c r="DO216">
        <v>343.697</v>
      </c>
      <c r="DP216">
        <v>673.97699999999998</v>
      </c>
      <c r="DQ216">
        <v>28.382999999999999</v>
      </c>
      <c r="DR216">
        <v>31.3809</v>
      </c>
      <c r="DS216">
        <v>30.0002</v>
      </c>
      <c r="DT216">
        <v>31.321400000000001</v>
      </c>
      <c r="DU216">
        <v>31.3415</v>
      </c>
      <c r="DV216">
        <v>20.9255</v>
      </c>
      <c r="DW216">
        <v>21.322600000000001</v>
      </c>
      <c r="DX216">
        <v>53.2941</v>
      </c>
      <c r="DY216">
        <v>28.3979</v>
      </c>
      <c r="DZ216">
        <v>400</v>
      </c>
      <c r="EA216">
        <v>30.158899999999999</v>
      </c>
      <c r="EB216">
        <v>100.09</v>
      </c>
      <c r="EC216">
        <v>100.51900000000001</v>
      </c>
    </row>
    <row r="217" spans="1:133" x14ac:dyDescent="0.35">
      <c r="A217">
        <v>201</v>
      </c>
      <c r="B217">
        <v>1582130698.5</v>
      </c>
      <c r="C217">
        <v>1000.40000009537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1582130689.87097</v>
      </c>
      <c r="O217">
        <f t="shared" si="129"/>
        <v>1.3622353743042917E-4</v>
      </c>
      <c r="P217">
        <f t="shared" si="130"/>
        <v>-0.33100957425990835</v>
      </c>
      <c r="Q217">
        <f t="shared" si="131"/>
        <v>400.45596774193501</v>
      </c>
      <c r="R217">
        <f t="shared" si="132"/>
        <v>433.49394677030074</v>
      </c>
      <c r="S217">
        <f t="shared" si="133"/>
        <v>43.208925046812467</v>
      </c>
      <c r="T217">
        <f t="shared" si="134"/>
        <v>39.915832789883595</v>
      </c>
      <c r="U217">
        <f t="shared" si="135"/>
        <v>1.3316969306885865E-2</v>
      </c>
      <c r="V217">
        <f t="shared" si="136"/>
        <v>2.2529940246702869</v>
      </c>
      <c r="W217">
        <f t="shared" si="137"/>
        <v>1.3273393942048805E-2</v>
      </c>
      <c r="X217">
        <f t="shared" si="138"/>
        <v>8.2997743393186836E-3</v>
      </c>
      <c r="Y217">
        <f t="shared" si="139"/>
        <v>0</v>
      </c>
      <c r="Z217">
        <f t="shared" si="140"/>
        <v>29.272788716399674</v>
      </c>
      <c r="AA217">
        <f t="shared" si="141"/>
        <v>28.983080645161301</v>
      </c>
      <c r="AB217">
        <f t="shared" si="142"/>
        <v>4.0178369479986804</v>
      </c>
      <c r="AC217">
        <f t="shared" si="143"/>
        <v>73.994029076478043</v>
      </c>
      <c r="AD217">
        <f t="shared" si="144"/>
        <v>3.0310433561649814</v>
      </c>
      <c r="AE217">
        <f t="shared" si="145"/>
        <v>4.0963350610792997</v>
      </c>
      <c r="AF217">
        <f t="shared" si="146"/>
        <v>0.98679359183369897</v>
      </c>
      <c r="AG217">
        <f t="shared" si="147"/>
        <v>-6.0074580006819263</v>
      </c>
      <c r="AH217">
        <f t="shared" si="148"/>
        <v>40.660073697702281</v>
      </c>
      <c r="AI217">
        <f t="shared" si="149"/>
        <v>3.979140066286714</v>
      </c>
      <c r="AJ217">
        <f t="shared" si="150"/>
        <v>38.631755763307069</v>
      </c>
      <c r="AK217">
        <v>-4.1264399333539897E-2</v>
      </c>
      <c r="AL217">
        <v>4.63229032118238E-2</v>
      </c>
      <c r="AM217">
        <v>3.4605749814067801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52214.482647117526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-0.33100957425990835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1582130689.87097</v>
      </c>
      <c r="BY217">
        <v>400.45596774193501</v>
      </c>
      <c r="BZ217">
        <v>399.98206451612901</v>
      </c>
      <c r="CA217">
        <v>30.408970967741901</v>
      </c>
      <c r="CB217">
        <v>30.182558064516101</v>
      </c>
      <c r="CC217">
        <v>350.01835483871002</v>
      </c>
      <c r="CD217">
        <v>99.475967741935506</v>
      </c>
      <c r="CE217">
        <v>0.199991677419355</v>
      </c>
      <c r="CF217">
        <v>29.317832258064499</v>
      </c>
      <c r="CG217">
        <v>28.983080645161301</v>
      </c>
      <c r="CH217">
        <v>999.9</v>
      </c>
      <c r="CI217">
        <v>0</v>
      </c>
      <c r="CJ217">
        <v>0</v>
      </c>
      <c r="CK217">
        <v>10003.532258064501</v>
      </c>
      <c r="CL217">
        <v>0</v>
      </c>
      <c r="CM217">
        <v>0.46674093548387102</v>
      </c>
      <c r="CN217">
        <v>0</v>
      </c>
      <c r="CO217">
        <v>0</v>
      </c>
      <c r="CP217">
        <v>0</v>
      </c>
      <c r="CQ217">
        <v>0</v>
      </c>
      <c r="CR217">
        <v>0.21290322580645199</v>
      </c>
      <c r="CS217">
        <v>0</v>
      </c>
      <c r="CT217">
        <v>65.935483870967701</v>
      </c>
      <c r="CU217">
        <v>-1.7548387096774201</v>
      </c>
      <c r="CV217">
        <v>38.811999999999998</v>
      </c>
      <c r="CW217">
        <v>44.186999999999998</v>
      </c>
      <c r="CX217">
        <v>41.580290322580602</v>
      </c>
      <c r="CY217">
        <v>42.686999999999998</v>
      </c>
      <c r="CZ217">
        <v>39.787999999999997</v>
      </c>
      <c r="DA217">
        <v>0</v>
      </c>
      <c r="DB217">
        <v>0</v>
      </c>
      <c r="DC217">
        <v>0</v>
      </c>
      <c r="DD217">
        <v>1582130701.8</v>
      </c>
      <c r="DE217">
        <v>0.35384615384615398</v>
      </c>
      <c r="DF217">
        <v>7.4598290072209901</v>
      </c>
      <c r="DG217">
        <v>-49.049572897686197</v>
      </c>
      <c r="DH217">
        <v>64.503846153846197</v>
      </c>
      <c r="DI217">
        <v>15</v>
      </c>
      <c r="DJ217">
        <v>100</v>
      </c>
      <c r="DK217">
        <v>100</v>
      </c>
      <c r="DL217">
        <v>2.5880000000000001</v>
      </c>
      <c r="DM217">
        <v>0.35299999999999998</v>
      </c>
      <c r="DN217">
        <v>2</v>
      </c>
      <c r="DO217">
        <v>343.44600000000003</v>
      </c>
      <c r="DP217">
        <v>674.23599999999999</v>
      </c>
      <c r="DQ217">
        <v>28.3977</v>
      </c>
      <c r="DR217">
        <v>31.383600000000001</v>
      </c>
      <c r="DS217">
        <v>30.000299999999999</v>
      </c>
      <c r="DT217">
        <v>31.323899999999998</v>
      </c>
      <c r="DU217">
        <v>31.341899999999999</v>
      </c>
      <c r="DV217">
        <v>20.926300000000001</v>
      </c>
      <c r="DW217">
        <v>21.322600000000001</v>
      </c>
      <c r="DX217">
        <v>53.2941</v>
      </c>
      <c r="DY217">
        <v>28.406500000000001</v>
      </c>
      <c r="DZ217">
        <v>400</v>
      </c>
      <c r="EA217">
        <v>30.158899999999999</v>
      </c>
      <c r="EB217">
        <v>100.08799999999999</v>
      </c>
      <c r="EC217">
        <v>100.51900000000001</v>
      </c>
    </row>
    <row r="218" spans="1:133" x14ac:dyDescent="0.35">
      <c r="A218">
        <v>202</v>
      </c>
      <c r="B218">
        <v>1582130703.5</v>
      </c>
      <c r="C218">
        <v>1005.40000009537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1582130694.87097</v>
      </c>
      <c r="O218">
        <f t="shared" si="129"/>
        <v>1.376383319705585E-4</v>
      </c>
      <c r="P218">
        <f t="shared" si="130"/>
        <v>-0.31786151740901208</v>
      </c>
      <c r="Q218">
        <f t="shared" si="131"/>
        <v>400.43338709677403</v>
      </c>
      <c r="R218">
        <f t="shared" si="132"/>
        <v>431.52669949196638</v>
      </c>
      <c r="S218">
        <f t="shared" si="133"/>
        <v>43.01318381566152</v>
      </c>
      <c r="T218">
        <f t="shared" si="134"/>
        <v>39.913903138320499</v>
      </c>
      <c r="U218">
        <f t="shared" si="135"/>
        <v>1.3448372259553155E-2</v>
      </c>
      <c r="V218">
        <f t="shared" si="136"/>
        <v>2.2530283063497016</v>
      </c>
      <c r="W218">
        <f t="shared" si="137"/>
        <v>1.3403934929665141E-2</v>
      </c>
      <c r="X218">
        <f t="shared" si="138"/>
        <v>8.3814395457342712E-3</v>
      </c>
      <c r="Y218">
        <f t="shared" si="139"/>
        <v>0</v>
      </c>
      <c r="Z218">
        <f t="shared" si="140"/>
        <v>29.274924863255023</v>
      </c>
      <c r="AA218">
        <f t="shared" si="141"/>
        <v>28.986016129032301</v>
      </c>
      <c r="AB218">
        <f t="shared" si="142"/>
        <v>4.0185195668153426</v>
      </c>
      <c r="AC218">
        <f t="shared" si="143"/>
        <v>73.986330520692263</v>
      </c>
      <c r="AD218">
        <f t="shared" si="144"/>
        <v>3.0311834938942352</v>
      </c>
      <c r="AE218">
        <f t="shared" si="145"/>
        <v>4.096950710437631</v>
      </c>
      <c r="AF218">
        <f t="shared" si="146"/>
        <v>0.98733607292110737</v>
      </c>
      <c r="AG218">
        <f t="shared" si="147"/>
        <v>-6.0698504399016304</v>
      </c>
      <c r="AH218">
        <f t="shared" si="148"/>
        <v>40.620334570718562</v>
      </c>
      <c r="AI218">
        <f t="shared" si="149"/>
        <v>3.9752998688221934</v>
      </c>
      <c r="AJ218">
        <f t="shared" si="150"/>
        <v>38.525783999639124</v>
      </c>
      <c r="AK218">
        <v>-4.1265323364611903E-2</v>
      </c>
      <c r="AL218">
        <v>4.63239405176517E-2</v>
      </c>
      <c r="AM218">
        <v>3.4606363043698201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52215.171918421016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-0.31786151740901208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1582130694.87097</v>
      </c>
      <c r="BY218">
        <v>400.43338709677403</v>
      </c>
      <c r="BZ218">
        <v>399.983</v>
      </c>
      <c r="CA218">
        <v>30.4101322580645</v>
      </c>
      <c r="CB218">
        <v>30.1813741935484</v>
      </c>
      <c r="CC218">
        <v>350.02761290322599</v>
      </c>
      <c r="CD218">
        <v>99.476783870967793</v>
      </c>
      <c r="CE218">
        <v>0.19997741935483901</v>
      </c>
      <c r="CF218">
        <v>29.320435483871002</v>
      </c>
      <c r="CG218">
        <v>28.986016129032301</v>
      </c>
      <c r="CH218">
        <v>999.9</v>
      </c>
      <c r="CI218">
        <v>0</v>
      </c>
      <c r="CJ218">
        <v>0</v>
      </c>
      <c r="CK218">
        <v>10003.674193548401</v>
      </c>
      <c r="CL218">
        <v>0</v>
      </c>
      <c r="CM218">
        <v>0.455006322580645</v>
      </c>
      <c r="CN218">
        <v>0</v>
      </c>
      <c r="CO218">
        <v>0</v>
      </c>
      <c r="CP218">
        <v>0</v>
      </c>
      <c r="CQ218">
        <v>0</v>
      </c>
      <c r="CR218">
        <v>1.34838709677419</v>
      </c>
      <c r="CS218">
        <v>0</v>
      </c>
      <c r="CT218">
        <v>60.745161290322599</v>
      </c>
      <c r="CU218">
        <v>-1.64838709677419</v>
      </c>
      <c r="CV218">
        <v>38.811999999999998</v>
      </c>
      <c r="CW218">
        <v>44.186999999999998</v>
      </c>
      <c r="CX218">
        <v>41.588419354838699</v>
      </c>
      <c r="CY218">
        <v>42.686999999999998</v>
      </c>
      <c r="CZ218">
        <v>39.799999999999997</v>
      </c>
      <c r="DA218">
        <v>0</v>
      </c>
      <c r="DB218">
        <v>0</v>
      </c>
      <c r="DC218">
        <v>0</v>
      </c>
      <c r="DD218">
        <v>1582130706.5999999</v>
      </c>
      <c r="DE218">
        <v>1.8038461538461501</v>
      </c>
      <c r="DF218">
        <v>28.707692286554501</v>
      </c>
      <c r="DG218">
        <v>-6.7418809452622801</v>
      </c>
      <c r="DH218">
        <v>60.084615384615397</v>
      </c>
      <c r="DI218">
        <v>15</v>
      </c>
      <c r="DJ218">
        <v>100</v>
      </c>
      <c r="DK218">
        <v>100</v>
      </c>
      <c r="DL218">
        <v>2.5880000000000001</v>
      </c>
      <c r="DM218">
        <v>0.35299999999999998</v>
      </c>
      <c r="DN218">
        <v>2</v>
      </c>
      <c r="DO218">
        <v>343.55599999999998</v>
      </c>
      <c r="DP218">
        <v>674.03300000000002</v>
      </c>
      <c r="DQ218">
        <v>28.4085</v>
      </c>
      <c r="DR218">
        <v>31.385400000000001</v>
      </c>
      <c r="DS218">
        <v>30.0002</v>
      </c>
      <c r="DT218">
        <v>31.324200000000001</v>
      </c>
      <c r="DU218">
        <v>31.3443</v>
      </c>
      <c r="DV218">
        <v>20.924600000000002</v>
      </c>
      <c r="DW218">
        <v>21.322600000000001</v>
      </c>
      <c r="DX218">
        <v>53.2941</v>
      </c>
      <c r="DY218">
        <v>28.4115</v>
      </c>
      <c r="DZ218">
        <v>400</v>
      </c>
      <c r="EA218">
        <v>30.158899999999999</v>
      </c>
      <c r="EB218">
        <v>100.086</v>
      </c>
      <c r="EC218">
        <v>100.52200000000001</v>
      </c>
    </row>
    <row r="219" spans="1:133" x14ac:dyDescent="0.35">
      <c r="A219">
        <v>203</v>
      </c>
      <c r="B219">
        <v>1582130708.5</v>
      </c>
      <c r="C219">
        <v>1010.40000009537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1582130699.87097</v>
      </c>
      <c r="O219">
        <f t="shared" si="129"/>
        <v>1.3906072841953084E-4</v>
      </c>
      <c r="P219">
        <f t="shared" si="130"/>
        <v>-0.31312232665489181</v>
      </c>
      <c r="Q219">
        <f t="shared" si="131"/>
        <v>400.42658064516098</v>
      </c>
      <c r="R219">
        <f t="shared" si="132"/>
        <v>430.60314437443606</v>
      </c>
      <c r="S219">
        <f t="shared" si="133"/>
        <v>42.921300282397596</v>
      </c>
      <c r="T219">
        <f t="shared" si="134"/>
        <v>39.913385987677891</v>
      </c>
      <c r="U219">
        <f t="shared" si="135"/>
        <v>1.3577279964163627E-2</v>
      </c>
      <c r="V219">
        <f t="shared" si="136"/>
        <v>2.2531731792845071</v>
      </c>
      <c r="W219">
        <f t="shared" si="137"/>
        <v>1.3531991104751968E-2</v>
      </c>
      <c r="X219">
        <f t="shared" si="138"/>
        <v>8.4615508079677864E-3</v>
      </c>
      <c r="Y219">
        <f t="shared" si="139"/>
        <v>0</v>
      </c>
      <c r="Z219">
        <f t="shared" si="140"/>
        <v>29.27861224310238</v>
      </c>
      <c r="AA219">
        <f t="shared" si="141"/>
        <v>28.990048387096799</v>
      </c>
      <c r="AB219">
        <f t="shared" si="142"/>
        <v>4.0194573948867474</v>
      </c>
      <c r="AC219">
        <f t="shared" si="143"/>
        <v>73.972879868382918</v>
      </c>
      <c r="AD219">
        <f t="shared" si="144"/>
        <v>3.0313594067643659</v>
      </c>
      <c r="AE219">
        <f t="shared" si="145"/>
        <v>4.0979334752924945</v>
      </c>
      <c r="AF219">
        <f t="shared" si="146"/>
        <v>0.98809798812238148</v>
      </c>
      <c r="AG219">
        <f t="shared" si="147"/>
        <v>-6.1325781233013101</v>
      </c>
      <c r="AH219">
        <f t="shared" si="148"/>
        <v>40.637836763772412</v>
      </c>
      <c r="AI219">
        <f t="shared" si="149"/>
        <v>3.9769186392760236</v>
      </c>
      <c r="AJ219">
        <f t="shared" si="150"/>
        <v>38.482177279747127</v>
      </c>
      <c r="AK219">
        <v>-4.1269228421961797E-2</v>
      </c>
      <c r="AL219">
        <v>4.6328324286628697E-2</v>
      </c>
      <c r="AM219">
        <v>3.46089545675536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52219.201535818407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-0.31312232665489181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1582130699.87097</v>
      </c>
      <c r="BY219">
        <v>400.42658064516098</v>
      </c>
      <c r="BZ219">
        <v>399.98529032258102</v>
      </c>
      <c r="CA219">
        <v>30.4117741935484</v>
      </c>
      <c r="CB219">
        <v>30.180651612903201</v>
      </c>
      <c r="CC219">
        <v>350.026322580645</v>
      </c>
      <c r="CD219">
        <v>99.477177419354803</v>
      </c>
      <c r="CE219">
        <v>0.199986677419355</v>
      </c>
      <c r="CF219">
        <v>29.324590322580601</v>
      </c>
      <c r="CG219">
        <v>28.990048387096799</v>
      </c>
      <c r="CH219">
        <v>999.9</v>
      </c>
      <c r="CI219">
        <v>0</v>
      </c>
      <c r="CJ219">
        <v>0</v>
      </c>
      <c r="CK219">
        <v>10004.5812903226</v>
      </c>
      <c r="CL219">
        <v>0</v>
      </c>
      <c r="CM219">
        <v>0.43772432258064498</v>
      </c>
      <c r="CN219">
        <v>0</v>
      </c>
      <c r="CO219">
        <v>0</v>
      </c>
      <c r="CP219">
        <v>0</v>
      </c>
      <c r="CQ219">
        <v>0</v>
      </c>
      <c r="CR219">
        <v>2.1645161290322599</v>
      </c>
      <c r="CS219">
        <v>0</v>
      </c>
      <c r="CT219">
        <v>59.325806451612898</v>
      </c>
      <c r="CU219">
        <v>-1.9</v>
      </c>
      <c r="CV219">
        <v>38.811999999999998</v>
      </c>
      <c r="CW219">
        <v>44.186999999999998</v>
      </c>
      <c r="CX219">
        <v>41.596548387096803</v>
      </c>
      <c r="CY219">
        <v>42.686999999999998</v>
      </c>
      <c r="CZ219">
        <v>39.804000000000002</v>
      </c>
      <c r="DA219">
        <v>0</v>
      </c>
      <c r="DB219">
        <v>0</v>
      </c>
      <c r="DC219">
        <v>0</v>
      </c>
      <c r="DD219">
        <v>1582130711.4000001</v>
      </c>
      <c r="DE219">
        <v>3.06538461538462</v>
      </c>
      <c r="DF219">
        <v>9.9658118585745594</v>
      </c>
      <c r="DG219">
        <v>7.4222220839992703</v>
      </c>
      <c r="DH219">
        <v>60.173076923076898</v>
      </c>
      <c r="DI219">
        <v>15</v>
      </c>
      <c r="DJ219">
        <v>100</v>
      </c>
      <c r="DK219">
        <v>100</v>
      </c>
      <c r="DL219">
        <v>2.5880000000000001</v>
      </c>
      <c r="DM219">
        <v>0.35299999999999998</v>
      </c>
      <c r="DN219">
        <v>2</v>
      </c>
      <c r="DO219">
        <v>343.61700000000002</v>
      </c>
      <c r="DP219">
        <v>673.995</v>
      </c>
      <c r="DQ219">
        <v>28.414400000000001</v>
      </c>
      <c r="DR219">
        <v>31.386800000000001</v>
      </c>
      <c r="DS219">
        <v>30.0002</v>
      </c>
      <c r="DT219">
        <v>31.326899999999998</v>
      </c>
      <c r="DU219">
        <v>31.344999999999999</v>
      </c>
      <c r="DV219">
        <v>20.926200000000001</v>
      </c>
      <c r="DW219">
        <v>21.322600000000001</v>
      </c>
      <c r="DX219">
        <v>53.2941</v>
      </c>
      <c r="DY219">
        <v>28.4161</v>
      </c>
      <c r="DZ219">
        <v>400</v>
      </c>
      <c r="EA219">
        <v>30.158899999999999</v>
      </c>
      <c r="EB219">
        <v>100.089</v>
      </c>
      <c r="EC219">
        <v>100.518</v>
      </c>
    </row>
    <row r="220" spans="1:133" x14ac:dyDescent="0.35">
      <c r="A220">
        <v>204</v>
      </c>
      <c r="B220">
        <v>1582130713.5</v>
      </c>
      <c r="C220">
        <v>1015.40000009537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1582130704.87097</v>
      </c>
      <c r="O220">
        <f t="shared" si="129"/>
        <v>1.409732222371786E-4</v>
      </c>
      <c r="P220">
        <f t="shared" si="130"/>
        <v>-0.30970693596443777</v>
      </c>
      <c r="Q220">
        <f t="shared" si="131"/>
        <v>400.422161290323</v>
      </c>
      <c r="R220">
        <f t="shared" si="132"/>
        <v>429.74654001777412</v>
      </c>
      <c r="S220">
        <f t="shared" si="133"/>
        <v>42.836104160885014</v>
      </c>
      <c r="T220">
        <f t="shared" si="134"/>
        <v>39.913120437571308</v>
      </c>
      <c r="U220">
        <f t="shared" si="135"/>
        <v>1.374530450133615E-2</v>
      </c>
      <c r="V220">
        <f t="shared" si="136"/>
        <v>2.2519604277596312</v>
      </c>
      <c r="W220">
        <f t="shared" si="137"/>
        <v>1.3698864932556586E-2</v>
      </c>
      <c r="X220">
        <f t="shared" si="138"/>
        <v>8.5659498496847807E-3</v>
      </c>
      <c r="Y220">
        <f t="shared" si="139"/>
        <v>0</v>
      </c>
      <c r="Z220">
        <f t="shared" si="140"/>
        <v>29.283170168838549</v>
      </c>
      <c r="AA220">
        <f t="shared" si="141"/>
        <v>28.9971161290323</v>
      </c>
      <c r="AB220">
        <f t="shared" si="142"/>
        <v>4.0211016803665327</v>
      </c>
      <c r="AC220">
        <f t="shared" si="143"/>
        <v>73.957026794762811</v>
      </c>
      <c r="AD220">
        <f t="shared" si="144"/>
        <v>3.03162188875022</v>
      </c>
      <c r="AE220">
        <f t="shared" si="145"/>
        <v>4.0991668001517079</v>
      </c>
      <c r="AF220">
        <f t="shared" si="146"/>
        <v>0.98947979161631272</v>
      </c>
      <c r="AG220">
        <f t="shared" si="147"/>
        <v>-6.2169191006595765</v>
      </c>
      <c r="AH220">
        <f t="shared" si="148"/>
        <v>40.390772105578904</v>
      </c>
      <c r="AI220">
        <f t="shared" si="149"/>
        <v>3.9551100585735148</v>
      </c>
      <c r="AJ220">
        <f t="shared" si="150"/>
        <v>38.12896306349284</v>
      </c>
      <c r="AK220">
        <v>-4.1236545671326903E-2</v>
      </c>
      <c r="AL220">
        <v>4.6291635035874898E-2</v>
      </c>
      <c r="AM220">
        <v>3.4587262617121501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52178.646232740015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-0.30970693596443777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1582130704.87097</v>
      </c>
      <c r="BY220">
        <v>400.422161290323</v>
      </c>
      <c r="BZ220">
        <v>399.98803225806398</v>
      </c>
      <c r="CA220">
        <v>30.414274193548401</v>
      </c>
      <c r="CB220">
        <v>30.179970967741902</v>
      </c>
      <c r="CC220">
        <v>350.02238709677403</v>
      </c>
      <c r="CD220">
        <v>99.477580645161297</v>
      </c>
      <c r="CE220">
        <v>0.200020387096774</v>
      </c>
      <c r="CF220">
        <v>29.329803225806501</v>
      </c>
      <c r="CG220">
        <v>28.9971161290323</v>
      </c>
      <c r="CH220">
        <v>999.9</v>
      </c>
      <c r="CI220">
        <v>0</v>
      </c>
      <c r="CJ220">
        <v>0</v>
      </c>
      <c r="CK220">
        <v>9996.6177419354808</v>
      </c>
      <c r="CL220">
        <v>0</v>
      </c>
      <c r="CM220">
        <v>0.44826416129032298</v>
      </c>
      <c r="CN220">
        <v>0</v>
      </c>
      <c r="CO220">
        <v>0</v>
      </c>
      <c r="CP220">
        <v>0</v>
      </c>
      <c r="CQ220">
        <v>0</v>
      </c>
      <c r="CR220">
        <v>3.9193548387096802</v>
      </c>
      <c r="CS220">
        <v>0</v>
      </c>
      <c r="CT220">
        <v>64.061290322580604</v>
      </c>
      <c r="CU220">
        <v>-1.56451612903226</v>
      </c>
      <c r="CV220">
        <v>38.811999999999998</v>
      </c>
      <c r="CW220">
        <v>44.186999999999998</v>
      </c>
      <c r="CX220">
        <v>41.596548387096803</v>
      </c>
      <c r="CY220">
        <v>42.686999999999998</v>
      </c>
      <c r="CZ220">
        <v>39.808</v>
      </c>
      <c r="DA220">
        <v>0</v>
      </c>
      <c r="DB220">
        <v>0</v>
      </c>
      <c r="DC220">
        <v>0</v>
      </c>
      <c r="DD220">
        <v>1582130716.8</v>
      </c>
      <c r="DE220">
        <v>4.6653846153846201</v>
      </c>
      <c r="DF220">
        <v>25.5076925692948</v>
      </c>
      <c r="DG220">
        <v>83.411965597802606</v>
      </c>
      <c r="DH220">
        <v>64.438461538461496</v>
      </c>
      <c r="DI220">
        <v>15</v>
      </c>
      <c r="DJ220">
        <v>100</v>
      </c>
      <c r="DK220">
        <v>100</v>
      </c>
      <c r="DL220">
        <v>2.5880000000000001</v>
      </c>
      <c r="DM220">
        <v>0.35299999999999998</v>
      </c>
      <c r="DN220">
        <v>2</v>
      </c>
      <c r="DO220">
        <v>343.57499999999999</v>
      </c>
      <c r="DP220">
        <v>673.93299999999999</v>
      </c>
      <c r="DQ220">
        <v>28.417899999999999</v>
      </c>
      <c r="DR220">
        <v>31.389199999999999</v>
      </c>
      <c r="DS220">
        <v>30.000399999999999</v>
      </c>
      <c r="DT220">
        <v>31.327999999999999</v>
      </c>
      <c r="DU220">
        <v>31.3474</v>
      </c>
      <c r="DV220">
        <v>20.927</v>
      </c>
      <c r="DW220">
        <v>21.322600000000001</v>
      </c>
      <c r="DX220">
        <v>53.2941</v>
      </c>
      <c r="DY220">
        <v>28.384799999999998</v>
      </c>
      <c r="DZ220">
        <v>400</v>
      </c>
      <c r="EA220">
        <v>30.158899999999999</v>
      </c>
      <c r="EB220">
        <v>100.08799999999999</v>
      </c>
      <c r="EC220">
        <v>100.521</v>
      </c>
    </row>
    <row r="221" spans="1:133" x14ac:dyDescent="0.35">
      <c r="A221">
        <v>205</v>
      </c>
      <c r="B221">
        <v>1582130718.5</v>
      </c>
      <c r="C221">
        <v>1020.40000009537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1582130709.87097</v>
      </c>
      <c r="O221">
        <f t="shared" si="129"/>
        <v>1.4182163031127465E-4</v>
      </c>
      <c r="P221">
        <f t="shared" si="130"/>
        <v>-0.30885902064950876</v>
      </c>
      <c r="Q221">
        <f t="shared" si="131"/>
        <v>400.43274193548399</v>
      </c>
      <c r="R221">
        <f t="shared" si="132"/>
        <v>429.45995529892275</v>
      </c>
      <c r="S221">
        <f t="shared" si="133"/>
        <v>42.807397165337889</v>
      </c>
      <c r="T221">
        <f t="shared" si="134"/>
        <v>39.914043697290246</v>
      </c>
      <c r="U221">
        <f t="shared" si="135"/>
        <v>1.3820974016906759E-2</v>
      </c>
      <c r="V221">
        <f t="shared" si="136"/>
        <v>2.2524505900067364</v>
      </c>
      <c r="W221">
        <f t="shared" si="137"/>
        <v>1.3774032852698024E-2</v>
      </c>
      <c r="X221">
        <f t="shared" si="138"/>
        <v>8.6129746547357854E-3</v>
      </c>
      <c r="Y221">
        <f t="shared" si="139"/>
        <v>0</v>
      </c>
      <c r="Z221">
        <f t="shared" si="140"/>
        <v>29.28776998829548</v>
      </c>
      <c r="AA221">
        <f t="shared" si="141"/>
        <v>29.000219354838698</v>
      </c>
      <c r="AB221">
        <f t="shared" si="142"/>
        <v>4.0218238202936485</v>
      </c>
      <c r="AC221">
        <f t="shared" si="143"/>
        <v>73.941300853188523</v>
      </c>
      <c r="AD221">
        <f t="shared" si="144"/>
        <v>3.031829591246296</v>
      </c>
      <c r="AE221">
        <f t="shared" si="145"/>
        <v>4.1003195186760859</v>
      </c>
      <c r="AF221">
        <f t="shared" si="146"/>
        <v>0.98999422904735246</v>
      </c>
      <c r="AG221">
        <f t="shared" si="147"/>
        <v>-6.2543338967272115</v>
      </c>
      <c r="AH221">
        <f t="shared" si="148"/>
        <v>40.614227750349826</v>
      </c>
      <c r="AI221">
        <f t="shared" si="149"/>
        <v>3.9762830552110389</v>
      </c>
      <c r="AJ221">
        <f t="shared" si="150"/>
        <v>38.33617690883365</v>
      </c>
      <c r="AK221">
        <v>-4.1249753257145902E-2</v>
      </c>
      <c r="AL221">
        <v>4.6306461708004801E-2</v>
      </c>
      <c r="AM221">
        <v>3.4596029370159598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52193.829533225835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-0.30885902064950876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1582130709.87097</v>
      </c>
      <c r="BY221">
        <v>400.43274193548399</v>
      </c>
      <c r="BZ221">
        <v>400.00064516128998</v>
      </c>
      <c r="CA221">
        <v>30.4164580645161</v>
      </c>
      <c r="CB221">
        <v>30.180741935483901</v>
      </c>
      <c r="CC221">
        <v>350.01741935483898</v>
      </c>
      <c r="CD221">
        <v>99.477322580645193</v>
      </c>
      <c r="CE221">
        <v>0.19995032258064499</v>
      </c>
      <c r="CF221">
        <v>29.334674193548398</v>
      </c>
      <c r="CG221">
        <v>29.000219354838698</v>
      </c>
      <c r="CH221">
        <v>999.9</v>
      </c>
      <c r="CI221">
        <v>0</v>
      </c>
      <c r="CJ221">
        <v>0</v>
      </c>
      <c r="CK221">
        <v>9999.8454838709695</v>
      </c>
      <c r="CL221">
        <v>0</v>
      </c>
      <c r="CM221">
        <v>0.45355541935483901</v>
      </c>
      <c r="CN221">
        <v>0</v>
      </c>
      <c r="CO221">
        <v>0</v>
      </c>
      <c r="CP221">
        <v>0</v>
      </c>
      <c r="CQ221">
        <v>0</v>
      </c>
      <c r="CR221">
        <v>5.1870967741935496</v>
      </c>
      <c r="CS221">
        <v>0</v>
      </c>
      <c r="CT221">
        <v>66.038709677419305</v>
      </c>
      <c r="CU221">
        <v>-1.8129032258064499</v>
      </c>
      <c r="CV221">
        <v>38.811999999999998</v>
      </c>
      <c r="CW221">
        <v>44.186999999999998</v>
      </c>
      <c r="CX221">
        <v>41.6046774193548</v>
      </c>
      <c r="CY221">
        <v>42.686999999999998</v>
      </c>
      <c r="CZ221">
        <v>39.811999999999998</v>
      </c>
      <c r="DA221">
        <v>0</v>
      </c>
      <c r="DB221">
        <v>0</v>
      </c>
      <c r="DC221">
        <v>0</v>
      </c>
      <c r="DD221">
        <v>1582130721.5999999</v>
      </c>
      <c r="DE221">
        <v>4.6115384615384603</v>
      </c>
      <c r="DF221">
        <v>6.0410257835117998</v>
      </c>
      <c r="DG221">
        <v>65.080341772414101</v>
      </c>
      <c r="DH221">
        <v>68.715384615384593</v>
      </c>
      <c r="DI221">
        <v>15</v>
      </c>
      <c r="DJ221">
        <v>100</v>
      </c>
      <c r="DK221">
        <v>100</v>
      </c>
      <c r="DL221">
        <v>2.5880000000000001</v>
      </c>
      <c r="DM221">
        <v>0.35299999999999998</v>
      </c>
      <c r="DN221">
        <v>2</v>
      </c>
      <c r="DO221">
        <v>343.42899999999997</v>
      </c>
      <c r="DP221">
        <v>674.10400000000004</v>
      </c>
      <c r="DQ221">
        <v>28.396000000000001</v>
      </c>
      <c r="DR221">
        <v>31.3916</v>
      </c>
      <c r="DS221">
        <v>30.0002</v>
      </c>
      <c r="DT221">
        <v>31.329699999999999</v>
      </c>
      <c r="DU221">
        <v>31.348400000000002</v>
      </c>
      <c r="DV221">
        <v>20.9253</v>
      </c>
      <c r="DW221">
        <v>21.322600000000001</v>
      </c>
      <c r="DX221">
        <v>53.2941</v>
      </c>
      <c r="DY221">
        <v>28.3812</v>
      </c>
      <c r="DZ221">
        <v>400</v>
      </c>
      <c r="EA221">
        <v>30.157900000000001</v>
      </c>
      <c r="EB221">
        <v>100.089</v>
      </c>
      <c r="EC221">
        <v>100.51900000000001</v>
      </c>
    </row>
    <row r="222" spans="1:133" x14ac:dyDescent="0.35">
      <c r="A222">
        <v>206</v>
      </c>
      <c r="B222">
        <v>1582130723.5</v>
      </c>
      <c r="C222">
        <v>1025.4000000953699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1582130714.87097</v>
      </c>
      <c r="O222">
        <f t="shared" si="129"/>
        <v>1.4179360328764109E-4</v>
      </c>
      <c r="P222">
        <f t="shared" si="130"/>
        <v>-0.3066130980595862</v>
      </c>
      <c r="Q222">
        <f t="shared" si="131"/>
        <v>400.42906451612902</v>
      </c>
      <c r="R222">
        <f t="shared" si="132"/>
        <v>429.24581394937911</v>
      </c>
      <c r="S222">
        <f t="shared" si="133"/>
        <v>42.785987711187559</v>
      </c>
      <c r="T222">
        <f t="shared" si="134"/>
        <v>39.913617039046748</v>
      </c>
      <c r="U222">
        <f t="shared" si="135"/>
        <v>1.3798309117953163E-2</v>
      </c>
      <c r="V222">
        <f t="shared" si="136"/>
        <v>2.2515304307050727</v>
      </c>
      <c r="W222">
        <f t="shared" si="137"/>
        <v>1.3751502451795166E-2</v>
      </c>
      <c r="X222">
        <f t="shared" si="138"/>
        <v>8.5988811245394509E-3</v>
      </c>
      <c r="Y222">
        <f t="shared" si="139"/>
        <v>0</v>
      </c>
      <c r="Z222">
        <f t="shared" si="140"/>
        <v>29.292439418600591</v>
      </c>
      <c r="AA222">
        <f t="shared" si="141"/>
        <v>29.0065387096774</v>
      </c>
      <c r="AB222">
        <f t="shared" si="142"/>
        <v>4.0232947230509</v>
      </c>
      <c r="AC222">
        <f t="shared" si="143"/>
        <v>73.922663731819341</v>
      </c>
      <c r="AD222">
        <f t="shared" si="144"/>
        <v>3.0318838674904294</v>
      </c>
      <c r="AE222">
        <f t="shared" si="145"/>
        <v>4.1014266997867699</v>
      </c>
      <c r="AF222">
        <f t="shared" si="146"/>
        <v>0.99141085556047059</v>
      </c>
      <c r="AG222">
        <f t="shared" si="147"/>
        <v>-6.2530979049849718</v>
      </c>
      <c r="AH222">
        <f t="shared" si="148"/>
        <v>40.398330707204096</v>
      </c>
      <c r="AI222">
        <f t="shared" si="149"/>
        <v>3.9569783218532044</v>
      </c>
      <c r="AJ222">
        <f t="shared" si="150"/>
        <v>38.102211124072326</v>
      </c>
      <c r="AK222">
        <v>-4.12249614021949E-2</v>
      </c>
      <c r="AL222">
        <v>4.6278630678936498E-2</v>
      </c>
      <c r="AM222">
        <v>3.4579572571104702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52162.928340998129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-0.3066130980595862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1582130714.87097</v>
      </c>
      <c r="BY222">
        <v>400.42906451612902</v>
      </c>
      <c r="BZ222">
        <v>400.00080645161302</v>
      </c>
      <c r="CA222">
        <v>30.417048387096798</v>
      </c>
      <c r="CB222">
        <v>30.1813838709677</v>
      </c>
      <c r="CC222">
        <v>350.02467741935499</v>
      </c>
      <c r="CD222">
        <v>99.477129032258105</v>
      </c>
      <c r="CE222">
        <v>0.199993774193548</v>
      </c>
      <c r="CF222">
        <v>29.339351612903201</v>
      </c>
      <c r="CG222">
        <v>29.0065387096774</v>
      </c>
      <c r="CH222">
        <v>999.9</v>
      </c>
      <c r="CI222">
        <v>0</v>
      </c>
      <c r="CJ222">
        <v>0</v>
      </c>
      <c r="CK222">
        <v>9993.8548387096798</v>
      </c>
      <c r="CL222">
        <v>0</v>
      </c>
      <c r="CM222">
        <v>0.45402480645161303</v>
      </c>
      <c r="CN222">
        <v>0</v>
      </c>
      <c r="CO222">
        <v>0</v>
      </c>
      <c r="CP222">
        <v>0</v>
      </c>
      <c r="CQ222">
        <v>0</v>
      </c>
      <c r="CR222">
        <v>5.3161290322580603</v>
      </c>
      <c r="CS222">
        <v>0</v>
      </c>
      <c r="CT222">
        <v>72.503225806451596</v>
      </c>
      <c r="CU222">
        <v>-1.4741935483871</v>
      </c>
      <c r="CV222">
        <v>38.811999999999998</v>
      </c>
      <c r="CW222">
        <v>44.186999999999998</v>
      </c>
      <c r="CX222">
        <v>41.612806451612897</v>
      </c>
      <c r="CY222">
        <v>42.686999999999998</v>
      </c>
      <c r="CZ222">
        <v>39.811999999999998</v>
      </c>
      <c r="DA222">
        <v>0</v>
      </c>
      <c r="DB222">
        <v>0</v>
      </c>
      <c r="DC222">
        <v>0</v>
      </c>
      <c r="DD222">
        <v>1582130726.4000001</v>
      </c>
      <c r="DE222">
        <v>5.1153846153846096</v>
      </c>
      <c r="DF222">
        <v>-4.3829059939387696</v>
      </c>
      <c r="DG222">
        <v>0.78632466007464097</v>
      </c>
      <c r="DH222">
        <v>73.015384615384605</v>
      </c>
      <c r="DI222">
        <v>15</v>
      </c>
      <c r="DJ222">
        <v>100</v>
      </c>
      <c r="DK222">
        <v>100</v>
      </c>
      <c r="DL222">
        <v>2.5880000000000001</v>
      </c>
      <c r="DM222">
        <v>0.35299999999999998</v>
      </c>
      <c r="DN222">
        <v>2</v>
      </c>
      <c r="DO222">
        <v>343.46499999999997</v>
      </c>
      <c r="DP222">
        <v>674.149</v>
      </c>
      <c r="DQ222">
        <v>28.381499999999999</v>
      </c>
      <c r="DR222">
        <v>31.393000000000001</v>
      </c>
      <c r="DS222">
        <v>30.0002</v>
      </c>
      <c r="DT222">
        <v>31.3322</v>
      </c>
      <c r="DU222">
        <v>31.350200000000001</v>
      </c>
      <c r="DV222">
        <v>20.924700000000001</v>
      </c>
      <c r="DW222">
        <v>21.322600000000001</v>
      </c>
      <c r="DX222">
        <v>53.2941</v>
      </c>
      <c r="DY222">
        <v>28.371300000000002</v>
      </c>
      <c r="DZ222">
        <v>400</v>
      </c>
      <c r="EA222">
        <v>30.158799999999999</v>
      </c>
      <c r="EB222">
        <v>100.08499999999999</v>
      </c>
      <c r="EC222">
        <v>100.51900000000001</v>
      </c>
    </row>
    <row r="223" spans="1:133" x14ac:dyDescent="0.35">
      <c r="A223">
        <v>207</v>
      </c>
      <c r="B223">
        <v>1582130728.5</v>
      </c>
      <c r="C223">
        <v>1030.4000000953699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1582130719.87097</v>
      </c>
      <c r="O223">
        <f t="shared" si="129"/>
        <v>1.4012061640277936E-4</v>
      </c>
      <c r="P223">
        <f t="shared" si="130"/>
        <v>-0.30848528490109078</v>
      </c>
      <c r="Q223">
        <f t="shared" si="131"/>
        <v>400.43764516128999</v>
      </c>
      <c r="R223">
        <f t="shared" si="132"/>
        <v>429.95043090539485</v>
      </c>
      <c r="S223">
        <f t="shared" si="133"/>
        <v>42.856273066145128</v>
      </c>
      <c r="T223">
        <f t="shared" si="134"/>
        <v>39.91451998514799</v>
      </c>
      <c r="U223">
        <f t="shared" si="135"/>
        <v>1.3609134119383163E-2</v>
      </c>
      <c r="V223">
        <f t="shared" si="136"/>
        <v>2.2528449927411107</v>
      </c>
      <c r="W223">
        <f t="shared" si="137"/>
        <v>1.3563626282878502E-2</v>
      </c>
      <c r="X223">
        <f t="shared" si="138"/>
        <v>8.4813423759937147E-3</v>
      </c>
      <c r="Y223">
        <f t="shared" si="139"/>
        <v>0</v>
      </c>
      <c r="Z223">
        <f t="shared" si="140"/>
        <v>29.296401568888793</v>
      </c>
      <c r="AA223">
        <f t="shared" si="141"/>
        <v>29.014093548387098</v>
      </c>
      <c r="AB223">
        <f t="shared" si="142"/>
        <v>4.0250538145260446</v>
      </c>
      <c r="AC223">
        <f t="shared" si="143"/>
        <v>73.905626638504913</v>
      </c>
      <c r="AD223">
        <f t="shared" si="144"/>
        <v>3.0317771990742219</v>
      </c>
      <c r="AE223">
        <f t="shared" si="145"/>
        <v>4.1022278505310217</v>
      </c>
      <c r="AF223">
        <f t="shared" si="146"/>
        <v>0.99327661545182266</v>
      </c>
      <c r="AG223">
        <f t="shared" si="147"/>
        <v>-6.17931918336257</v>
      </c>
      <c r="AH223">
        <f t="shared" si="148"/>
        <v>39.915330911210468</v>
      </c>
      <c r="AI223">
        <f t="shared" si="149"/>
        <v>3.9075997559263884</v>
      </c>
      <c r="AJ223">
        <f t="shared" si="150"/>
        <v>37.643611483774286</v>
      </c>
      <c r="AK223">
        <v>-4.1260382463560501E-2</v>
      </c>
      <c r="AL223">
        <v>4.63183939233748E-2</v>
      </c>
      <c r="AM223">
        <v>3.4603083978890399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52205.3358512919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-0.30848528490109078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1582130719.87097</v>
      </c>
      <c r="BY223">
        <v>400.43764516128999</v>
      </c>
      <c r="BZ223">
        <v>400.005032258065</v>
      </c>
      <c r="CA223">
        <v>30.4159419354839</v>
      </c>
      <c r="CB223">
        <v>30.1830580645161</v>
      </c>
      <c r="CC223">
        <v>350.025225806452</v>
      </c>
      <c r="CD223">
        <v>99.477283870967796</v>
      </c>
      <c r="CE223">
        <v>0.199957935483871</v>
      </c>
      <c r="CF223">
        <v>29.342735483871</v>
      </c>
      <c r="CG223">
        <v>29.014093548387098</v>
      </c>
      <c r="CH223">
        <v>999.9</v>
      </c>
      <c r="CI223">
        <v>0</v>
      </c>
      <c r="CJ223">
        <v>0</v>
      </c>
      <c r="CK223">
        <v>10002.426129032299</v>
      </c>
      <c r="CL223">
        <v>0</v>
      </c>
      <c r="CM223">
        <v>0.44374087096774201</v>
      </c>
      <c r="CN223">
        <v>0</v>
      </c>
      <c r="CO223">
        <v>0</v>
      </c>
      <c r="CP223">
        <v>0</v>
      </c>
      <c r="CQ223">
        <v>0</v>
      </c>
      <c r="CR223">
        <v>5.9290322580645203</v>
      </c>
      <c r="CS223">
        <v>0</v>
      </c>
      <c r="CT223">
        <v>72.206451612903194</v>
      </c>
      <c r="CU223">
        <v>-1.2903225806451599</v>
      </c>
      <c r="CV223">
        <v>38.811999999999998</v>
      </c>
      <c r="CW223">
        <v>44.186999999999998</v>
      </c>
      <c r="CX223">
        <v>41.618903225806498</v>
      </c>
      <c r="CY223">
        <v>42.686999999999998</v>
      </c>
      <c r="CZ223">
        <v>39.811999999999998</v>
      </c>
      <c r="DA223">
        <v>0</v>
      </c>
      <c r="DB223">
        <v>0</v>
      </c>
      <c r="DC223">
        <v>0</v>
      </c>
      <c r="DD223">
        <v>1582130731.8</v>
      </c>
      <c r="DE223">
        <v>4.8423076923076902</v>
      </c>
      <c r="DF223">
        <v>-12.3863248317278</v>
      </c>
      <c r="DG223">
        <v>2.6803421501767302</v>
      </c>
      <c r="DH223">
        <v>72.284615384615407</v>
      </c>
      <c r="DI223">
        <v>15</v>
      </c>
      <c r="DJ223">
        <v>100</v>
      </c>
      <c r="DK223">
        <v>100</v>
      </c>
      <c r="DL223">
        <v>2.5880000000000001</v>
      </c>
      <c r="DM223">
        <v>0.35299999999999998</v>
      </c>
      <c r="DN223">
        <v>2</v>
      </c>
      <c r="DO223">
        <v>343.44299999999998</v>
      </c>
      <c r="DP223">
        <v>674.09900000000005</v>
      </c>
      <c r="DQ223">
        <v>28.372299999999999</v>
      </c>
      <c r="DR223">
        <v>31.395</v>
      </c>
      <c r="DS223">
        <v>30.0001</v>
      </c>
      <c r="DT223">
        <v>31.3325</v>
      </c>
      <c r="DU223">
        <v>31.351800000000001</v>
      </c>
      <c r="DV223">
        <v>20.9254</v>
      </c>
      <c r="DW223">
        <v>21.322600000000001</v>
      </c>
      <c r="DX223">
        <v>53.2941</v>
      </c>
      <c r="DY223">
        <v>28.3401</v>
      </c>
      <c r="DZ223">
        <v>400</v>
      </c>
      <c r="EA223">
        <v>30.158799999999999</v>
      </c>
      <c r="EB223">
        <v>100.083</v>
      </c>
      <c r="EC223">
        <v>100.517</v>
      </c>
    </row>
    <row r="224" spans="1:133" x14ac:dyDescent="0.35">
      <c r="A224">
        <v>208</v>
      </c>
      <c r="B224">
        <v>1582130733.5</v>
      </c>
      <c r="C224">
        <v>1035.4000000953699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1582130724.87097</v>
      </c>
      <c r="O224">
        <f t="shared" si="129"/>
        <v>1.3774957744095638E-4</v>
      </c>
      <c r="P224">
        <f t="shared" si="130"/>
        <v>-0.31886391837571487</v>
      </c>
      <c r="Q224">
        <f t="shared" si="131"/>
        <v>400.44677419354798</v>
      </c>
      <c r="R224">
        <f t="shared" si="132"/>
        <v>431.86089377310327</v>
      </c>
      <c r="S224">
        <f t="shared" si="133"/>
        <v>43.046523150895098</v>
      </c>
      <c r="T224">
        <f t="shared" si="134"/>
        <v>39.915263420633927</v>
      </c>
      <c r="U224">
        <f t="shared" si="135"/>
        <v>1.3358386888863661E-2</v>
      </c>
      <c r="V224">
        <f t="shared" si="136"/>
        <v>2.2535263735822553</v>
      </c>
      <c r="W224">
        <f t="shared" si="137"/>
        <v>1.3314550854772424E-2</v>
      </c>
      <c r="X224">
        <f t="shared" si="138"/>
        <v>8.3255207242634577E-3</v>
      </c>
      <c r="Y224">
        <f t="shared" si="139"/>
        <v>0</v>
      </c>
      <c r="Z224">
        <f t="shared" si="140"/>
        <v>29.299762766824362</v>
      </c>
      <c r="AA224">
        <f t="shared" si="141"/>
        <v>29.0196677419355</v>
      </c>
      <c r="AB224">
        <f t="shared" si="142"/>
        <v>4.0263521565223783</v>
      </c>
      <c r="AC224">
        <f t="shared" si="143"/>
        <v>73.891017633742123</v>
      </c>
      <c r="AD224">
        <f t="shared" si="144"/>
        <v>3.0316266110825527</v>
      </c>
      <c r="AE224">
        <f t="shared" si="145"/>
        <v>4.1028351052214616</v>
      </c>
      <c r="AF224">
        <f t="shared" si="146"/>
        <v>0.99472554543982561</v>
      </c>
      <c r="AG224">
        <f t="shared" si="147"/>
        <v>-6.0747563651461762</v>
      </c>
      <c r="AH224">
        <f t="shared" si="148"/>
        <v>39.561751370840803</v>
      </c>
      <c r="AI224">
        <f t="shared" si="149"/>
        <v>3.8719706628997406</v>
      </c>
      <c r="AJ224">
        <f t="shared" si="150"/>
        <v>37.358965668594365</v>
      </c>
      <c r="AK224">
        <v>-4.1278749747603198E-2</v>
      </c>
      <c r="AL224">
        <v>4.6339012808775101E-2</v>
      </c>
      <c r="AM224">
        <v>3.4615272876433201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52227.169944926449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-0.31886391837571487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1582130724.87097</v>
      </c>
      <c r="BY224">
        <v>400.44677419354798</v>
      </c>
      <c r="BZ224">
        <v>399.994741935484</v>
      </c>
      <c r="CA224">
        <v>30.4145580645161</v>
      </c>
      <c r="CB224">
        <v>30.185612903225799</v>
      </c>
      <c r="CC224">
        <v>350.02264516128997</v>
      </c>
      <c r="CD224">
        <v>99.476832258064505</v>
      </c>
      <c r="CE224">
        <v>0.199993709677419</v>
      </c>
      <c r="CF224">
        <v>29.345300000000002</v>
      </c>
      <c r="CG224">
        <v>29.0196677419355</v>
      </c>
      <c r="CH224">
        <v>999.9</v>
      </c>
      <c r="CI224">
        <v>0</v>
      </c>
      <c r="CJ224">
        <v>0</v>
      </c>
      <c r="CK224">
        <v>10006.924193548401</v>
      </c>
      <c r="CL224">
        <v>0</v>
      </c>
      <c r="CM224">
        <v>0.41536441935483898</v>
      </c>
      <c r="CN224">
        <v>0</v>
      </c>
      <c r="CO224">
        <v>0</v>
      </c>
      <c r="CP224">
        <v>0</v>
      </c>
      <c r="CQ224">
        <v>0</v>
      </c>
      <c r="CR224">
        <v>5.67096774193549</v>
      </c>
      <c r="CS224">
        <v>0</v>
      </c>
      <c r="CT224">
        <v>70.867741935483906</v>
      </c>
      <c r="CU224">
        <v>-1.1612903225806499</v>
      </c>
      <c r="CV224">
        <v>38.811999999999998</v>
      </c>
      <c r="CW224">
        <v>44.191064516129003</v>
      </c>
      <c r="CX224">
        <v>41.625</v>
      </c>
      <c r="CY224">
        <v>42.691064516129003</v>
      </c>
      <c r="CZ224">
        <v>39.808</v>
      </c>
      <c r="DA224">
        <v>0</v>
      </c>
      <c r="DB224">
        <v>0</v>
      </c>
      <c r="DC224">
        <v>0</v>
      </c>
      <c r="DD224">
        <v>1582130736.5999999</v>
      </c>
      <c r="DE224">
        <v>5.2038461538461496</v>
      </c>
      <c r="DF224">
        <v>17.2410257280495</v>
      </c>
      <c r="DG224">
        <v>-63.415384456096703</v>
      </c>
      <c r="DH224">
        <v>70.011538461538507</v>
      </c>
      <c r="DI224">
        <v>15</v>
      </c>
      <c r="DJ224">
        <v>100</v>
      </c>
      <c r="DK224">
        <v>100</v>
      </c>
      <c r="DL224">
        <v>2.5880000000000001</v>
      </c>
      <c r="DM224">
        <v>0.35299999999999998</v>
      </c>
      <c r="DN224">
        <v>2</v>
      </c>
      <c r="DO224">
        <v>343.577</v>
      </c>
      <c r="DP224">
        <v>674.04399999999998</v>
      </c>
      <c r="DQ224">
        <v>28.3462</v>
      </c>
      <c r="DR224">
        <v>31.397400000000001</v>
      </c>
      <c r="DS224">
        <v>30.000399999999999</v>
      </c>
      <c r="DT224">
        <v>31.3352</v>
      </c>
      <c r="DU224">
        <v>31.352900000000002</v>
      </c>
      <c r="DV224">
        <v>20.9253</v>
      </c>
      <c r="DW224">
        <v>21.322600000000001</v>
      </c>
      <c r="DX224">
        <v>53.2941</v>
      </c>
      <c r="DY224">
        <v>28.315200000000001</v>
      </c>
      <c r="DZ224">
        <v>400</v>
      </c>
      <c r="EA224">
        <v>30.158799999999999</v>
      </c>
      <c r="EB224">
        <v>100.083</v>
      </c>
      <c r="EC224">
        <v>100.518</v>
      </c>
    </row>
    <row r="225" spans="1:133" x14ac:dyDescent="0.35">
      <c r="A225">
        <v>209</v>
      </c>
      <c r="B225">
        <v>1582130738.5</v>
      </c>
      <c r="C225">
        <v>1040.4000000953699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1582130729.87097</v>
      </c>
      <c r="O225">
        <f t="shared" si="129"/>
        <v>1.3547520719027655E-4</v>
      </c>
      <c r="P225">
        <f t="shared" si="130"/>
        <v>-0.32309420233089708</v>
      </c>
      <c r="Q225">
        <f t="shared" si="131"/>
        <v>400.46525806451598</v>
      </c>
      <c r="R225">
        <f t="shared" si="132"/>
        <v>433.06717010417259</v>
      </c>
      <c r="S225">
        <f t="shared" si="133"/>
        <v>43.166503202000342</v>
      </c>
      <c r="T225">
        <f t="shared" si="134"/>
        <v>39.916867492803895</v>
      </c>
      <c r="U225">
        <f t="shared" si="135"/>
        <v>1.3121741482753439E-2</v>
      </c>
      <c r="V225">
        <f t="shared" si="136"/>
        <v>2.2532823861420015</v>
      </c>
      <c r="W225">
        <f t="shared" si="137"/>
        <v>1.3079437593831329E-2</v>
      </c>
      <c r="X225">
        <f t="shared" si="138"/>
        <v>8.1784379027704003E-3</v>
      </c>
      <c r="Y225">
        <f t="shared" si="139"/>
        <v>0</v>
      </c>
      <c r="Z225">
        <f t="shared" si="140"/>
        <v>29.30228770124824</v>
      </c>
      <c r="AA225">
        <f t="shared" si="141"/>
        <v>29.023832258064498</v>
      </c>
      <c r="AB225">
        <f t="shared" si="142"/>
        <v>4.0273223945578946</v>
      </c>
      <c r="AC225">
        <f t="shared" si="143"/>
        <v>73.879015790517627</v>
      </c>
      <c r="AD225">
        <f t="shared" si="144"/>
        <v>3.031445169110901</v>
      </c>
      <c r="AE225">
        <f t="shared" si="145"/>
        <v>4.1032560283511339</v>
      </c>
      <c r="AF225">
        <f t="shared" si="146"/>
        <v>0.99587722544699364</v>
      </c>
      <c r="AG225">
        <f t="shared" si="147"/>
        <v>-5.9744566370911958</v>
      </c>
      <c r="AH225">
        <f t="shared" si="148"/>
        <v>39.267486019123659</v>
      </c>
      <c r="AI225">
        <f t="shared" si="149"/>
        <v>3.8436999450649987</v>
      </c>
      <c r="AJ225">
        <f t="shared" si="150"/>
        <v>37.136729327097463</v>
      </c>
      <c r="AK225">
        <v>-4.1272172249047299E-2</v>
      </c>
      <c r="AL225">
        <v>4.6331628990425699E-2</v>
      </c>
      <c r="AM225">
        <v>3.4610908131651499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52218.869475479456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-0.32309420233089708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1582130729.87097</v>
      </c>
      <c r="BY225">
        <v>400.46525806451598</v>
      </c>
      <c r="BZ225">
        <v>400.004419354839</v>
      </c>
      <c r="CA225">
        <v>30.412919354838699</v>
      </c>
      <c r="CB225">
        <v>30.187754838709701</v>
      </c>
      <c r="CC225">
        <v>350.02409677419399</v>
      </c>
      <c r="CD225">
        <v>99.476238709677403</v>
      </c>
      <c r="CE225">
        <v>0.19999209677419399</v>
      </c>
      <c r="CF225">
        <v>29.3470774193548</v>
      </c>
      <c r="CG225">
        <v>29.023832258064498</v>
      </c>
      <c r="CH225">
        <v>999.9</v>
      </c>
      <c r="CI225">
        <v>0</v>
      </c>
      <c r="CJ225">
        <v>0</v>
      </c>
      <c r="CK225">
        <v>10005.3893548387</v>
      </c>
      <c r="CL225">
        <v>0</v>
      </c>
      <c r="CM225">
        <v>0.37956299999999998</v>
      </c>
      <c r="CN225">
        <v>0</v>
      </c>
      <c r="CO225">
        <v>0</v>
      </c>
      <c r="CP225">
        <v>0</v>
      </c>
      <c r="CQ225">
        <v>0</v>
      </c>
      <c r="CR225">
        <v>4.5806451612903203</v>
      </c>
      <c r="CS225">
        <v>0</v>
      </c>
      <c r="CT225">
        <v>60.735483870967698</v>
      </c>
      <c r="CU225">
        <v>-1.08709677419355</v>
      </c>
      <c r="CV225">
        <v>38.811999999999998</v>
      </c>
      <c r="CW225">
        <v>44.195129032258002</v>
      </c>
      <c r="CX225">
        <v>41.625</v>
      </c>
      <c r="CY225">
        <v>42.703258064516099</v>
      </c>
      <c r="CZ225">
        <v>39.808</v>
      </c>
      <c r="DA225">
        <v>0</v>
      </c>
      <c r="DB225">
        <v>0</v>
      </c>
      <c r="DC225">
        <v>0</v>
      </c>
      <c r="DD225">
        <v>1582130741.4000001</v>
      </c>
      <c r="DE225">
        <v>4.3461538461538503</v>
      </c>
      <c r="DF225">
        <v>-9.0256409859255502</v>
      </c>
      <c r="DG225">
        <v>-166.84786311875601</v>
      </c>
      <c r="DH225">
        <v>59.819230769230799</v>
      </c>
      <c r="DI225">
        <v>15</v>
      </c>
      <c r="DJ225">
        <v>100</v>
      </c>
      <c r="DK225">
        <v>100</v>
      </c>
      <c r="DL225">
        <v>2.5880000000000001</v>
      </c>
      <c r="DM225">
        <v>0.35299999999999998</v>
      </c>
      <c r="DN225">
        <v>2</v>
      </c>
      <c r="DO225">
        <v>343.351</v>
      </c>
      <c r="DP225">
        <v>673.947</v>
      </c>
      <c r="DQ225">
        <v>28.318200000000001</v>
      </c>
      <c r="DR225">
        <v>31.400099999999998</v>
      </c>
      <c r="DS225">
        <v>30.000399999999999</v>
      </c>
      <c r="DT225">
        <v>31.335599999999999</v>
      </c>
      <c r="DU225">
        <v>31.354600000000001</v>
      </c>
      <c r="DV225">
        <v>20.921800000000001</v>
      </c>
      <c r="DW225">
        <v>21.322600000000001</v>
      </c>
      <c r="DX225">
        <v>53.2941</v>
      </c>
      <c r="DY225">
        <v>28.2956</v>
      </c>
      <c r="DZ225">
        <v>400</v>
      </c>
      <c r="EA225">
        <v>30.158799999999999</v>
      </c>
      <c r="EB225">
        <v>100.084</v>
      </c>
      <c r="EC225">
        <v>100.517</v>
      </c>
    </row>
    <row r="226" spans="1:133" x14ac:dyDescent="0.35">
      <c r="A226">
        <v>210</v>
      </c>
      <c r="B226">
        <v>1582130743.5</v>
      </c>
      <c r="C226">
        <v>1045.4000000953699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1582130734.87097</v>
      </c>
      <c r="O226">
        <f t="shared" si="129"/>
        <v>1.3303984799344383E-4</v>
      </c>
      <c r="P226">
        <f t="shared" si="130"/>
        <v>-0.33245260264167936</v>
      </c>
      <c r="Q226">
        <f t="shared" si="131"/>
        <v>400.47264516129002</v>
      </c>
      <c r="R226">
        <f t="shared" si="132"/>
        <v>434.96970416906964</v>
      </c>
      <c r="S226">
        <f t="shared" si="133"/>
        <v>43.356186200170136</v>
      </c>
      <c r="T226">
        <f t="shared" si="134"/>
        <v>39.917645769965375</v>
      </c>
      <c r="U226">
        <f t="shared" si="135"/>
        <v>1.2876788447858618E-2</v>
      </c>
      <c r="V226">
        <f t="shared" si="136"/>
        <v>2.2517123916879327</v>
      </c>
      <c r="W226">
        <f t="shared" si="137"/>
        <v>1.2836018294081836E-2</v>
      </c>
      <c r="X226">
        <f t="shared" si="138"/>
        <v>8.0261636505923571E-3</v>
      </c>
      <c r="Y226">
        <f t="shared" si="139"/>
        <v>0</v>
      </c>
      <c r="Z226">
        <f t="shared" si="140"/>
        <v>29.304394016166224</v>
      </c>
      <c r="AA226">
        <f t="shared" si="141"/>
        <v>29.025996774193501</v>
      </c>
      <c r="AB226">
        <f t="shared" si="142"/>
        <v>4.0278267583548386</v>
      </c>
      <c r="AC226">
        <f t="shared" si="143"/>
        <v>73.869971125457553</v>
      </c>
      <c r="AD226">
        <f t="shared" si="144"/>
        <v>3.0313065579742293</v>
      </c>
      <c r="AE226">
        <f t="shared" si="145"/>
        <v>4.1035707903905765</v>
      </c>
      <c r="AF226">
        <f t="shared" si="146"/>
        <v>0.99652020038060929</v>
      </c>
      <c r="AG226">
        <f t="shared" si="147"/>
        <v>-5.8670572965108727</v>
      </c>
      <c r="AH226">
        <f t="shared" si="148"/>
        <v>39.13870305545538</v>
      </c>
      <c r="AI226">
        <f t="shared" si="149"/>
        <v>3.8338317053388726</v>
      </c>
      <c r="AJ226">
        <f t="shared" si="150"/>
        <v>37.105477464283382</v>
      </c>
      <c r="AK226">
        <v>-4.1229863249252902E-2</v>
      </c>
      <c r="AL226">
        <v>4.6284133431684499E-2</v>
      </c>
      <c r="AM226">
        <v>3.4582826680709302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52167.298117370483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-0.33245260264167936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1582130734.87097</v>
      </c>
      <c r="BY226">
        <v>400.47264516129002</v>
      </c>
      <c r="BZ226">
        <v>399.99409677419402</v>
      </c>
      <c r="CA226">
        <v>30.411496774193601</v>
      </c>
      <c r="CB226">
        <v>30.190380645161301</v>
      </c>
      <c r="CC226">
        <v>350.02577419354799</v>
      </c>
      <c r="CD226">
        <v>99.476306451612899</v>
      </c>
      <c r="CE226">
        <v>0.200029129032258</v>
      </c>
      <c r="CF226">
        <v>29.348406451612899</v>
      </c>
      <c r="CG226">
        <v>29.025996774193501</v>
      </c>
      <c r="CH226">
        <v>999.9</v>
      </c>
      <c r="CI226">
        <v>0</v>
      </c>
      <c r="CJ226">
        <v>0</v>
      </c>
      <c r="CK226">
        <v>9995.1258064516096</v>
      </c>
      <c r="CL226">
        <v>0</v>
      </c>
      <c r="CM226">
        <v>0.333520451612903</v>
      </c>
      <c r="CN226">
        <v>0</v>
      </c>
      <c r="CO226">
        <v>0</v>
      </c>
      <c r="CP226">
        <v>0</v>
      </c>
      <c r="CQ226">
        <v>0</v>
      </c>
      <c r="CR226">
        <v>4.3387096774193497</v>
      </c>
      <c r="CS226">
        <v>0</v>
      </c>
      <c r="CT226">
        <v>49.670967741935499</v>
      </c>
      <c r="CU226">
        <v>-1.2483870967741899</v>
      </c>
      <c r="CV226">
        <v>38.811999999999998</v>
      </c>
      <c r="CW226">
        <v>44.197161290322597</v>
      </c>
      <c r="CX226">
        <v>41.625</v>
      </c>
      <c r="CY226">
        <v>42.715451612903202</v>
      </c>
      <c r="CZ226">
        <v>39.808</v>
      </c>
      <c r="DA226">
        <v>0</v>
      </c>
      <c r="DB226">
        <v>0</v>
      </c>
      <c r="DC226">
        <v>0</v>
      </c>
      <c r="DD226">
        <v>1582130746.8</v>
      </c>
      <c r="DE226">
        <v>3.2423076923076901</v>
      </c>
      <c r="DF226">
        <v>-9.5897434726742006</v>
      </c>
      <c r="DG226">
        <v>-191.357264980845</v>
      </c>
      <c r="DH226">
        <v>46.707692307692298</v>
      </c>
      <c r="DI226">
        <v>15</v>
      </c>
      <c r="DJ226">
        <v>100</v>
      </c>
      <c r="DK226">
        <v>100</v>
      </c>
      <c r="DL226">
        <v>2.5880000000000001</v>
      </c>
      <c r="DM226">
        <v>0.35299999999999998</v>
      </c>
      <c r="DN226">
        <v>2</v>
      </c>
      <c r="DO226">
        <v>343.50700000000001</v>
      </c>
      <c r="DP226">
        <v>674.19100000000003</v>
      </c>
      <c r="DQ226">
        <v>28.2944</v>
      </c>
      <c r="DR226">
        <v>31.401900000000001</v>
      </c>
      <c r="DS226">
        <v>30.000299999999999</v>
      </c>
      <c r="DT226">
        <v>31.338000000000001</v>
      </c>
      <c r="DU226">
        <v>31.355699999999999</v>
      </c>
      <c r="DV226">
        <v>20.929600000000001</v>
      </c>
      <c r="DW226">
        <v>21.322600000000001</v>
      </c>
      <c r="DX226">
        <v>53.2941</v>
      </c>
      <c r="DY226">
        <v>28.2654</v>
      </c>
      <c r="DZ226">
        <v>400</v>
      </c>
      <c r="EA226">
        <v>30.158799999999999</v>
      </c>
      <c r="EB226">
        <v>100.083</v>
      </c>
      <c r="EC226">
        <v>100.515</v>
      </c>
    </row>
    <row r="227" spans="1:133" x14ac:dyDescent="0.35">
      <c r="A227">
        <v>211</v>
      </c>
      <c r="B227">
        <v>1582130748.5</v>
      </c>
      <c r="C227">
        <v>1050.4000000953699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1582130739.87097</v>
      </c>
      <c r="O227">
        <f t="shared" si="129"/>
        <v>1.3144225458170392E-4</v>
      </c>
      <c r="P227">
        <f t="shared" si="130"/>
        <v>-0.33554761915401904</v>
      </c>
      <c r="Q227">
        <f t="shared" si="131"/>
        <v>400.45935483871</v>
      </c>
      <c r="R227">
        <f t="shared" si="132"/>
        <v>435.87110761860362</v>
      </c>
      <c r="S227">
        <f t="shared" si="133"/>
        <v>43.446088419106019</v>
      </c>
      <c r="T227">
        <f t="shared" si="134"/>
        <v>39.916370308730592</v>
      </c>
      <c r="U227">
        <f t="shared" si="135"/>
        <v>1.2711552547933146E-2</v>
      </c>
      <c r="V227">
        <f t="shared" si="136"/>
        <v>2.2513840165540966</v>
      </c>
      <c r="W227">
        <f t="shared" si="137"/>
        <v>1.2671814493696199E-2</v>
      </c>
      <c r="X227">
        <f t="shared" si="138"/>
        <v>7.9234439514373912E-3</v>
      </c>
      <c r="Y227">
        <f t="shared" si="139"/>
        <v>0</v>
      </c>
      <c r="Z227">
        <f t="shared" si="140"/>
        <v>29.305300644505095</v>
      </c>
      <c r="AA227">
        <f t="shared" si="141"/>
        <v>29.028612903225799</v>
      </c>
      <c r="AB227">
        <f t="shared" si="142"/>
        <v>4.0284364280507932</v>
      </c>
      <c r="AC227">
        <f t="shared" si="143"/>
        <v>73.863928184181205</v>
      </c>
      <c r="AD227">
        <f t="shared" si="144"/>
        <v>3.0311257373524243</v>
      </c>
      <c r="AE227">
        <f t="shared" si="145"/>
        <v>4.103661708586972</v>
      </c>
      <c r="AF227">
        <f t="shared" si="146"/>
        <v>0.99731069069836886</v>
      </c>
      <c r="AG227">
        <f t="shared" si="147"/>
        <v>-5.7966034270531432</v>
      </c>
      <c r="AH227">
        <f t="shared" si="148"/>
        <v>38.862051392899957</v>
      </c>
      <c r="AI227">
        <f t="shared" si="149"/>
        <v>3.8073442028016098</v>
      </c>
      <c r="AJ227">
        <f t="shared" si="150"/>
        <v>36.872792168648424</v>
      </c>
      <c r="AK227">
        <v>-4.1221017411829999E-2</v>
      </c>
      <c r="AL227">
        <v>4.6274203204239403E-2</v>
      </c>
      <c r="AM227">
        <v>3.4576954241545401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52156.498493377978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-0.33554761915401904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1582130739.87097</v>
      </c>
      <c r="BY227">
        <v>400.45935483871</v>
      </c>
      <c r="BZ227">
        <v>399.97438709677402</v>
      </c>
      <c r="CA227">
        <v>30.4096451612903</v>
      </c>
      <c r="CB227">
        <v>30.191177419354801</v>
      </c>
      <c r="CC227">
        <v>350.01545161290301</v>
      </c>
      <c r="CD227">
        <v>99.476458064516095</v>
      </c>
      <c r="CE227">
        <v>0.20000054838709699</v>
      </c>
      <c r="CF227">
        <v>29.348790322580701</v>
      </c>
      <c r="CG227">
        <v>29.028612903225799</v>
      </c>
      <c r="CH227">
        <v>999.9</v>
      </c>
      <c r="CI227">
        <v>0</v>
      </c>
      <c r="CJ227">
        <v>0</v>
      </c>
      <c r="CK227">
        <v>9992.9661290322601</v>
      </c>
      <c r="CL227">
        <v>0</v>
      </c>
      <c r="CM227">
        <v>0.294731967741936</v>
      </c>
      <c r="CN227">
        <v>0</v>
      </c>
      <c r="CO227">
        <v>0</v>
      </c>
      <c r="CP227">
        <v>0</v>
      </c>
      <c r="CQ227">
        <v>0</v>
      </c>
      <c r="CR227">
        <v>3.3193548387096801</v>
      </c>
      <c r="CS227">
        <v>0</v>
      </c>
      <c r="CT227">
        <v>38.0322580645161</v>
      </c>
      <c r="CU227">
        <v>-1.5967741935483899</v>
      </c>
      <c r="CV227">
        <v>38.811999999999998</v>
      </c>
      <c r="CW227">
        <v>44.207322580645098</v>
      </c>
      <c r="CX227">
        <v>41.625</v>
      </c>
      <c r="CY227">
        <v>42.731709677419303</v>
      </c>
      <c r="CZ227">
        <v>39.811999999999998</v>
      </c>
      <c r="DA227">
        <v>0</v>
      </c>
      <c r="DB227">
        <v>0</v>
      </c>
      <c r="DC227">
        <v>0</v>
      </c>
      <c r="DD227">
        <v>1582130751.5999999</v>
      </c>
      <c r="DE227">
        <v>1.92307692307692</v>
      </c>
      <c r="DF227">
        <v>-4.7521365002880103</v>
      </c>
      <c r="DG227">
        <v>-79.552136264877106</v>
      </c>
      <c r="DH227">
        <v>35.5346153846154</v>
      </c>
      <c r="DI227">
        <v>15</v>
      </c>
      <c r="DJ227">
        <v>100</v>
      </c>
      <c r="DK227">
        <v>100</v>
      </c>
      <c r="DL227">
        <v>2.5880000000000001</v>
      </c>
      <c r="DM227">
        <v>0.35299999999999998</v>
      </c>
      <c r="DN227">
        <v>2</v>
      </c>
      <c r="DO227">
        <v>343.32900000000001</v>
      </c>
      <c r="DP227">
        <v>674.27</v>
      </c>
      <c r="DQ227">
        <v>28.267600000000002</v>
      </c>
      <c r="DR227">
        <v>31.403300000000002</v>
      </c>
      <c r="DS227">
        <v>30.000499999999999</v>
      </c>
      <c r="DT227">
        <v>31.340499999999999</v>
      </c>
      <c r="DU227">
        <v>31.3584</v>
      </c>
      <c r="DV227">
        <v>20.931899999999999</v>
      </c>
      <c r="DW227">
        <v>21.322600000000001</v>
      </c>
      <c r="DX227">
        <v>53.2941</v>
      </c>
      <c r="DY227">
        <v>28.228100000000001</v>
      </c>
      <c r="DZ227">
        <v>400</v>
      </c>
      <c r="EA227">
        <v>30.158799999999999</v>
      </c>
      <c r="EB227">
        <v>100.083</v>
      </c>
      <c r="EC227">
        <v>100.515</v>
      </c>
    </row>
    <row r="228" spans="1:133" x14ac:dyDescent="0.35">
      <c r="A228">
        <v>212</v>
      </c>
      <c r="B228">
        <v>1582130753.5</v>
      </c>
      <c r="C228">
        <v>1055.4000000953699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1582130744.87097</v>
      </c>
      <c r="O228">
        <f t="shared" si="129"/>
        <v>1.3057533553490858E-4</v>
      </c>
      <c r="P228">
        <f t="shared" si="130"/>
        <v>-0.33546872982091192</v>
      </c>
      <c r="Q228">
        <f t="shared" si="131"/>
        <v>400.451129032258</v>
      </c>
      <c r="R228">
        <f t="shared" si="132"/>
        <v>436.15837082983239</v>
      </c>
      <c r="S228">
        <f t="shared" si="133"/>
        <v>43.47484644149776</v>
      </c>
      <c r="T228">
        <f t="shared" si="134"/>
        <v>39.915664828072678</v>
      </c>
      <c r="U228">
        <f t="shared" si="135"/>
        <v>1.2618029319947873E-2</v>
      </c>
      <c r="V228">
        <f t="shared" si="136"/>
        <v>2.2518546723257784</v>
      </c>
      <c r="W228">
        <f t="shared" si="137"/>
        <v>1.2578881031784138E-2</v>
      </c>
      <c r="X228">
        <f t="shared" si="138"/>
        <v>7.8653077808406267E-3</v>
      </c>
      <c r="Y228">
        <f t="shared" si="139"/>
        <v>0</v>
      </c>
      <c r="Z228">
        <f t="shared" si="140"/>
        <v>29.30462792194087</v>
      </c>
      <c r="AA228">
        <f t="shared" si="141"/>
        <v>29.031358064516098</v>
      </c>
      <c r="AB228">
        <f t="shared" si="142"/>
        <v>4.0290762542848313</v>
      </c>
      <c r="AC228">
        <f t="shared" si="143"/>
        <v>73.865562363560599</v>
      </c>
      <c r="AD228">
        <f t="shared" si="144"/>
        <v>3.031023497073881</v>
      </c>
      <c r="AE228">
        <f t="shared" si="145"/>
        <v>4.1034325064167483</v>
      </c>
      <c r="AF228">
        <f t="shared" si="146"/>
        <v>0.99805275721095033</v>
      </c>
      <c r="AG228">
        <f t="shared" si="147"/>
        <v>-5.7583722970894682</v>
      </c>
      <c r="AH228">
        <f t="shared" si="148"/>
        <v>38.419421735878473</v>
      </c>
      <c r="AI228">
        <f t="shared" si="149"/>
        <v>3.7632259200175757</v>
      </c>
      <c r="AJ228">
        <f t="shared" si="150"/>
        <v>36.424275358806582</v>
      </c>
      <c r="AK228">
        <v>-4.12336963975313E-2</v>
      </c>
      <c r="AL228">
        <v>4.6288436476429197E-2</v>
      </c>
      <c r="AM228">
        <v>3.45853712377833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52172.06066529196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-0.33546872982091192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1582130744.87097</v>
      </c>
      <c r="BY228">
        <v>400.451129032258</v>
      </c>
      <c r="BZ228">
        <v>399.965709677419</v>
      </c>
      <c r="CA228">
        <v>30.408532258064501</v>
      </c>
      <c r="CB228">
        <v>30.191509677419401</v>
      </c>
      <c r="CC228">
        <v>350.02274193548402</v>
      </c>
      <c r="CD228">
        <v>99.4767516129032</v>
      </c>
      <c r="CE228">
        <v>0.199992774193548</v>
      </c>
      <c r="CF228">
        <v>29.3478225806452</v>
      </c>
      <c r="CG228">
        <v>29.031358064516098</v>
      </c>
      <c r="CH228">
        <v>999.9</v>
      </c>
      <c r="CI228">
        <v>0</v>
      </c>
      <c r="CJ228">
        <v>0</v>
      </c>
      <c r="CK228">
        <v>9996.0103225806506</v>
      </c>
      <c r="CL228">
        <v>0</v>
      </c>
      <c r="CM228">
        <v>0.27527380645161298</v>
      </c>
      <c r="CN228">
        <v>0</v>
      </c>
      <c r="CO228">
        <v>0</v>
      </c>
      <c r="CP228">
        <v>0</v>
      </c>
      <c r="CQ228">
        <v>0</v>
      </c>
      <c r="CR228">
        <v>2.9354838709677402</v>
      </c>
      <c r="CS228">
        <v>0</v>
      </c>
      <c r="CT228">
        <v>31.777419354838699</v>
      </c>
      <c r="CU228">
        <v>-1.4612903225806499</v>
      </c>
      <c r="CV228">
        <v>38.811999999999998</v>
      </c>
      <c r="CW228">
        <v>44.205290322580602</v>
      </c>
      <c r="CX228">
        <v>41.625</v>
      </c>
      <c r="CY228">
        <v>42.723580645161299</v>
      </c>
      <c r="CZ228">
        <v>39.811999999999998</v>
      </c>
      <c r="DA228">
        <v>0</v>
      </c>
      <c r="DB228">
        <v>0</v>
      </c>
      <c r="DC228">
        <v>0</v>
      </c>
      <c r="DD228">
        <v>1582130756.4000001</v>
      </c>
      <c r="DE228">
        <v>2.2461538461538502</v>
      </c>
      <c r="DF228">
        <v>-11.3025637607284</v>
      </c>
      <c r="DG228">
        <v>-17.394871207429599</v>
      </c>
      <c r="DH228">
        <v>31.646153846153801</v>
      </c>
      <c r="DI228">
        <v>15</v>
      </c>
      <c r="DJ228">
        <v>100</v>
      </c>
      <c r="DK228">
        <v>100</v>
      </c>
      <c r="DL228">
        <v>2.5880000000000001</v>
      </c>
      <c r="DM228">
        <v>0.35299999999999998</v>
      </c>
      <c r="DN228">
        <v>2</v>
      </c>
      <c r="DO228">
        <v>343.53399999999999</v>
      </c>
      <c r="DP228">
        <v>674.20299999999997</v>
      </c>
      <c r="DQ228">
        <v>28.230399999999999</v>
      </c>
      <c r="DR228">
        <v>31.4056</v>
      </c>
      <c r="DS228">
        <v>30.000499999999999</v>
      </c>
      <c r="DT228">
        <v>31.340800000000002</v>
      </c>
      <c r="DU228">
        <v>31.358699999999999</v>
      </c>
      <c r="DV228">
        <v>20.929500000000001</v>
      </c>
      <c r="DW228">
        <v>21.322600000000001</v>
      </c>
      <c r="DX228">
        <v>53.2941</v>
      </c>
      <c r="DY228">
        <v>28.1965</v>
      </c>
      <c r="DZ228">
        <v>400</v>
      </c>
      <c r="EA228">
        <v>30.158799999999999</v>
      </c>
      <c r="EB228">
        <v>100.084</v>
      </c>
      <c r="EC228">
        <v>100.514</v>
      </c>
    </row>
    <row r="229" spans="1:133" x14ac:dyDescent="0.35">
      <c r="A229">
        <v>213</v>
      </c>
      <c r="B229">
        <v>1582130758.5</v>
      </c>
      <c r="C229">
        <v>1060.4000000953699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1582130749.87097</v>
      </c>
      <c r="O229">
        <f t="shared" si="129"/>
        <v>1.2936553618379153E-4</v>
      </c>
      <c r="P229">
        <f t="shared" si="130"/>
        <v>-0.34389121531180761</v>
      </c>
      <c r="Q229">
        <f t="shared" si="131"/>
        <v>400.46793548387097</v>
      </c>
      <c r="R229">
        <f t="shared" si="132"/>
        <v>437.6509928309149</v>
      </c>
      <c r="S229">
        <f t="shared" si="133"/>
        <v>43.62314092939291</v>
      </c>
      <c r="T229">
        <f t="shared" si="134"/>
        <v>39.916896050696906</v>
      </c>
      <c r="U229">
        <f t="shared" si="135"/>
        <v>1.2497895012975957E-2</v>
      </c>
      <c r="V229">
        <f t="shared" si="136"/>
        <v>2.2526646970715696</v>
      </c>
      <c r="W229">
        <f t="shared" si="137"/>
        <v>1.2459501165875842E-2</v>
      </c>
      <c r="X229">
        <f t="shared" si="138"/>
        <v>7.7906278748007228E-3</v>
      </c>
      <c r="Y229">
        <f t="shared" si="139"/>
        <v>0</v>
      </c>
      <c r="Z229">
        <f t="shared" si="140"/>
        <v>29.302858186843828</v>
      </c>
      <c r="AA229">
        <f t="shared" si="141"/>
        <v>29.031109677419401</v>
      </c>
      <c r="AB229">
        <f t="shared" si="142"/>
        <v>4.029018358018523</v>
      </c>
      <c r="AC229">
        <f t="shared" si="143"/>
        <v>73.86816639432304</v>
      </c>
      <c r="AD229">
        <f t="shared" si="144"/>
        <v>3.0307483115549525</v>
      </c>
      <c r="AE229">
        <f t="shared" si="145"/>
        <v>4.1029153145296879</v>
      </c>
      <c r="AF229">
        <f t="shared" si="146"/>
        <v>0.99827004646357054</v>
      </c>
      <c r="AG229">
        <f t="shared" si="147"/>
        <v>-5.7050201457052063</v>
      </c>
      <c r="AH229">
        <f t="shared" si="148"/>
        <v>38.198185643919388</v>
      </c>
      <c r="AI229">
        <f t="shared" si="149"/>
        <v>3.7401650176641974</v>
      </c>
      <c r="AJ229">
        <f t="shared" si="150"/>
        <v>36.233330515878379</v>
      </c>
      <c r="AK229">
        <v>-4.1255523261678202E-2</v>
      </c>
      <c r="AL229">
        <v>4.63129390435724E-2</v>
      </c>
      <c r="AM229">
        <v>3.4599859002305502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52198.902949736919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-0.34389121531180761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1582130749.87097</v>
      </c>
      <c r="BY229">
        <v>400.46793548387097</v>
      </c>
      <c r="BZ229">
        <v>399.96725806451599</v>
      </c>
      <c r="CA229">
        <v>30.406109677419401</v>
      </c>
      <c r="CB229">
        <v>30.191099999999999</v>
      </c>
      <c r="CC229">
        <v>350.02712903225802</v>
      </c>
      <c r="CD229">
        <v>99.475651612903206</v>
      </c>
      <c r="CE229">
        <v>0.19998409677419399</v>
      </c>
      <c r="CF229">
        <v>29.345638709677399</v>
      </c>
      <c r="CG229">
        <v>29.031109677419401</v>
      </c>
      <c r="CH229">
        <v>999.9</v>
      </c>
      <c r="CI229">
        <v>0</v>
      </c>
      <c r="CJ229">
        <v>0</v>
      </c>
      <c r="CK229">
        <v>10001.4122580645</v>
      </c>
      <c r="CL229">
        <v>0</v>
      </c>
      <c r="CM229">
        <v>0.290763580645161</v>
      </c>
      <c r="CN229">
        <v>0</v>
      </c>
      <c r="CO229">
        <v>0</v>
      </c>
      <c r="CP229">
        <v>0</v>
      </c>
      <c r="CQ229">
        <v>0</v>
      </c>
      <c r="CR229">
        <v>2.2483870967741901</v>
      </c>
      <c r="CS229">
        <v>0</v>
      </c>
      <c r="CT229">
        <v>29.216129032258099</v>
      </c>
      <c r="CU229">
        <v>-1.56129032258065</v>
      </c>
      <c r="CV229">
        <v>38.811999999999998</v>
      </c>
      <c r="CW229">
        <v>44.207322580645098</v>
      </c>
      <c r="CX229">
        <v>41.625</v>
      </c>
      <c r="CY229">
        <v>42.719516129032201</v>
      </c>
      <c r="CZ229">
        <v>39.811999999999998</v>
      </c>
      <c r="DA229">
        <v>0</v>
      </c>
      <c r="DB229">
        <v>0</v>
      </c>
      <c r="DC229">
        <v>0</v>
      </c>
      <c r="DD229">
        <v>1582130761.8</v>
      </c>
      <c r="DE229">
        <v>0.80769230769230804</v>
      </c>
      <c r="DF229">
        <v>-13.586324121695499</v>
      </c>
      <c r="DG229">
        <v>-16.140170859664199</v>
      </c>
      <c r="DH229">
        <v>29.15</v>
      </c>
      <c r="DI229">
        <v>15</v>
      </c>
      <c r="DJ229">
        <v>100</v>
      </c>
      <c r="DK229">
        <v>100</v>
      </c>
      <c r="DL229">
        <v>2.5880000000000001</v>
      </c>
      <c r="DM229">
        <v>0.35299999999999998</v>
      </c>
      <c r="DN229">
        <v>2</v>
      </c>
      <c r="DO229">
        <v>343.452</v>
      </c>
      <c r="DP229">
        <v>673.93399999999997</v>
      </c>
      <c r="DQ229">
        <v>28.196100000000001</v>
      </c>
      <c r="DR229">
        <v>31.4084</v>
      </c>
      <c r="DS229">
        <v>30.000399999999999</v>
      </c>
      <c r="DT229">
        <v>31.343499999999999</v>
      </c>
      <c r="DU229">
        <v>31.3612</v>
      </c>
      <c r="DV229">
        <v>20.9298</v>
      </c>
      <c r="DW229">
        <v>21.322600000000001</v>
      </c>
      <c r="DX229">
        <v>53.2941</v>
      </c>
      <c r="DY229">
        <v>28.171900000000001</v>
      </c>
      <c r="DZ229">
        <v>400</v>
      </c>
      <c r="EA229">
        <v>30.158799999999999</v>
      </c>
      <c r="EB229">
        <v>100.08199999999999</v>
      </c>
      <c r="EC229">
        <v>100.514</v>
      </c>
    </row>
    <row r="230" spans="1:133" x14ac:dyDescent="0.35">
      <c r="A230">
        <v>214</v>
      </c>
      <c r="B230">
        <v>1582130763.5</v>
      </c>
      <c r="C230">
        <v>1065.4000000953699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1582130754.87097</v>
      </c>
      <c r="O230">
        <f t="shared" si="129"/>
        <v>1.2760145257677423E-4</v>
      </c>
      <c r="P230">
        <f t="shared" si="130"/>
        <v>-0.33363953701843985</v>
      </c>
      <c r="Q230">
        <f t="shared" si="131"/>
        <v>400.49106451612897</v>
      </c>
      <c r="R230">
        <f t="shared" si="132"/>
        <v>436.94920735617285</v>
      </c>
      <c r="S230">
        <f t="shared" si="133"/>
        <v>43.552383985729968</v>
      </c>
      <c r="T230">
        <f t="shared" si="134"/>
        <v>39.918462674867214</v>
      </c>
      <c r="U230">
        <f t="shared" si="135"/>
        <v>1.2329294128028993E-2</v>
      </c>
      <c r="V230">
        <f t="shared" si="136"/>
        <v>2.2531484497492671</v>
      </c>
      <c r="W230">
        <f t="shared" si="137"/>
        <v>1.2291935510437888E-2</v>
      </c>
      <c r="X230">
        <f t="shared" si="138"/>
        <v>7.6858067257905725E-3</v>
      </c>
      <c r="Y230">
        <f t="shared" si="139"/>
        <v>0</v>
      </c>
      <c r="Z230">
        <f t="shared" si="140"/>
        <v>29.299446435648715</v>
      </c>
      <c r="AA230">
        <f t="shared" si="141"/>
        <v>29.028390322580599</v>
      </c>
      <c r="AB230">
        <f t="shared" si="142"/>
        <v>4.0283845541312093</v>
      </c>
      <c r="AC230">
        <f t="shared" si="143"/>
        <v>73.874745077441105</v>
      </c>
      <c r="AD230">
        <f t="shared" si="144"/>
        <v>3.0303179630821102</v>
      </c>
      <c r="AE230">
        <f t="shared" si="145"/>
        <v>4.1019674042942569</v>
      </c>
      <c r="AF230">
        <f t="shared" si="146"/>
        <v>0.99806659104909912</v>
      </c>
      <c r="AG230">
        <f t="shared" si="147"/>
        <v>-5.6272240586357434</v>
      </c>
      <c r="AH230">
        <f t="shared" si="148"/>
        <v>38.050434545097225</v>
      </c>
      <c r="AI230">
        <f t="shared" si="149"/>
        <v>3.7247737938433767</v>
      </c>
      <c r="AJ230">
        <f t="shared" si="150"/>
        <v>36.147984280304861</v>
      </c>
      <c r="AK230">
        <v>-4.1268561819944899E-2</v>
      </c>
      <c r="AL230">
        <v>4.6327575967467199E-2</v>
      </c>
      <c r="AM230">
        <v>3.4608512194624801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52215.37660471064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-0.33363953701843985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1582130754.87097</v>
      </c>
      <c r="BY230">
        <v>400.49106451612897</v>
      </c>
      <c r="BZ230">
        <v>400.006741935484</v>
      </c>
      <c r="CA230">
        <v>30.402354838709702</v>
      </c>
      <c r="CB230">
        <v>30.190270967741899</v>
      </c>
      <c r="CC230">
        <v>350.01832258064502</v>
      </c>
      <c r="CD230">
        <v>99.4738258064516</v>
      </c>
      <c r="CE230">
        <v>0.19996522580645201</v>
      </c>
      <c r="CF230">
        <v>29.341635483870999</v>
      </c>
      <c r="CG230">
        <v>29.028390322580599</v>
      </c>
      <c r="CH230">
        <v>999.9</v>
      </c>
      <c r="CI230">
        <v>0</v>
      </c>
      <c r="CJ230">
        <v>0</v>
      </c>
      <c r="CK230">
        <v>10004.7567741935</v>
      </c>
      <c r="CL230">
        <v>0</v>
      </c>
      <c r="CM230">
        <v>0.319182967741936</v>
      </c>
      <c r="CN230">
        <v>0</v>
      </c>
      <c r="CO230">
        <v>0</v>
      </c>
      <c r="CP230">
        <v>0</v>
      </c>
      <c r="CQ230">
        <v>0</v>
      </c>
      <c r="CR230">
        <v>0.59677419354838701</v>
      </c>
      <c r="CS230">
        <v>0</v>
      </c>
      <c r="CT230">
        <v>27.132258064516101</v>
      </c>
      <c r="CU230">
        <v>-1.3258064516129</v>
      </c>
      <c r="CV230">
        <v>38.811999999999998</v>
      </c>
      <c r="CW230">
        <v>44.211387096774203</v>
      </c>
      <c r="CX230">
        <v>41.625</v>
      </c>
      <c r="CY230">
        <v>42.703258064516099</v>
      </c>
      <c r="CZ230">
        <v>39.811999999999998</v>
      </c>
      <c r="DA230">
        <v>0</v>
      </c>
      <c r="DB230">
        <v>0</v>
      </c>
      <c r="DC230">
        <v>0</v>
      </c>
      <c r="DD230">
        <v>1582130766.5999999</v>
      </c>
      <c r="DE230">
        <v>-8.4615384615384495E-2</v>
      </c>
      <c r="DF230">
        <v>-16.0547004046173</v>
      </c>
      <c r="DG230">
        <v>-32.041025736496103</v>
      </c>
      <c r="DH230">
        <v>26.4153846153846</v>
      </c>
      <c r="DI230">
        <v>15</v>
      </c>
      <c r="DJ230">
        <v>100</v>
      </c>
      <c r="DK230">
        <v>100</v>
      </c>
      <c r="DL230">
        <v>2.5880000000000001</v>
      </c>
      <c r="DM230">
        <v>0.35299999999999998</v>
      </c>
      <c r="DN230">
        <v>2</v>
      </c>
      <c r="DO230">
        <v>343.334</v>
      </c>
      <c r="DP230">
        <v>673.75199999999995</v>
      </c>
      <c r="DQ230">
        <v>28.1692</v>
      </c>
      <c r="DR230">
        <v>31.408799999999999</v>
      </c>
      <c r="DS230">
        <v>30.000299999999999</v>
      </c>
      <c r="DT230">
        <v>31.343900000000001</v>
      </c>
      <c r="DU230">
        <v>31.3614</v>
      </c>
      <c r="DV230">
        <v>20.925899999999999</v>
      </c>
      <c r="DW230">
        <v>21.322600000000001</v>
      </c>
      <c r="DX230">
        <v>53.2941</v>
      </c>
      <c r="DY230">
        <v>28.147200000000002</v>
      </c>
      <c r="DZ230">
        <v>400</v>
      </c>
      <c r="EA230">
        <v>30.158799999999999</v>
      </c>
      <c r="EB230">
        <v>100.083</v>
      </c>
      <c r="EC230">
        <v>100.51300000000001</v>
      </c>
    </row>
    <row r="231" spans="1:133" x14ac:dyDescent="0.35">
      <c r="A231">
        <v>215</v>
      </c>
      <c r="B231">
        <v>1582130768.5</v>
      </c>
      <c r="C231">
        <v>1070.4000000953699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1582130759.87097</v>
      </c>
      <c r="O231">
        <f t="shared" si="129"/>
        <v>1.2477156005861735E-4</v>
      </c>
      <c r="P231">
        <f t="shared" si="130"/>
        <v>-0.32902422134179971</v>
      </c>
      <c r="Q231">
        <f t="shared" si="131"/>
        <v>400.52512903225801</v>
      </c>
      <c r="R231">
        <f t="shared" si="132"/>
        <v>437.33054323977251</v>
      </c>
      <c r="S231">
        <f t="shared" si="133"/>
        <v>43.589913159257755</v>
      </c>
      <c r="T231">
        <f t="shared" si="134"/>
        <v>39.921418392779792</v>
      </c>
      <c r="U231">
        <f t="shared" si="135"/>
        <v>1.2061646146404625E-2</v>
      </c>
      <c r="V231">
        <f t="shared" si="136"/>
        <v>2.2527573185290635</v>
      </c>
      <c r="W231">
        <f t="shared" si="137"/>
        <v>1.2025883179827092E-2</v>
      </c>
      <c r="X231">
        <f t="shared" si="138"/>
        <v>7.5193812550171987E-3</v>
      </c>
      <c r="Y231">
        <f t="shared" si="139"/>
        <v>0</v>
      </c>
      <c r="Z231">
        <f t="shared" si="140"/>
        <v>29.294307600312312</v>
      </c>
      <c r="AA231">
        <f t="shared" si="141"/>
        <v>29.023932258064502</v>
      </c>
      <c r="AB231">
        <f t="shared" si="142"/>
        <v>4.0273456948015864</v>
      </c>
      <c r="AC231">
        <f t="shared" si="143"/>
        <v>73.888635741564954</v>
      </c>
      <c r="AD231">
        <f t="shared" si="144"/>
        <v>3.0298264202002345</v>
      </c>
      <c r="AE231">
        <f t="shared" si="145"/>
        <v>4.1005310083101865</v>
      </c>
      <c r="AF231">
        <f t="shared" si="146"/>
        <v>0.99751927460135192</v>
      </c>
      <c r="AG231">
        <f t="shared" si="147"/>
        <v>-5.5024257985850253</v>
      </c>
      <c r="AH231">
        <f t="shared" si="148"/>
        <v>37.848332875905378</v>
      </c>
      <c r="AI231">
        <f t="shared" si="149"/>
        <v>3.7054396246039962</v>
      </c>
      <c r="AJ231">
        <f t="shared" si="150"/>
        <v>36.051346701924345</v>
      </c>
      <c r="AK231">
        <v>-4.1258019485883E-2</v>
      </c>
      <c r="AL231">
        <v>4.6315741273923502E-2</v>
      </c>
      <c r="AM231">
        <v>3.4601515723773102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52203.607576780982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-0.32902422134179971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1582130759.87097</v>
      </c>
      <c r="BY231">
        <v>400.52512903225801</v>
      </c>
      <c r="BZ231">
        <v>400.04680645161301</v>
      </c>
      <c r="CA231">
        <v>30.397758064516101</v>
      </c>
      <c r="CB231">
        <v>30.190387096774199</v>
      </c>
      <c r="CC231">
        <v>350.03583870967702</v>
      </c>
      <c r="CD231">
        <v>99.472700000000003</v>
      </c>
      <c r="CE231">
        <v>0.199993419354839</v>
      </c>
      <c r="CF231">
        <v>29.335567741935499</v>
      </c>
      <c r="CG231">
        <v>29.023932258064502</v>
      </c>
      <c r="CH231">
        <v>999.9</v>
      </c>
      <c r="CI231">
        <v>0</v>
      </c>
      <c r="CJ231">
        <v>0</v>
      </c>
      <c r="CK231">
        <v>10002.3141935484</v>
      </c>
      <c r="CL231">
        <v>0</v>
      </c>
      <c r="CM231">
        <v>0.34666345161290302</v>
      </c>
      <c r="CN231">
        <v>0</v>
      </c>
      <c r="CO231">
        <v>0</v>
      </c>
      <c r="CP231">
        <v>0</v>
      </c>
      <c r="CQ231">
        <v>0</v>
      </c>
      <c r="CR231">
        <v>1.3193548387096801</v>
      </c>
      <c r="CS231">
        <v>0</v>
      </c>
      <c r="CT231">
        <v>25.648387096774201</v>
      </c>
      <c r="CU231">
        <v>-1.48064516129032</v>
      </c>
      <c r="CV231">
        <v>38.811999999999998</v>
      </c>
      <c r="CW231">
        <v>44.203258064516099</v>
      </c>
      <c r="CX231">
        <v>41.625</v>
      </c>
      <c r="CY231">
        <v>42.697161290322597</v>
      </c>
      <c r="CZ231">
        <v>39.811999999999998</v>
      </c>
      <c r="DA231">
        <v>0</v>
      </c>
      <c r="DB231">
        <v>0</v>
      </c>
      <c r="DC231">
        <v>0</v>
      </c>
      <c r="DD231">
        <v>1582130771.4000001</v>
      </c>
      <c r="DE231">
        <v>0.984615384615385</v>
      </c>
      <c r="DF231">
        <v>14.803419149736699</v>
      </c>
      <c r="DG231">
        <v>-18.9948719178558</v>
      </c>
      <c r="DH231">
        <v>25.015384615384601</v>
      </c>
      <c r="DI231">
        <v>15</v>
      </c>
      <c r="DJ231">
        <v>100</v>
      </c>
      <c r="DK231">
        <v>100</v>
      </c>
      <c r="DL231">
        <v>2.5880000000000001</v>
      </c>
      <c r="DM231">
        <v>0.35299999999999998</v>
      </c>
      <c r="DN231">
        <v>2</v>
      </c>
      <c r="DO231">
        <v>343.51400000000001</v>
      </c>
      <c r="DP231">
        <v>673.98900000000003</v>
      </c>
      <c r="DQ231">
        <v>28.1449</v>
      </c>
      <c r="DR231">
        <v>31.411100000000001</v>
      </c>
      <c r="DS231">
        <v>30.000299999999999</v>
      </c>
      <c r="DT231">
        <v>31.346299999999999</v>
      </c>
      <c r="DU231">
        <v>31.363900000000001</v>
      </c>
      <c r="DV231">
        <v>20.922000000000001</v>
      </c>
      <c r="DW231">
        <v>21.322600000000001</v>
      </c>
      <c r="DX231">
        <v>53.2941</v>
      </c>
      <c r="DY231">
        <v>28.1267</v>
      </c>
      <c r="DZ231">
        <v>400</v>
      </c>
      <c r="EA231">
        <v>30.158799999999999</v>
      </c>
      <c r="EB231">
        <v>100.083</v>
      </c>
      <c r="EC231">
        <v>100.514</v>
      </c>
    </row>
    <row r="232" spans="1:133" x14ac:dyDescent="0.35">
      <c r="A232">
        <v>216</v>
      </c>
      <c r="B232">
        <v>1582130773.5</v>
      </c>
      <c r="C232">
        <v>1075.4000000953699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1582130764.87097</v>
      </c>
      <c r="O232">
        <f t="shared" si="129"/>
        <v>1.2170616388920827E-4</v>
      </c>
      <c r="P232">
        <f t="shared" si="130"/>
        <v>-0.33662707905162087</v>
      </c>
      <c r="Q232">
        <f t="shared" si="131"/>
        <v>400.52132258064501</v>
      </c>
      <c r="R232">
        <f t="shared" si="132"/>
        <v>439.42456619172299</v>
      </c>
      <c r="S232">
        <f t="shared" si="133"/>
        <v>43.798500791088216</v>
      </c>
      <c r="T232">
        <f t="shared" si="134"/>
        <v>39.920921162706058</v>
      </c>
      <c r="U232">
        <f t="shared" si="135"/>
        <v>1.1771705666806348E-2</v>
      </c>
      <c r="V232">
        <f t="shared" si="136"/>
        <v>2.2524164184396414</v>
      </c>
      <c r="W232">
        <f t="shared" si="137"/>
        <v>1.1737633629711414E-2</v>
      </c>
      <c r="X232">
        <f t="shared" si="138"/>
        <v>7.339073983327709E-3</v>
      </c>
      <c r="Y232">
        <f t="shared" si="139"/>
        <v>0</v>
      </c>
      <c r="Z232">
        <f t="shared" si="140"/>
        <v>29.288260644679422</v>
      </c>
      <c r="AA232">
        <f t="shared" si="141"/>
        <v>29.019106451612899</v>
      </c>
      <c r="AB232">
        <f t="shared" si="142"/>
        <v>4.0262214041640636</v>
      </c>
      <c r="AC232">
        <f t="shared" si="143"/>
        <v>73.906103751803812</v>
      </c>
      <c r="AD232">
        <f t="shared" si="144"/>
        <v>3.0293088266160111</v>
      </c>
      <c r="AE232">
        <f t="shared" si="145"/>
        <v>4.0988614915883392</v>
      </c>
      <c r="AF232">
        <f t="shared" si="146"/>
        <v>0.99691257754805251</v>
      </c>
      <c r="AG232">
        <f t="shared" si="147"/>
        <v>-5.3672418275140847</v>
      </c>
      <c r="AH232">
        <f t="shared" si="148"/>
        <v>37.571928994439226</v>
      </c>
      <c r="AI232">
        <f t="shared" si="149"/>
        <v>3.6787187868302302</v>
      </c>
      <c r="AJ232">
        <f t="shared" si="150"/>
        <v>35.883405953755371</v>
      </c>
      <c r="AK232">
        <v>-4.12488324083118E-2</v>
      </c>
      <c r="AL232">
        <v>4.6305427974517699E-2</v>
      </c>
      <c r="AM232">
        <v>3.4595418172917598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52193.670224748894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-0.33662707905162087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1582130764.87097</v>
      </c>
      <c r="BY232">
        <v>400.52132258064501</v>
      </c>
      <c r="BZ232">
        <v>400.02783870967698</v>
      </c>
      <c r="CA232">
        <v>30.392654838709699</v>
      </c>
      <c r="CB232">
        <v>30.1903677419355</v>
      </c>
      <c r="CC232">
        <v>350.01893548387102</v>
      </c>
      <c r="CD232">
        <v>99.472406451612898</v>
      </c>
      <c r="CE232">
        <v>0.199992774193548</v>
      </c>
      <c r="CF232">
        <v>29.3285129032258</v>
      </c>
      <c r="CG232">
        <v>29.019106451612899</v>
      </c>
      <c r="CH232">
        <v>999.9</v>
      </c>
      <c r="CI232">
        <v>0</v>
      </c>
      <c r="CJ232">
        <v>0</v>
      </c>
      <c r="CK232">
        <v>10000.116451612899</v>
      </c>
      <c r="CL232">
        <v>0</v>
      </c>
      <c r="CM232">
        <v>0.363518806451613</v>
      </c>
      <c r="CN232">
        <v>0</v>
      </c>
      <c r="CO232">
        <v>0</v>
      </c>
      <c r="CP232">
        <v>0</v>
      </c>
      <c r="CQ232">
        <v>0</v>
      </c>
      <c r="CR232">
        <v>2.3838709677419399</v>
      </c>
      <c r="CS232">
        <v>0</v>
      </c>
      <c r="CT232">
        <v>23.722580645161301</v>
      </c>
      <c r="CU232">
        <v>-1.71935483870968</v>
      </c>
      <c r="CV232">
        <v>38.811999999999998</v>
      </c>
      <c r="CW232">
        <v>44.205290322580602</v>
      </c>
      <c r="CX232">
        <v>41.625</v>
      </c>
      <c r="CY232">
        <v>42.701225806451603</v>
      </c>
      <c r="CZ232">
        <v>39.811999999999998</v>
      </c>
      <c r="DA232">
        <v>0</v>
      </c>
      <c r="DB232">
        <v>0</v>
      </c>
      <c r="DC232">
        <v>0</v>
      </c>
      <c r="DD232">
        <v>1582130776.8</v>
      </c>
      <c r="DE232">
        <v>0.65384615384615397</v>
      </c>
      <c r="DF232">
        <v>41.264957482128203</v>
      </c>
      <c r="DG232">
        <v>-17.227350532280099</v>
      </c>
      <c r="DH232">
        <v>23.196153846153901</v>
      </c>
      <c r="DI232">
        <v>15</v>
      </c>
      <c r="DJ232">
        <v>100</v>
      </c>
      <c r="DK232">
        <v>100</v>
      </c>
      <c r="DL232">
        <v>2.5880000000000001</v>
      </c>
      <c r="DM232">
        <v>0.35299999999999998</v>
      </c>
      <c r="DN232">
        <v>2</v>
      </c>
      <c r="DO232">
        <v>343.4</v>
      </c>
      <c r="DP232">
        <v>674.01400000000001</v>
      </c>
      <c r="DQ232">
        <v>28.1234</v>
      </c>
      <c r="DR232">
        <v>31.412199999999999</v>
      </c>
      <c r="DS232">
        <v>30.0002</v>
      </c>
      <c r="DT232">
        <v>31.3474</v>
      </c>
      <c r="DU232">
        <v>31.3642</v>
      </c>
      <c r="DV232">
        <v>20.927499999999998</v>
      </c>
      <c r="DW232">
        <v>21.322600000000001</v>
      </c>
      <c r="DX232">
        <v>53.2941</v>
      </c>
      <c r="DY232">
        <v>28.1145</v>
      </c>
      <c r="DZ232">
        <v>400</v>
      </c>
      <c r="EA232">
        <v>30.158799999999999</v>
      </c>
      <c r="EB232">
        <v>100.08199999999999</v>
      </c>
      <c r="EC232">
        <v>100.511</v>
      </c>
    </row>
    <row r="233" spans="1:133" x14ac:dyDescent="0.35">
      <c r="A233">
        <v>217</v>
      </c>
      <c r="B233">
        <v>1582130778.5</v>
      </c>
      <c r="C233">
        <v>1080.4000000953699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1582130769.87097</v>
      </c>
      <c r="O233">
        <f t="shared" si="129"/>
        <v>1.1907238143822089E-4</v>
      </c>
      <c r="P233">
        <f t="shared" si="130"/>
        <v>-0.34659932556247403</v>
      </c>
      <c r="Q233">
        <f t="shared" si="131"/>
        <v>400.51170967741899</v>
      </c>
      <c r="R233">
        <f t="shared" si="132"/>
        <v>441.76677568563719</v>
      </c>
      <c r="S233">
        <f t="shared" si="133"/>
        <v>44.032405232454892</v>
      </c>
      <c r="T233">
        <f t="shared" si="134"/>
        <v>39.920371724398116</v>
      </c>
      <c r="U233">
        <f t="shared" si="135"/>
        <v>1.152536138124626E-2</v>
      </c>
      <c r="V233">
        <f t="shared" si="136"/>
        <v>2.2524380297062878</v>
      </c>
      <c r="W233">
        <f t="shared" si="137"/>
        <v>1.1492698637633036E-2</v>
      </c>
      <c r="X233">
        <f t="shared" si="138"/>
        <v>7.1858635000181777E-3</v>
      </c>
      <c r="Y233">
        <f t="shared" si="139"/>
        <v>0</v>
      </c>
      <c r="Z233">
        <f t="shared" si="140"/>
        <v>29.281502769365783</v>
      </c>
      <c r="AA233">
        <f t="shared" si="141"/>
        <v>29.0144612903226</v>
      </c>
      <c r="AB233">
        <f t="shared" si="142"/>
        <v>4.0251394577837845</v>
      </c>
      <c r="AC233">
        <f t="shared" si="143"/>
        <v>73.931026732123385</v>
      </c>
      <c r="AD233">
        <f t="shared" si="144"/>
        <v>3.0289961283153519</v>
      </c>
      <c r="AE233">
        <f t="shared" si="145"/>
        <v>4.09705675979641</v>
      </c>
      <c r="AF233">
        <f t="shared" si="146"/>
        <v>0.99614332946843254</v>
      </c>
      <c r="AG233">
        <f t="shared" si="147"/>
        <v>-5.2510920214255412</v>
      </c>
      <c r="AH233">
        <f t="shared" si="148"/>
        <v>37.209947772616566</v>
      </c>
      <c r="AI233">
        <f t="shared" si="149"/>
        <v>3.6430197615420319</v>
      </c>
      <c r="AJ233">
        <f t="shared" si="150"/>
        <v>35.601875512733059</v>
      </c>
      <c r="AK233">
        <v>-4.1249414783106501E-2</v>
      </c>
      <c r="AL233">
        <v>4.63060817412436E-2</v>
      </c>
      <c r="AM233">
        <v>3.4595804714506602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52195.715986054332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-0.34659932556247403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1582130769.87097</v>
      </c>
      <c r="BY233">
        <v>400.51170967741899</v>
      </c>
      <c r="BZ233">
        <v>399.99932258064501</v>
      </c>
      <c r="CA233">
        <v>30.3892064516129</v>
      </c>
      <c r="CB233">
        <v>30.1912967741935</v>
      </c>
      <c r="CC233">
        <v>350.01987096774201</v>
      </c>
      <c r="CD233">
        <v>99.473425806451601</v>
      </c>
      <c r="CE233">
        <v>0.19999387096774199</v>
      </c>
      <c r="CF233">
        <v>29.320883870967702</v>
      </c>
      <c r="CG233">
        <v>29.0144612903226</v>
      </c>
      <c r="CH233">
        <v>999.9</v>
      </c>
      <c r="CI233">
        <v>0</v>
      </c>
      <c r="CJ233">
        <v>0</v>
      </c>
      <c r="CK233">
        <v>10000.1551612903</v>
      </c>
      <c r="CL233">
        <v>0</v>
      </c>
      <c r="CM233">
        <v>0.37038900000000002</v>
      </c>
      <c r="CN233">
        <v>0</v>
      </c>
      <c r="CO233">
        <v>0</v>
      </c>
      <c r="CP233">
        <v>0</v>
      </c>
      <c r="CQ233">
        <v>0</v>
      </c>
      <c r="CR233">
        <v>3.7741935483871001</v>
      </c>
      <c r="CS233">
        <v>0</v>
      </c>
      <c r="CT233">
        <v>21.964516129032301</v>
      </c>
      <c r="CU233">
        <v>-1.6419354838709701</v>
      </c>
      <c r="CV233">
        <v>38.811999999999998</v>
      </c>
      <c r="CW233">
        <v>44.211387096774203</v>
      </c>
      <c r="CX233">
        <v>41.625</v>
      </c>
      <c r="CY233">
        <v>42.7093548387097</v>
      </c>
      <c r="CZ233">
        <v>39.811999999999998</v>
      </c>
      <c r="DA233">
        <v>0</v>
      </c>
      <c r="DB233">
        <v>0</v>
      </c>
      <c r="DC233">
        <v>0</v>
      </c>
      <c r="DD233">
        <v>1582130781.5999999</v>
      </c>
      <c r="DE233">
        <v>2.9038461538461502</v>
      </c>
      <c r="DF233">
        <v>-0.70769206581995303</v>
      </c>
      <c r="DG233">
        <v>-21.128204919420799</v>
      </c>
      <c r="DH233">
        <v>21.7615384615385</v>
      </c>
      <c r="DI233">
        <v>15</v>
      </c>
      <c r="DJ233">
        <v>100</v>
      </c>
      <c r="DK233">
        <v>100</v>
      </c>
      <c r="DL233">
        <v>2.5880000000000001</v>
      </c>
      <c r="DM233">
        <v>0.35299999999999998</v>
      </c>
      <c r="DN233">
        <v>2</v>
      </c>
      <c r="DO233">
        <v>343.38499999999999</v>
      </c>
      <c r="DP233">
        <v>673.76800000000003</v>
      </c>
      <c r="DQ233">
        <v>28.1097</v>
      </c>
      <c r="DR233">
        <v>31.413799999999998</v>
      </c>
      <c r="DS233">
        <v>30.0002</v>
      </c>
      <c r="DT233">
        <v>31.349</v>
      </c>
      <c r="DU233">
        <v>31.366700000000002</v>
      </c>
      <c r="DV233">
        <v>20.930700000000002</v>
      </c>
      <c r="DW233">
        <v>21.322600000000001</v>
      </c>
      <c r="DX233">
        <v>53.2941</v>
      </c>
      <c r="DY233">
        <v>28.107700000000001</v>
      </c>
      <c r="DZ233">
        <v>400</v>
      </c>
      <c r="EA233">
        <v>30.158799999999999</v>
      </c>
      <c r="EB233">
        <v>100.07899999999999</v>
      </c>
      <c r="EC233">
        <v>100.51</v>
      </c>
    </row>
    <row r="234" spans="1:133" x14ac:dyDescent="0.35">
      <c r="A234">
        <v>218</v>
      </c>
      <c r="B234">
        <v>1582130783.5</v>
      </c>
      <c r="C234">
        <v>1085.4000000953699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1582130774.87097</v>
      </c>
      <c r="O234">
        <f t="shared" si="129"/>
        <v>1.1712540355496749E-4</v>
      </c>
      <c r="P234">
        <f t="shared" si="130"/>
        <v>-0.34301704826005375</v>
      </c>
      <c r="Q234">
        <f t="shared" si="131"/>
        <v>400.47874193548398</v>
      </c>
      <c r="R234">
        <f t="shared" si="132"/>
        <v>441.95022531249623</v>
      </c>
      <c r="S234">
        <f t="shared" si="133"/>
        <v>44.051659723306386</v>
      </c>
      <c r="T234">
        <f t="shared" si="134"/>
        <v>39.917964186318855</v>
      </c>
      <c r="U234">
        <f t="shared" si="135"/>
        <v>1.1357640848458177E-2</v>
      </c>
      <c r="V234">
        <f t="shared" si="136"/>
        <v>2.2525927559779655</v>
      </c>
      <c r="W234">
        <f t="shared" si="137"/>
        <v>1.1325922583884563E-2</v>
      </c>
      <c r="X234">
        <f t="shared" si="138"/>
        <v>7.0815439421967998E-3</v>
      </c>
      <c r="Y234">
        <f t="shared" si="139"/>
        <v>0</v>
      </c>
      <c r="Z234">
        <f t="shared" si="140"/>
        <v>29.273642377784991</v>
      </c>
      <c r="AA234">
        <f t="shared" si="141"/>
        <v>29.005135483871001</v>
      </c>
      <c r="AB234">
        <f t="shared" si="142"/>
        <v>4.0229680655434352</v>
      </c>
      <c r="AC234">
        <f t="shared" si="143"/>
        <v>73.958856229673046</v>
      </c>
      <c r="AD234">
        <f t="shared" si="144"/>
        <v>3.028648652413906</v>
      </c>
      <c r="AE234">
        <f t="shared" si="145"/>
        <v>4.0950452816748424</v>
      </c>
      <c r="AF234">
        <f t="shared" si="146"/>
        <v>0.99431941312952921</v>
      </c>
      <c r="AG234">
        <f t="shared" si="147"/>
        <v>-5.1652302967740669</v>
      </c>
      <c r="AH234">
        <f t="shared" si="148"/>
        <v>37.312007738664583</v>
      </c>
      <c r="AI234">
        <f t="shared" si="149"/>
        <v>3.6524376349312782</v>
      </c>
      <c r="AJ234">
        <f t="shared" si="150"/>
        <v>35.799215076821795</v>
      </c>
      <c r="AK234">
        <v>-4.1253584454480199E-2</v>
      </c>
      <c r="AL234">
        <v>4.6310762562643798E-2</v>
      </c>
      <c r="AM234">
        <v>3.4598572209633902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52202.292313748243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-0.34301704826005375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1582130774.87097</v>
      </c>
      <c r="BY234">
        <v>400.47874193548398</v>
      </c>
      <c r="BZ234">
        <v>399.97116129032298</v>
      </c>
      <c r="CA234">
        <v>30.385051612903201</v>
      </c>
      <c r="CB234">
        <v>30.190380645161301</v>
      </c>
      <c r="CC234">
        <v>350.02612903225798</v>
      </c>
      <c r="CD234">
        <v>99.475619354838699</v>
      </c>
      <c r="CE234">
        <v>0.19999387096774199</v>
      </c>
      <c r="CF234">
        <v>29.312377419354799</v>
      </c>
      <c r="CG234">
        <v>29.005135483871001</v>
      </c>
      <c r="CH234">
        <v>999.9</v>
      </c>
      <c r="CI234">
        <v>0</v>
      </c>
      <c r="CJ234">
        <v>0</v>
      </c>
      <c r="CK234">
        <v>10000.945483871001</v>
      </c>
      <c r="CL234">
        <v>0</v>
      </c>
      <c r="CM234">
        <v>0.37038900000000002</v>
      </c>
      <c r="CN234">
        <v>0</v>
      </c>
      <c r="CO234">
        <v>0</v>
      </c>
      <c r="CP234">
        <v>0</v>
      </c>
      <c r="CQ234">
        <v>0</v>
      </c>
      <c r="CR234">
        <v>2.3258064516129</v>
      </c>
      <c r="CS234">
        <v>0</v>
      </c>
      <c r="CT234">
        <v>21.0129032258065</v>
      </c>
      <c r="CU234">
        <v>-1.8612903225806401</v>
      </c>
      <c r="CV234">
        <v>38.811999999999998</v>
      </c>
      <c r="CW234">
        <v>44.213419354838699</v>
      </c>
      <c r="CX234">
        <v>41.625</v>
      </c>
      <c r="CY234">
        <v>42.713419354838699</v>
      </c>
      <c r="CZ234">
        <v>39.811999999999998</v>
      </c>
      <c r="DA234">
        <v>0</v>
      </c>
      <c r="DB234">
        <v>0</v>
      </c>
      <c r="DC234">
        <v>0</v>
      </c>
      <c r="DD234">
        <v>1582130786.4000001</v>
      </c>
      <c r="DE234">
        <v>2.5730769230769202</v>
      </c>
      <c r="DF234">
        <v>-5.07692260875824</v>
      </c>
      <c r="DG234">
        <v>-31.316239351349701</v>
      </c>
      <c r="DH234">
        <v>19.930769230769201</v>
      </c>
      <c r="DI234">
        <v>15</v>
      </c>
      <c r="DJ234">
        <v>100</v>
      </c>
      <c r="DK234">
        <v>100</v>
      </c>
      <c r="DL234">
        <v>2.5880000000000001</v>
      </c>
      <c r="DM234">
        <v>0.35299999999999998</v>
      </c>
      <c r="DN234">
        <v>2</v>
      </c>
      <c r="DO234">
        <v>343.46600000000001</v>
      </c>
      <c r="DP234">
        <v>673.86300000000006</v>
      </c>
      <c r="DQ234">
        <v>28.102900000000002</v>
      </c>
      <c r="DR234">
        <v>31.4163</v>
      </c>
      <c r="DS234">
        <v>30.0002</v>
      </c>
      <c r="DT234">
        <v>31.3508</v>
      </c>
      <c r="DU234">
        <v>31.367000000000001</v>
      </c>
      <c r="DV234">
        <v>20.928699999999999</v>
      </c>
      <c r="DW234">
        <v>21.322600000000001</v>
      </c>
      <c r="DX234">
        <v>53.2941</v>
      </c>
      <c r="DY234">
        <v>28.2441</v>
      </c>
      <c r="DZ234">
        <v>400</v>
      </c>
      <c r="EA234">
        <v>30.158799999999999</v>
      </c>
      <c r="EB234">
        <v>100.08</v>
      </c>
      <c r="EC234">
        <v>100.511</v>
      </c>
    </row>
    <row r="235" spans="1:133" x14ac:dyDescent="0.35">
      <c r="A235">
        <v>219</v>
      </c>
      <c r="B235">
        <v>1582130788.5</v>
      </c>
      <c r="C235">
        <v>1090.4000000953699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1582130779.87097</v>
      </c>
      <c r="O235">
        <f t="shared" si="129"/>
        <v>1.1567329494543119E-4</v>
      </c>
      <c r="P235">
        <f t="shared" si="130"/>
        <v>-0.33627680286762057</v>
      </c>
      <c r="Q235">
        <f t="shared" si="131"/>
        <v>400.47506451612901</v>
      </c>
      <c r="R235">
        <f t="shared" si="132"/>
        <v>441.51289435955584</v>
      </c>
      <c r="S235">
        <f t="shared" si="133"/>
        <v>44.009017730869957</v>
      </c>
      <c r="T235">
        <f t="shared" si="134"/>
        <v>39.918458645759728</v>
      </c>
      <c r="U235">
        <f t="shared" si="135"/>
        <v>1.1238856821001125E-2</v>
      </c>
      <c r="V235">
        <f t="shared" si="136"/>
        <v>2.2526385065391747</v>
      </c>
      <c r="W235">
        <f t="shared" si="137"/>
        <v>1.120779818827935E-2</v>
      </c>
      <c r="X235">
        <f t="shared" si="138"/>
        <v>7.0076571595298169E-3</v>
      </c>
      <c r="Y235">
        <f t="shared" si="139"/>
        <v>0</v>
      </c>
      <c r="Z235">
        <f t="shared" si="140"/>
        <v>29.265093980116923</v>
      </c>
      <c r="AA235">
        <f t="shared" si="141"/>
        <v>28.9953741935484</v>
      </c>
      <c r="AB235">
        <f t="shared" si="142"/>
        <v>4.020696370703889</v>
      </c>
      <c r="AC235">
        <f t="shared" si="143"/>
        <v>73.989368406985875</v>
      </c>
      <c r="AD235">
        <f t="shared" si="144"/>
        <v>3.0283191267359939</v>
      </c>
      <c r="AE235">
        <f t="shared" si="145"/>
        <v>4.0929111735059331</v>
      </c>
      <c r="AF235">
        <f t="shared" si="146"/>
        <v>0.99237724396789506</v>
      </c>
      <c r="AG235">
        <f t="shared" si="147"/>
        <v>-5.1011923070935152</v>
      </c>
      <c r="AH235">
        <f t="shared" si="148"/>
        <v>37.401694081591785</v>
      </c>
      <c r="AI235">
        <f t="shared" si="149"/>
        <v>3.6608010913447391</v>
      </c>
      <c r="AJ235">
        <f t="shared" si="150"/>
        <v>35.96130286584301</v>
      </c>
      <c r="AK235">
        <v>-4.1254817422248E-2</v>
      </c>
      <c r="AL235">
        <v>4.6312146676977098E-2</v>
      </c>
      <c r="AM235">
        <v>3.45993905367824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52205.394284906528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-0.33627680286762057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1582130779.87097</v>
      </c>
      <c r="BY235">
        <v>400.47506451612901</v>
      </c>
      <c r="BZ235">
        <v>399.97803225806501</v>
      </c>
      <c r="CA235">
        <v>30.381090322580601</v>
      </c>
      <c r="CB235">
        <v>30.188829032258099</v>
      </c>
      <c r="CC235">
        <v>350.02058064516098</v>
      </c>
      <c r="CD235">
        <v>99.477780645161303</v>
      </c>
      <c r="CE235">
        <v>0.199982548387097</v>
      </c>
      <c r="CF235">
        <v>29.303348387096801</v>
      </c>
      <c r="CG235">
        <v>28.9953741935484</v>
      </c>
      <c r="CH235">
        <v>999.9</v>
      </c>
      <c r="CI235">
        <v>0</v>
      </c>
      <c r="CJ235">
        <v>0</v>
      </c>
      <c r="CK235">
        <v>10001.0270967742</v>
      </c>
      <c r="CL235">
        <v>0</v>
      </c>
      <c r="CM235">
        <v>0.37772841935483897</v>
      </c>
      <c r="CN235">
        <v>0</v>
      </c>
      <c r="CO235">
        <v>0</v>
      </c>
      <c r="CP235">
        <v>0</v>
      </c>
      <c r="CQ235">
        <v>0</v>
      </c>
      <c r="CR235">
        <v>2.4032258064516099</v>
      </c>
      <c r="CS235">
        <v>0</v>
      </c>
      <c r="CT235">
        <v>20.258064516129</v>
      </c>
      <c r="CU235">
        <v>-1.8354838709677399</v>
      </c>
      <c r="CV235">
        <v>38.799999999999997</v>
      </c>
      <c r="CW235">
        <v>44.213419354838699</v>
      </c>
      <c r="CX235">
        <v>41.596677419354798</v>
      </c>
      <c r="CY235">
        <v>42.705290322580602</v>
      </c>
      <c r="CZ235">
        <v>39.808</v>
      </c>
      <c r="DA235">
        <v>0</v>
      </c>
      <c r="DB235">
        <v>0</v>
      </c>
      <c r="DC235">
        <v>0</v>
      </c>
      <c r="DD235">
        <v>1582130791.8</v>
      </c>
      <c r="DE235">
        <v>2.2307692307692299</v>
      </c>
      <c r="DF235">
        <v>-6.9059824766620697</v>
      </c>
      <c r="DG235">
        <v>33.562393140528201</v>
      </c>
      <c r="DH235">
        <v>20.888461538461499</v>
      </c>
      <c r="DI235">
        <v>15</v>
      </c>
      <c r="DJ235">
        <v>100</v>
      </c>
      <c r="DK235">
        <v>100</v>
      </c>
      <c r="DL235">
        <v>2.5880000000000001</v>
      </c>
      <c r="DM235">
        <v>0.35299999999999998</v>
      </c>
      <c r="DN235">
        <v>2</v>
      </c>
      <c r="DO235">
        <v>343.435</v>
      </c>
      <c r="DP235">
        <v>674.077</v>
      </c>
      <c r="DQ235">
        <v>28.200900000000001</v>
      </c>
      <c r="DR235">
        <v>31.417000000000002</v>
      </c>
      <c r="DS235">
        <v>29.9999</v>
      </c>
      <c r="DT235">
        <v>31.351800000000001</v>
      </c>
      <c r="DU235">
        <v>31.369399999999999</v>
      </c>
      <c r="DV235">
        <v>20.9255</v>
      </c>
      <c r="DW235">
        <v>21.322600000000001</v>
      </c>
      <c r="DX235">
        <v>53.2941</v>
      </c>
      <c r="DY235">
        <v>28.2561</v>
      </c>
      <c r="DZ235">
        <v>400</v>
      </c>
      <c r="EA235">
        <v>30.158799999999999</v>
      </c>
      <c r="EB235">
        <v>100.08</v>
      </c>
      <c r="EC235">
        <v>100.509</v>
      </c>
    </row>
    <row r="236" spans="1:133" x14ac:dyDescent="0.35">
      <c r="A236">
        <v>220</v>
      </c>
      <c r="B236">
        <v>1582130793.5</v>
      </c>
      <c r="C236">
        <v>1095.4000000953699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1582130784.87097</v>
      </c>
      <c r="O236">
        <f t="shared" si="129"/>
        <v>1.1664124777095827E-4</v>
      </c>
      <c r="P236">
        <f t="shared" si="130"/>
        <v>-0.32097492329251753</v>
      </c>
      <c r="Q236">
        <f t="shared" si="131"/>
        <v>400.487387096774</v>
      </c>
      <c r="R236">
        <f t="shared" si="132"/>
        <v>438.88075528325334</v>
      </c>
      <c r="S236">
        <f t="shared" si="133"/>
        <v>43.747250076539686</v>
      </c>
      <c r="T236">
        <f t="shared" si="134"/>
        <v>39.920232693992212</v>
      </c>
      <c r="U236">
        <f t="shared" si="135"/>
        <v>1.1363428178282514E-2</v>
      </c>
      <c r="V236">
        <f t="shared" si="136"/>
        <v>2.2523072317648634</v>
      </c>
      <c r="W236">
        <f t="shared" si="137"/>
        <v>1.1331673617064107E-2</v>
      </c>
      <c r="X236">
        <f t="shared" si="138"/>
        <v>7.0851415858615464E-3</v>
      </c>
      <c r="Y236">
        <f t="shared" si="139"/>
        <v>0</v>
      </c>
      <c r="Z236">
        <f t="shared" si="140"/>
        <v>29.256255506395995</v>
      </c>
      <c r="AA236">
        <f t="shared" si="141"/>
        <v>28.984138709677399</v>
      </c>
      <c r="AB236">
        <f t="shared" si="142"/>
        <v>4.0180829791697823</v>
      </c>
      <c r="AC236">
        <f t="shared" si="143"/>
        <v>74.025600748855453</v>
      </c>
      <c r="AD236">
        <f t="shared" si="144"/>
        <v>3.0283132611234032</v>
      </c>
      <c r="AE236">
        <f t="shared" si="145"/>
        <v>4.0908999460841597</v>
      </c>
      <c r="AF236">
        <f t="shared" si="146"/>
        <v>0.98976971804637914</v>
      </c>
      <c r="AG236">
        <f t="shared" si="147"/>
        <v>-5.1438790266992598</v>
      </c>
      <c r="AH236">
        <f t="shared" si="148"/>
        <v>37.726786891678863</v>
      </c>
      <c r="AI236">
        <f t="shared" si="149"/>
        <v>3.6928015811384625</v>
      </c>
      <c r="AJ236">
        <f t="shared" si="150"/>
        <v>36.275709446118064</v>
      </c>
      <c r="AK236">
        <v>-4.1245890151664702E-2</v>
      </c>
      <c r="AL236">
        <v>4.6302125033675402E-2</v>
      </c>
      <c r="AM236">
        <v>3.4593465270227401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52196.057452226567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-0.32097492329251753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1582130784.87097</v>
      </c>
      <c r="BY236">
        <v>400.487387096774</v>
      </c>
      <c r="BZ236">
        <v>400.017258064516</v>
      </c>
      <c r="CA236">
        <v>30.380616129032301</v>
      </c>
      <c r="CB236">
        <v>30.186748387096799</v>
      </c>
      <c r="CC236">
        <v>350.02506451612902</v>
      </c>
      <c r="CD236">
        <v>99.479112903225797</v>
      </c>
      <c r="CE236">
        <v>0.20001303225806499</v>
      </c>
      <c r="CF236">
        <v>29.294835483871001</v>
      </c>
      <c r="CG236">
        <v>28.984138709677399</v>
      </c>
      <c r="CH236">
        <v>999.9</v>
      </c>
      <c r="CI236">
        <v>0</v>
      </c>
      <c r="CJ236">
        <v>0</v>
      </c>
      <c r="CK236">
        <v>9998.7290322580593</v>
      </c>
      <c r="CL236">
        <v>0</v>
      </c>
      <c r="CM236">
        <v>0.39364474193548399</v>
      </c>
      <c r="CN236">
        <v>0</v>
      </c>
      <c r="CO236">
        <v>0</v>
      </c>
      <c r="CP236">
        <v>0</v>
      </c>
      <c r="CQ236">
        <v>0</v>
      </c>
      <c r="CR236">
        <v>1.28064516129032</v>
      </c>
      <c r="CS236">
        <v>0</v>
      </c>
      <c r="CT236">
        <v>22.038709677419401</v>
      </c>
      <c r="CU236">
        <v>-1.71612903225806</v>
      </c>
      <c r="CV236">
        <v>38.781999999999996</v>
      </c>
      <c r="CW236">
        <v>44.197225806451598</v>
      </c>
      <c r="CX236">
        <v>41.552258064516103</v>
      </c>
      <c r="CY236">
        <v>42.697161290322597</v>
      </c>
      <c r="CZ236">
        <v>39.79</v>
      </c>
      <c r="DA236">
        <v>0</v>
      </c>
      <c r="DB236">
        <v>0</v>
      </c>
      <c r="DC236">
        <v>0</v>
      </c>
      <c r="DD236">
        <v>1582130796.5999999</v>
      </c>
      <c r="DE236">
        <v>1.8</v>
      </c>
      <c r="DF236">
        <v>-4.1572646469908499</v>
      </c>
      <c r="DG236">
        <v>46.027350270226101</v>
      </c>
      <c r="DH236">
        <v>22.542307692307698</v>
      </c>
      <c r="DI236">
        <v>15</v>
      </c>
      <c r="DJ236">
        <v>100</v>
      </c>
      <c r="DK236">
        <v>100</v>
      </c>
      <c r="DL236">
        <v>2.5880000000000001</v>
      </c>
      <c r="DM236">
        <v>0.35299999999999998</v>
      </c>
      <c r="DN236">
        <v>2</v>
      </c>
      <c r="DO236">
        <v>343.423</v>
      </c>
      <c r="DP236">
        <v>673.91800000000001</v>
      </c>
      <c r="DQ236">
        <v>28.259699999999999</v>
      </c>
      <c r="DR236">
        <v>31.4194</v>
      </c>
      <c r="DS236">
        <v>30</v>
      </c>
      <c r="DT236">
        <v>31.354299999999999</v>
      </c>
      <c r="DU236">
        <v>31.369700000000002</v>
      </c>
      <c r="DV236">
        <v>20.9222</v>
      </c>
      <c r="DW236">
        <v>21.322600000000001</v>
      </c>
      <c r="DX236">
        <v>53.2941</v>
      </c>
      <c r="DY236">
        <v>28.276599999999998</v>
      </c>
      <c r="DZ236">
        <v>400</v>
      </c>
      <c r="EA236">
        <v>30.158799999999999</v>
      </c>
      <c r="EB236">
        <v>100.08</v>
      </c>
      <c r="EC236">
        <v>100.512</v>
      </c>
    </row>
    <row r="237" spans="1:133" x14ac:dyDescent="0.35">
      <c r="A237">
        <v>221</v>
      </c>
      <c r="B237">
        <v>1582130798.5</v>
      </c>
      <c r="C237">
        <v>1100.4000000953699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1582130789.87097</v>
      </c>
      <c r="O237">
        <f t="shared" si="129"/>
        <v>1.194886665784213E-4</v>
      </c>
      <c r="P237">
        <f t="shared" si="130"/>
        <v>-0.32855435281660833</v>
      </c>
      <c r="Q237">
        <f t="shared" si="131"/>
        <v>400.517258064516</v>
      </c>
      <c r="R237">
        <f t="shared" si="132"/>
        <v>438.77224788903806</v>
      </c>
      <c r="S237">
        <f t="shared" si="133"/>
        <v>43.736185427077977</v>
      </c>
      <c r="T237">
        <f t="shared" si="134"/>
        <v>39.9229831643419</v>
      </c>
      <c r="U237">
        <f t="shared" si="135"/>
        <v>1.1673164106344783E-2</v>
      </c>
      <c r="V237">
        <f t="shared" si="136"/>
        <v>2.251783384583709</v>
      </c>
      <c r="W237">
        <f t="shared" si="137"/>
        <v>1.1639649852912359E-2</v>
      </c>
      <c r="X237">
        <f t="shared" si="138"/>
        <v>7.2777842086450047E-3</v>
      </c>
      <c r="Y237">
        <f t="shared" si="139"/>
        <v>0</v>
      </c>
      <c r="Z237">
        <f t="shared" si="140"/>
        <v>29.248821229748049</v>
      </c>
      <c r="AA237">
        <f t="shared" si="141"/>
        <v>28.974096774193502</v>
      </c>
      <c r="AB237">
        <f t="shared" si="142"/>
        <v>4.0157484625668936</v>
      </c>
      <c r="AC237">
        <f t="shared" si="143"/>
        <v>74.061312063814114</v>
      </c>
      <c r="AD237">
        <f t="shared" si="144"/>
        <v>3.0286400910347759</v>
      </c>
      <c r="AE237">
        <f t="shared" si="145"/>
        <v>4.0893686685231581</v>
      </c>
      <c r="AF237">
        <f t="shared" si="146"/>
        <v>0.98710837153211761</v>
      </c>
      <c r="AG237">
        <f t="shared" si="147"/>
        <v>-5.2694501961083793</v>
      </c>
      <c r="AH237">
        <f t="shared" si="148"/>
        <v>38.149954737361433</v>
      </c>
      <c r="AI237">
        <f t="shared" si="149"/>
        <v>3.7347847191794101</v>
      </c>
      <c r="AJ237">
        <f t="shared" si="150"/>
        <v>36.615289260432462</v>
      </c>
      <c r="AK237">
        <v>-4.12317758242653E-2</v>
      </c>
      <c r="AL237">
        <v>4.6286280464686601E-2</v>
      </c>
      <c r="AM237">
        <v>3.4584096314691402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52180.031688983872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-0.32855435281660833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1582130789.87097</v>
      </c>
      <c r="BY237">
        <v>400.517258064516</v>
      </c>
      <c r="BZ237">
        <v>400.03609677419303</v>
      </c>
      <c r="CA237">
        <v>30.3840677419355</v>
      </c>
      <c r="CB237">
        <v>30.185467741935501</v>
      </c>
      <c r="CC237">
        <v>350.02451612903201</v>
      </c>
      <c r="CD237">
        <v>99.478545161290299</v>
      </c>
      <c r="CE237">
        <v>0.20001390322580601</v>
      </c>
      <c r="CF237">
        <v>29.288351612903199</v>
      </c>
      <c r="CG237">
        <v>28.974096774193502</v>
      </c>
      <c r="CH237">
        <v>999.9</v>
      </c>
      <c r="CI237">
        <v>0</v>
      </c>
      <c r="CJ237">
        <v>0</v>
      </c>
      <c r="CK237">
        <v>9995.3645161290297</v>
      </c>
      <c r="CL237">
        <v>0</v>
      </c>
      <c r="CM237">
        <v>0.42202119354838702</v>
      </c>
      <c r="CN237">
        <v>0</v>
      </c>
      <c r="CO237">
        <v>0</v>
      </c>
      <c r="CP237">
        <v>0</v>
      </c>
      <c r="CQ237">
        <v>0</v>
      </c>
      <c r="CR237">
        <v>1.2741935483871001</v>
      </c>
      <c r="CS237">
        <v>0</v>
      </c>
      <c r="CT237">
        <v>22.645161290322601</v>
      </c>
      <c r="CU237">
        <v>-1.41612903225806</v>
      </c>
      <c r="CV237">
        <v>38.768000000000001</v>
      </c>
      <c r="CW237">
        <v>44.1931612903226</v>
      </c>
      <c r="CX237">
        <v>41.497709677419301</v>
      </c>
      <c r="CY237">
        <v>42.686999999999998</v>
      </c>
      <c r="CZ237">
        <v>39.776000000000003</v>
      </c>
      <c r="DA237">
        <v>0</v>
      </c>
      <c r="DB237">
        <v>0</v>
      </c>
      <c r="DC237">
        <v>0</v>
      </c>
      <c r="DD237">
        <v>1582130801.4000001</v>
      </c>
      <c r="DE237">
        <v>1.66923076923077</v>
      </c>
      <c r="DF237">
        <v>-9.3606837185082501</v>
      </c>
      <c r="DG237">
        <v>7.5350429500277096</v>
      </c>
      <c r="DH237">
        <v>23.669230769230801</v>
      </c>
      <c r="DI237">
        <v>15</v>
      </c>
      <c r="DJ237">
        <v>100</v>
      </c>
      <c r="DK237">
        <v>100</v>
      </c>
      <c r="DL237">
        <v>2.5880000000000001</v>
      </c>
      <c r="DM237">
        <v>0.35299999999999998</v>
      </c>
      <c r="DN237">
        <v>2</v>
      </c>
      <c r="DO237">
        <v>343.55700000000002</v>
      </c>
      <c r="DP237">
        <v>674.01700000000005</v>
      </c>
      <c r="DQ237">
        <v>28.283300000000001</v>
      </c>
      <c r="DR237">
        <v>31.421199999999999</v>
      </c>
      <c r="DS237">
        <v>30.0001</v>
      </c>
      <c r="DT237">
        <v>31.354500000000002</v>
      </c>
      <c r="DU237">
        <v>31.372199999999999</v>
      </c>
      <c r="DV237">
        <v>20.927199999999999</v>
      </c>
      <c r="DW237">
        <v>21.322600000000001</v>
      </c>
      <c r="DX237">
        <v>53.2941</v>
      </c>
      <c r="DY237">
        <v>28.3019</v>
      </c>
      <c r="DZ237">
        <v>400</v>
      </c>
      <c r="EA237">
        <v>30.158799999999999</v>
      </c>
      <c r="EB237">
        <v>100.08199999999999</v>
      </c>
      <c r="EC237">
        <v>100.512</v>
      </c>
    </row>
    <row r="238" spans="1:133" x14ac:dyDescent="0.35">
      <c r="A238">
        <v>222</v>
      </c>
      <c r="B238">
        <v>1582130803.5</v>
      </c>
      <c r="C238">
        <v>1105.4000000953699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1582130794.87097</v>
      </c>
      <c r="O238">
        <f t="shared" si="129"/>
        <v>1.2299313891650108E-4</v>
      </c>
      <c r="P238">
        <f t="shared" si="130"/>
        <v>-0.34960043564156795</v>
      </c>
      <c r="Q238">
        <f t="shared" si="131"/>
        <v>400.50970967741898</v>
      </c>
      <c r="R238">
        <f t="shared" si="132"/>
        <v>440.2077228150066</v>
      </c>
      <c r="S238">
        <f t="shared" si="133"/>
        <v>43.878867700987726</v>
      </c>
      <c r="T238">
        <f t="shared" si="134"/>
        <v>39.921863368312046</v>
      </c>
      <c r="U238">
        <f t="shared" si="135"/>
        <v>1.2037132862271097E-2</v>
      </c>
      <c r="V238">
        <f t="shared" si="136"/>
        <v>2.2522351157680056</v>
      </c>
      <c r="W238">
        <f t="shared" si="137"/>
        <v>1.2001506648792954E-2</v>
      </c>
      <c r="X238">
        <f t="shared" si="138"/>
        <v>7.5041336861635648E-3</v>
      </c>
      <c r="Y238">
        <f t="shared" si="139"/>
        <v>0</v>
      </c>
      <c r="Z238">
        <f t="shared" si="140"/>
        <v>29.244607878570754</v>
      </c>
      <c r="AA238">
        <f t="shared" si="141"/>
        <v>28.9688290322581</v>
      </c>
      <c r="AB238">
        <f t="shared" si="142"/>
        <v>4.0145243080134732</v>
      </c>
      <c r="AC238">
        <f t="shared" si="143"/>
        <v>74.085794771208057</v>
      </c>
      <c r="AD238">
        <f t="shared" si="144"/>
        <v>3.0291057851206475</v>
      </c>
      <c r="AE238">
        <f t="shared" si="145"/>
        <v>4.0886458658844651</v>
      </c>
      <c r="AF238">
        <f t="shared" si="146"/>
        <v>0.98541852289282561</v>
      </c>
      <c r="AG238">
        <f t="shared" si="147"/>
        <v>-5.4239974262176975</v>
      </c>
      <c r="AH238">
        <f t="shared" si="148"/>
        <v>38.425520885347417</v>
      </c>
      <c r="AI238">
        <f t="shared" si="149"/>
        <v>3.7608519490731456</v>
      </c>
      <c r="AJ238">
        <f t="shared" si="150"/>
        <v>36.762375408202864</v>
      </c>
      <c r="AK238">
        <v>-4.1243946910628798E-2</v>
      </c>
      <c r="AL238">
        <v>4.6299943575375403E-2</v>
      </c>
      <c r="AM238">
        <v>3.45921754309839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52195.315041915157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-0.34960043564156795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1582130794.87097</v>
      </c>
      <c r="BY238">
        <v>400.50970967741898</v>
      </c>
      <c r="BZ238">
        <v>399.99487096774197</v>
      </c>
      <c r="CA238">
        <v>30.389019354838702</v>
      </c>
      <c r="CB238">
        <v>30.184593548387099</v>
      </c>
      <c r="CC238">
        <v>350.02087096774198</v>
      </c>
      <c r="CD238">
        <v>99.477629032258093</v>
      </c>
      <c r="CE238">
        <v>0.20001274193548399</v>
      </c>
      <c r="CF238">
        <v>29.2852903225806</v>
      </c>
      <c r="CG238">
        <v>28.9688290322581</v>
      </c>
      <c r="CH238">
        <v>999.9</v>
      </c>
      <c r="CI238">
        <v>0</v>
      </c>
      <c r="CJ238">
        <v>0</v>
      </c>
      <c r="CK238">
        <v>9998.40709677419</v>
      </c>
      <c r="CL238">
        <v>0</v>
      </c>
      <c r="CM238">
        <v>0.45078174193548398</v>
      </c>
      <c r="CN238">
        <v>0</v>
      </c>
      <c r="CO238">
        <v>0</v>
      </c>
      <c r="CP238">
        <v>0</v>
      </c>
      <c r="CQ238">
        <v>0</v>
      </c>
      <c r="CR238">
        <v>1.7967741935483901</v>
      </c>
      <c r="CS238">
        <v>0</v>
      </c>
      <c r="CT238">
        <v>22.1</v>
      </c>
      <c r="CU238">
        <v>-1.56129032258065</v>
      </c>
      <c r="CV238">
        <v>38.758000000000003</v>
      </c>
      <c r="CW238">
        <v>44.183064516129001</v>
      </c>
      <c r="CX238">
        <v>41.463387096774198</v>
      </c>
      <c r="CY238">
        <v>42.686999999999998</v>
      </c>
      <c r="CZ238">
        <v>39.758000000000003</v>
      </c>
      <c r="DA238">
        <v>0</v>
      </c>
      <c r="DB238">
        <v>0</v>
      </c>
      <c r="DC238">
        <v>0</v>
      </c>
      <c r="DD238">
        <v>1582130806.8</v>
      </c>
      <c r="DE238">
        <v>1.39230769230769</v>
      </c>
      <c r="DF238">
        <v>13.0871795396869</v>
      </c>
      <c r="DG238">
        <v>-29.275213394318001</v>
      </c>
      <c r="DH238">
        <v>23.0115384615385</v>
      </c>
      <c r="DI238">
        <v>15</v>
      </c>
      <c r="DJ238">
        <v>100</v>
      </c>
      <c r="DK238">
        <v>100</v>
      </c>
      <c r="DL238">
        <v>2.5880000000000001</v>
      </c>
      <c r="DM238">
        <v>0.35299999999999998</v>
      </c>
      <c r="DN238">
        <v>2</v>
      </c>
      <c r="DO238">
        <v>343.62900000000002</v>
      </c>
      <c r="DP238">
        <v>673.69500000000005</v>
      </c>
      <c r="DQ238">
        <v>28.3062</v>
      </c>
      <c r="DR238">
        <v>31.4221</v>
      </c>
      <c r="DS238">
        <v>30.0002</v>
      </c>
      <c r="DT238">
        <v>31.356999999999999</v>
      </c>
      <c r="DU238">
        <v>31.372199999999999</v>
      </c>
      <c r="DV238">
        <v>20.932300000000001</v>
      </c>
      <c r="DW238">
        <v>21.322600000000001</v>
      </c>
      <c r="DX238">
        <v>53.2941</v>
      </c>
      <c r="DY238">
        <v>28.324200000000001</v>
      </c>
      <c r="DZ238">
        <v>400</v>
      </c>
      <c r="EA238">
        <v>30.158799999999999</v>
      </c>
      <c r="EB238">
        <v>100.083</v>
      </c>
      <c r="EC238">
        <v>100.508</v>
      </c>
    </row>
    <row r="239" spans="1:133" x14ac:dyDescent="0.35">
      <c r="A239">
        <v>223</v>
      </c>
      <c r="B239">
        <v>1582130808.5</v>
      </c>
      <c r="C239">
        <v>1110.4000000953699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1582130799.87097</v>
      </c>
      <c r="O239">
        <f t="shared" si="129"/>
        <v>1.2572546132968827E-4</v>
      </c>
      <c r="P239">
        <f t="shared" si="130"/>
        <v>-0.36093276640163552</v>
      </c>
      <c r="Q239">
        <f t="shared" si="131"/>
        <v>400.49658064516098</v>
      </c>
      <c r="R239">
        <f t="shared" si="132"/>
        <v>440.6316441604111</v>
      </c>
      <c r="S239">
        <f t="shared" si="133"/>
        <v>43.920989186333792</v>
      </c>
      <c r="T239">
        <f t="shared" si="134"/>
        <v>39.920432907619528</v>
      </c>
      <c r="U239">
        <f t="shared" si="135"/>
        <v>1.2312747256022636E-2</v>
      </c>
      <c r="V239">
        <f t="shared" si="136"/>
        <v>2.2523768705653358</v>
      </c>
      <c r="W239">
        <f t="shared" si="137"/>
        <v>1.227547596223573E-2</v>
      </c>
      <c r="X239">
        <f t="shared" si="138"/>
        <v>7.6755116940087006E-3</v>
      </c>
      <c r="Y239">
        <f t="shared" si="139"/>
        <v>0</v>
      </c>
      <c r="Z239">
        <f t="shared" si="140"/>
        <v>29.243141954893172</v>
      </c>
      <c r="AA239">
        <f t="shared" si="141"/>
        <v>28.968187096774201</v>
      </c>
      <c r="AB239">
        <f t="shared" si="142"/>
        <v>4.014375152820878</v>
      </c>
      <c r="AC239">
        <f t="shared" si="143"/>
        <v>74.099111990608307</v>
      </c>
      <c r="AD239">
        <f t="shared" si="144"/>
        <v>3.0295515227334144</v>
      </c>
      <c r="AE239">
        <f t="shared" si="145"/>
        <v>4.0885125898909491</v>
      </c>
      <c r="AF239">
        <f t="shared" si="146"/>
        <v>0.98482363008746354</v>
      </c>
      <c r="AG239">
        <f t="shared" si="147"/>
        <v>-5.5444928446392527</v>
      </c>
      <c r="AH239">
        <f t="shared" si="148"/>
        <v>38.437340415850542</v>
      </c>
      <c r="AI239">
        <f t="shared" si="149"/>
        <v>3.7617494753734166</v>
      </c>
      <c r="AJ239">
        <f t="shared" si="150"/>
        <v>36.654597046584705</v>
      </c>
      <c r="AK239">
        <v>-4.1247766695599201E-2</v>
      </c>
      <c r="AL239">
        <v>4.6304231618636199E-2</v>
      </c>
      <c r="AM239">
        <v>3.45947108189509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52200.043643822566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-0.36093276640163552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1582130799.87097</v>
      </c>
      <c r="BY239">
        <v>400.49658064516098</v>
      </c>
      <c r="BZ239">
        <v>399.96419354838702</v>
      </c>
      <c r="CA239">
        <v>30.393583870967699</v>
      </c>
      <c r="CB239">
        <v>30.184619354838699</v>
      </c>
      <c r="CC239">
        <v>350.02367741935501</v>
      </c>
      <c r="CD239">
        <v>99.4773741935484</v>
      </c>
      <c r="CE239">
        <v>0.19996348387096799</v>
      </c>
      <c r="CF239">
        <v>29.284725806451601</v>
      </c>
      <c r="CG239">
        <v>28.968187096774201</v>
      </c>
      <c r="CH239">
        <v>999.9</v>
      </c>
      <c r="CI239">
        <v>0</v>
      </c>
      <c r="CJ239">
        <v>0</v>
      </c>
      <c r="CK239">
        <v>9999.3587096774208</v>
      </c>
      <c r="CL239">
        <v>0</v>
      </c>
      <c r="CM239">
        <v>0.46759435483870998</v>
      </c>
      <c r="CN239">
        <v>0</v>
      </c>
      <c r="CO239">
        <v>0</v>
      </c>
      <c r="CP239">
        <v>0</v>
      </c>
      <c r="CQ239">
        <v>0</v>
      </c>
      <c r="CR239">
        <v>1.8387096774193501</v>
      </c>
      <c r="CS239">
        <v>0</v>
      </c>
      <c r="CT239">
        <v>20.754838709677401</v>
      </c>
      <c r="CU239">
        <v>-1.5096774193548399</v>
      </c>
      <c r="CV239">
        <v>38.76</v>
      </c>
      <c r="CW239">
        <v>44.191129032257997</v>
      </c>
      <c r="CX239">
        <v>41.4694516129032</v>
      </c>
      <c r="CY239">
        <v>42.686999999999998</v>
      </c>
      <c r="CZ239">
        <v>39.753999999999998</v>
      </c>
      <c r="DA239">
        <v>0</v>
      </c>
      <c r="DB239">
        <v>0</v>
      </c>
      <c r="DC239">
        <v>0</v>
      </c>
      <c r="DD239">
        <v>1582130811.5999999</v>
      </c>
      <c r="DE239">
        <v>1.34615384615385</v>
      </c>
      <c r="DF239">
        <v>-17.832478761300301</v>
      </c>
      <c r="DG239">
        <v>0.67692320655606997</v>
      </c>
      <c r="DH239">
        <v>22.376923076923099</v>
      </c>
      <c r="DI239">
        <v>15</v>
      </c>
      <c r="DJ239">
        <v>100</v>
      </c>
      <c r="DK239">
        <v>100</v>
      </c>
      <c r="DL239">
        <v>2.5880000000000001</v>
      </c>
      <c r="DM239">
        <v>0.35299999999999998</v>
      </c>
      <c r="DN239">
        <v>2</v>
      </c>
      <c r="DO239">
        <v>343.46300000000002</v>
      </c>
      <c r="DP239">
        <v>673.94399999999996</v>
      </c>
      <c r="DQ239">
        <v>28.3264</v>
      </c>
      <c r="DR239">
        <v>31.424900000000001</v>
      </c>
      <c r="DS239">
        <v>30.000299999999999</v>
      </c>
      <c r="DT239">
        <v>31.357299999999999</v>
      </c>
      <c r="DU239">
        <v>31.373899999999999</v>
      </c>
      <c r="DV239">
        <v>20.930199999999999</v>
      </c>
      <c r="DW239">
        <v>21.322600000000001</v>
      </c>
      <c r="DX239">
        <v>53.2941</v>
      </c>
      <c r="DY239">
        <v>28.343800000000002</v>
      </c>
      <c r="DZ239">
        <v>400</v>
      </c>
      <c r="EA239">
        <v>30.158799999999999</v>
      </c>
      <c r="EB239">
        <v>100.08</v>
      </c>
      <c r="EC239">
        <v>100.509</v>
      </c>
    </row>
    <row r="240" spans="1:133" x14ac:dyDescent="0.35">
      <c r="A240">
        <v>224</v>
      </c>
      <c r="B240">
        <v>1582130813.5</v>
      </c>
      <c r="C240">
        <v>1115.4000000953699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1582130804.87097</v>
      </c>
      <c r="O240">
        <f t="shared" si="129"/>
        <v>1.2696363518706103E-4</v>
      </c>
      <c r="P240">
        <f t="shared" si="130"/>
        <v>-0.35030513011079295</v>
      </c>
      <c r="Q240">
        <f t="shared" si="131"/>
        <v>400.48435483870998</v>
      </c>
      <c r="R240">
        <f t="shared" si="132"/>
        <v>438.83367956898798</v>
      </c>
      <c r="S240">
        <f t="shared" si="133"/>
        <v>43.742219170630484</v>
      </c>
      <c r="T240">
        <f t="shared" si="134"/>
        <v>39.919621577289234</v>
      </c>
      <c r="U240">
        <f t="shared" si="135"/>
        <v>1.2424845876813473E-2</v>
      </c>
      <c r="V240">
        <f t="shared" si="136"/>
        <v>2.2528607841017698</v>
      </c>
      <c r="W240">
        <f t="shared" si="137"/>
        <v>1.2386902091975981E-2</v>
      </c>
      <c r="X240">
        <f t="shared" si="138"/>
        <v>7.7452131904959653E-3</v>
      </c>
      <c r="Y240">
        <f t="shared" si="139"/>
        <v>0</v>
      </c>
      <c r="Z240">
        <f t="shared" si="140"/>
        <v>29.242130942351046</v>
      </c>
      <c r="AA240">
        <f t="shared" si="141"/>
        <v>28.971667741935502</v>
      </c>
      <c r="AB240">
        <f t="shared" si="142"/>
        <v>4.0151839467007679</v>
      </c>
      <c r="AC240">
        <f t="shared" si="143"/>
        <v>74.102948668138595</v>
      </c>
      <c r="AD240">
        <f t="shared" si="144"/>
        <v>3.0296017265734307</v>
      </c>
      <c r="AE240">
        <f t="shared" si="145"/>
        <v>4.0883686560721744</v>
      </c>
      <c r="AF240">
        <f t="shared" si="146"/>
        <v>0.98558222012733721</v>
      </c>
      <c r="AG240">
        <f t="shared" si="147"/>
        <v>-5.599096311749391</v>
      </c>
      <c r="AH240">
        <f t="shared" si="148"/>
        <v>37.948803351481615</v>
      </c>
      <c r="AI240">
        <f t="shared" si="149"/>
        <v>3.7131929377028206</v>
      </c>
      <c r="AJ240">
        <f t="shared" si="150"/>
        <v>36.062899977435045</v>
      </c>
      <c r="AK240">
        <v>-4.1260808077995703E-2</v>
      </c>
      <c r="AL240">
        <v>4.6318871712864203E-2</v>
      </c>
      <c r="AM240">
        <v>3.46033664463243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52215.999511666821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-0.35030513011079295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1582130804.87097</v>
      </c>
      <c r="BY240">
        <v>400.48435483870998</v>
      </c>
      <c r="BZ240">
        <v>399.97103225806399</v>
      </c>
      <c r="CA240">
        <v>30.393777419354802</v>
      </c>
      <c r="CB240">
        <v>30.182754838709702</v>
      </c>
      <c r="CC240">
        <v>350.023387096774</v>
      </c>
      <c r="CD240">
        <v>99.478370967741895</v>
      </c>
      <c r="CE240">
        <v>0.19998374193548399</v>
      </c>
      <c r="CF240">
        <v>29.284116129032299</v>
      </c>
      <c r="CG240">
        <v>28.971667741935502</v>
      </c>
      <c r="CH240">
        <v>999.9</v>
      </c>
      <c r="CI240">
        <v>0</v>
      </c>
      <c r="CJ240">
        <v>0</v>
      </c>
      <c r="CK240">
        <v>10002.42</v>
      </c>
      <c r="CL240">
        <v>0</v>
      </c>
      <c r="CM240">
        <v>0.471989580645161</v>
      </c>
      <c r="CN240">
        <v>0</v>
      </c>
      <c r="CO240">
        <v>0</v>
      </c>
      <c r="CP240">
        <v>0</v>
      </c>
      <c r="CQ240">
        <v>0</v>
      </c>
      <c r="CR240">
        <v>2.4483870967741899</v>
      </c>
      <c r="CS240">
        <v>0</v>
      </c>
      <c r="CT240">
        <v>21.4548387096774</v>
      </c>
      <c r="CU240">
        <v>-1.5387096774193501</v>
      </c>
      <c r="CV240">
        <v>38.764000000000003</v>
      </c>
      <c r="CW240">
        <v>44.1931612903226</v>
      </c>
      <c r="CX240">
        <v>41.455387096774203</v>
      </c>
      <c r="CY240">
        <v>42.686999999999998</v>
      </c>
      <c r="CZ240">
        <v>39.758000000000003</v>
      </c>
      <c r="DA240">
        <v>0</v>
      </c>
      <c r="DB240">
        <v>0</v>
      </c>
      <c r="DC240">
        <v>0</v>
      </c>
      <c r="DD240">
        <v>1582130816.4000001</v>
      </c>
      <c r="DE240">
        <v>0.43076923076923102</v>
      </c>
      <c r="DF240">
        <v>-11.603418676048999</v>
      </c>
      <c r="DG240">
        <v>-6.99829067161666</v>
      </c>
      <c r="DH240">
        <v>22.196153846153798</v>
      </c>
      <c r="DI240">
        <v>15</v>
      </c>
      <c r="DJ240">
        <v>100</v>
      </c>
      <c r="DK240">
        <v>100</v>
      </c>
      <c r="DL240">
        <v>2.5880000000000001</v>
      </c>
      <c r="DM240">
        <v>0.35299999999999998</v>
      </c>
      <c r="DN240">
        <v>2</v>
      </c>
      <c r="DO240">
        <v>343.54399999999998</v>
      </c>
      <c r="DP240">
        <v>673.86599999999999</v>
      </c>
      <c r="DQ240">
        <v>28.345800000000001</v>
      </c>
      <c r="DR240">
        <v>31.4253</v>
      </c>
      <c r="DS240">
        <v>30.000299999999999</v>
      </c>
      <c r="DT240">
        <v>31.359100000000002</v>
      </c>
      <c r="DU240">
        <v>31.375</v>
      </c>
      <c r="DV240">
        <v>20.923500000000001</v>
      </c>
      <c r="DW240">
        <v>21.322600000000001</v>
      </c>
      <c r="DX240">
        <v>53.2941</v>
      </c>
      <c r="DY240">
        <v>28.359500000000001</v>
      </c>
      <c r="DZ240">
        <v>400</v>
      </c>
      <c r="EA240">
        <v>30.158799999999999</v>
      </c>
      <c r="EB240">
        <v>100.07899999999999</v>
      </c>
      <c r="EC240">
        <v>100.509</v>
      </c>
    </row>
    <row r="241" spans="1:133" x14ac:dyDescent="0.35">
      <c r="A241">
        <v>225</v>
      </c>
      <c r="B241">
        <v>1582130818.5</v>
      </c>
      <c r="C241">
        <v>1120.4000000953699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1582130809.87097</v>
      </c>
      <c r="O241">
        <f t="shared" si="129"/>
        <v>1.273216152229266E-4</v>
      </c>
      <c r="P241">
        <f t="shared" si="130"/>
        <v>-0.34284718289584326</v>
      </c>
      <c r="Q241">
        <f t="shared" si="131"/>
        <v>400.51351612903198</v>
      </c>
      <c r="R241">
        <f t="shared" si="132"/>
        <v>437.79404616607974</v>
      </c>
      <c r="S241">
        <f t="shared" si="133"/>
        <v>43.638966966487693</v>
      </c>
      <c r="T241">
        <f t="shared" si="134"/>
        <v>39.922872987990068</v>
      </c>
      <c r="U241">
        <f t="shared" si="135"/>
        <v>1.2456529068087363E-2</v>
      </c>
      <c r="V241">
        <f t="shared" si="136"/>
        <v>2.2523463517526876</v>
      </c>
      <c r="W241">
        <f t="shared" si="137"/>
        <v>1.2418383163190471E-2</v>
      </c>
      <c r="X241">
        <f t="shared" si="138"/>
        <v>7.7649069411209323E-3</v>
      </c>
      <c r="Y241">
        <f t="shared" si="139"/>
        <v>0</v>
      </c>
      <c r="Z241">
        <f t="shared" si="140"/>
        <v>29.241442493924769</v>
      </c>
      <c r="AA241">
        <f t="shared" si="141"/>
        <v>28.972851612903199</v>
      </c>
      <c r="AB241">
        <f t="shared" si="142"/>
        <v>4.0154590739428064</v>
      </c>
      <c r="AC241">
        <f t="shared" si="143"/>
        <v>74.105211589517481</v>
      </c>
      <c r="AD241">
        <f t="shared" si="144"/>
        <v>3.0295960488498568</v>
      </c>
      <c r="AE241">
        <f t="shared" si="145"/>
        <v>4.0882361494780577</v>
      </c>
      <c r="AF241">
        <f t="shared" si="146"/>
        <v>0.98586302509294965</v>
      </c>
      <c r="AG241">
        <f t="shared" si="147"/>
        <v>-5.6148832313310626</v>
      </c>
      <c r="AH241">
        <f t="shared" si="148"/>
        <v>37.728225572258822</v>
      </c>
      <c r="AI241">
        <f t="shared" si="149"/>
        <v>3.6924645287449049</v>
      </c>
      <c r="AJ241">
        <f t="shared" si="150"/>
        <v>35.805806869672665</v>
      </c>
      <c r="AK241">
        <v>-4.1246944304297498E-2</v>
      </c>
      <c r="AL241">
        <v>4.6303308412354603E-2</v>
      </c>
      <c r="AM241">
        <v>3.4594164962332701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52199.287441107983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-0.34284718289584326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1582130809.87097</v>
      </c>
      <c r="BY241">
        <v>400.51351612903198</v>
      </c>
      <c r="BZ241">
        <v>400.013225806452</v>
      </c>
      <c r="CA241">
        <v>30.3934580645161</v>
      </c>
      <c r="CB241">
        <v>30.1818387096774</v>
      </c>
      <c r="CC241">
        <v>350.02054838709699</v>
      </c>
      <c r="CD241">
        <v>99.479232258064499</v>
      </c>
      <c r="CE241">
        <v>0.19998299999999999</v>
      </c>
      <c r="CF241">
        <v>29.283554838709701</v>
      </c>
      <c r="CG241">
        <v>28.972851612903199</v>
      </c>
      <c r="CH241">
        <v>999.9</v>
      </c>
      <c r="CI241">
        <v>0</v>
      </c>
      <c r="CJ241">
        <v>0</v>
      </c>
      <c r="CK241">
        <v>9998.9725806451606</v>
      </c>
      <c r="CL241">
        <v>0</v>
      </c>
      <c r="CM241">
        <v>0.45667041935483899</v>
      </c>
      <c r="CN241">
        <v>0</v>
      </c>
      <c r="CO241">
        <v>0</v>
      </c>
      <c r="CP241">
        <v>0</v>
      </c>
      <c r="CQ241">
        <v>0</v>
      </c>
      <c r="CR241">
        <v>0.91935483870967705</v>
      </c>
      <c r="CS241">
        <v>0</v>
      </c>
      <c r="CT241">
        <v>21.919354838709701</v>
      </c>
      <c r="CU241">
        <v>-1.80322580645161</v>
      </c>
      <c r="CV241">
        <v>38.76</v>
      </c>
      <c r="CW241">
        <v>44.189096774193501</v>
      </c>
      <c r="CX241">
        <v>41.455419354838703</v>
      </c>
      <c r="CY241">
        <v>42.686999999999998</v>
      </c>
      <c r="CZ241">
        <v>39.758000000000003</v>
      </c>
      <c r="DA241">
        <v>0</v>
      </c>
      <c r="DB241">
        <v>0</v>
      </c>
      <c r="DC241">
        <v>0</v>
      </c>
      <c r="DD241">
        <v>1582130821.8</v>
      </c>
      <c r="DE241">
        <v>0.43846153846153801</v>
      </c>
      <c r="DF241">
        <v>14.8581194741974</v>
      </c>
      <c r="DG241">
        <v>1.57948701522699</v>
      </c>
      <c r="DH241">
        <v>23.076923076923102</v>
      </c>
      <c r="DI241">
        <v>15</v>
      </c>
      <c r="DJ241">
        <v>100</v>
      </c>
      <c r="DK241">
        <v>100</v>
      </c>
      <c r="DL241">
        <v>2.5880000000000001</v>
      </c>
      <c r="DM241">
        <v>0.35299999999999998</v>
      </c>
      <c r="DN241">
        <v>2</v>
      </c>
      <c r="DO241">
        <v>343.47699999999998</v>
      </c>
      <c r="DP241">
        <v>673.88900000000001</v>
      </c>
      <c r="DQ241">
        <v>28.361699999999999</v>
      </c>
      <c r="DR241">
        <v>31.427600000000002</v>
      </c>
      <c r="DS241">
        <v>30.0002</v>
      </c>
      <c r="DT241">
        <v>31.36</v>
      </c>
      <c r="DU241">
        <v>31.375</v>
      </c>
      <c r="DV241">
        <v>20.923100000000002</v>
      </c>
      <c r="DW241">
        <v>21.322600000000001</v>
      </c>
      <c r="DX241">
        <v>53.2941</v>
      </c>
      <c r="DY241">
        <v>28.378799999999998</v>
      </c>
      <c r="DZ241">
        <v>400</v>
      </c>
      <c r="EA241">
        <v>30.158799999999999</v>
      </c>
      <c r="EB241">
        <v>100.07899999999999</v>
      </c>
      <c r="EC241">
        <v>100.505</v>
      </c>
    </row>
    <row r="242" spans="1:133" x14ac:dyDescent="0.35">
      <c r="A242">
        <v>226</v>
      </c>
      <c r="B242">
        <v>1582130823.5</v>
      </c>
      <c r="C242">
        <v>1125.4000000953699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1582130814.87097</v>
      </c>
      <c r="O242">
        <f t="shared" si="129"/>
        <v>1.2746003536665725E-4</v>
      </c>
      <c r="P242">
        <f t="shared" si="130"/>
        <v>-0.33872941991290156</v>
      </c>
      <c r="Q242">
        <f t="shared" si="131"/>
        <v>400.53583870967702</v>
      </c>
      <c r="R242">
        <f t="shared" si="132"/>
        <v>437.25820081837338</v>
      </c>
      <c r="S242">
        <f t="shared" si="133"/>
        <v>43.58561916388831</v>
      </c>
      <c r="T242">
        <f t="shared" si="134"/>
        <v>39.925157480900054</v>
      </c>
      <c r="U242">
        <f t="shared" si="135"/>
        <v>1.2464897336957515E-2</v>
      </c>
      <c r="V242">
        <f t="shared" si="136"/>
        <v>2.2523734746432842</v>
      </c>
      <c r="W242">
        <f t="shared" si="137"/>
        <v>1.242670070545919E-2</v>
      </c>
      <c r="X242">
        <f t="shared" si="138"/>
        <v>7.7701099432059603E-3</v>
      </c>
      <c r="Y242">
        <f t="shared" si="139"/>
        <v>0</v>
      </c>
      <c r="Z242">
        <f t="shared" si="140"/>
        <v>29.241071354404028</v>
      </c>
      <c r="AA242">
        <f t="shared" si="141"/>
        <v>28.9743322580645</v>
      </c>
      <c r="AB242">
        <f t="shared" si="142"/>
        <v>4.0158031935484173</v>
      </c>
      <c r="AC242">
        <f t="shared" si="143"/>
        <v>74.104962058791941</v>
      </c>
      <c r="AD242">
        <f t="shared" si="144"/>
        <v>3.0295288510730725</v>
      </c>
      <c r="AE242">
        <f t="shared" si="145"/>
        <v>4.0881592364483827</v>
      </c>
      <c r="AF242">
        <f t="shared" si="146"/>
        <v>0.98627434247534485</v>
      </c>
      <c r="AG242">
        <f t="shared" si="147"/>
        <v>-5.6209875596695849</v>
      </c>
      <c r="AH242">
        <f t="shared" si="148"/>
        <v>37.509322552960576</v>
      </c>
      <c r="AI242">
        <f t="shared" si="149"/>
        <v>3.6710173024606116</v>
      </c>
      <c r="AJ242">
        <f t="shared" si="150"/>
        <v>35.559352295751602</v>
      </c>
      <c r="AK242">
        <v>-4.1247675185092501E-2</v>
      </c>
      <c r="AL242">
        <v>4.6304128890075701E-2</v>
      </c>
      <c r="AM242">
        <v>3.45946500796616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52200.234259358629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-0.33872941991290156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1582130814.87097</v>
      </c>
      <c r="BY242">
        <v>400.53583870967702</v>
      </c>
      <c r="BZ242">
        <v>400.042709677419</v>
      </c>
      <c r="CA242">
        <v>30.392738709677399</v>
      </c>
      <c r="CB242">
        <v>30.180890322580598</v>
      </c>
      <c r="CC242">
        <v>350.022516129032</v>
      </c>
      <c r="CD242">
        <v>99.479390322580699</v>
      </c>
      <c r="CE242">
        <v>0.19997322580645199</v>
      </c>
      <c r="CF242">
        <v>29.283229032258099</v>
      </c>
      <c r="CG242">
        <v>28.9743322580645</v>
      </c>
      <c r="CH242">
        <v>999.9</v>
      </c>
      <c r="CI242">
        <v>0</v>
      </c>
      <c r="CJ242">
        <v>0</v>
      </c>
      <c r="CK242">
        <v>9999.1338709677402</v>
      </c>
      <c r="CL242">
        <v>0</v>
      </c>
      <c r="CM242">
        <v>0.43708419354838701</v>
      </c>
      <c r="CN242">
        <v>0</v>
      </c>
      <c r="CO242">
        <v>0</v>
      </c>
      <c r="CP242">
        <v>0</v>
      </c>
      <c r="CQ242">
        <v>0</v>
      </c>
      <c r="CR242">
        <v>1.7225806451612899</v>
      </c>
      <c r="CS242">
        <v>0</v>
      </c>
      <c r="CT242">
        <v>23.0774193548387</v>
      </c>
      <c r="CU242">
        <v>-1.45806451612903</v>
      </c>
      <c r="CV242">
        <v>38.753999999999998</v>
      </c>
      <c r="CW242">
        <v>44.195129032258002</v>
      </c>
      <c r="CX242">
        <v>41.441290322580599</v>
      </c>
      <c r="CY242">
        <v>42.686999999999998</v>
      </c>
      <c r="CZ242">
        <v>39.762</v>
      </c>
      <c r="DA242">
        <v>0</v>
      </c>
      <c r="DB242">
        <v>0</v>
      </c>
      <c r="DC242">
        <v>0</v>
      </c>
      <c r="DD242">
        <v>1582130826.5999999</v>
      </c>
      <c r="DE242">
        <v>1.3038461538461501</v>
      </c>
      <c r="DF242">
        <v>10.964102219608099</v>
      </c>
      <c r="DG242">
        <v>21.2957266630799</v>
      </c>
      <c r="DH242">
        <v>23.396153846153801</v>
      </c>
      <c r="DI242">
        <v>15</v>
      </c>
      <c r="DJ242">
        <v>100</v>
      </c>
      <c r="DK242">
        <v>100</v>
      </c>
      <c r="DL242">
        <v>2.5880000000000001</v>
      </c>
      <c r="DM242">
        <v>0.35299999999999998</v>
      </c>
      <c r="DN242">
        <v>2</v>
      </c>
      <c r="DO242">
        <v>343.346</v>
      </c>
      <c r="DP242">
        <v>673.98500000000001</v>
      </c>
      <c r="DQ242">
        <v>28.3781</v>
      </c>
      <c r="DR242">
        <v>31.427600000000002</v>
      </c>
      <c r="DS242">
        <v>30</v>
      </c>
      <c r="DT242">
        <v>31.36</v>
      </c>
      <c r="DU242">
        <v>31.377300000000002</v>
      </c>
      <c r="DV242">
        <v>20.927299999999999</v>
      </c>
      <c r="DW242">
        <v>21.322600000000001</v>
      </c>
      <c r="DX242">
        <v>53.2941</v>
      </c>
      <c r="DY242">
        <v>28.398700000000002</v>
      </c>
      <c r="DZ242">
        <v>400</v>
      </c>
      <c r="EA242">
        <v>30.158799999999999</v>
      </c>
      <c r="EB242">
        <v>100.078</v>
      </c>
      <c r="EC242">
        <v>100.504</v>
      </c>
    </row>
    <row r="243" spans="1:133" x14ac:dyDescent="0.35">
      <c r="A243">
        <v>227</v>
      </c>
      <c r="B243">
        <v>1582130828.5</v>
      </c>
      <c r="C243">
        <v>1130.4000000953699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1582130819.87097</v>
      </c>
      <c r="O243">
        <f t="shared" si="129"/>
        <v>1.2755053218039175E-4</v>
      </c>
      <c r="P243">
        <f t="shared" si="130"/>
        <v>-0.34925077604890897</v>
      </c>
      <c r="Q243">
        <f t="shared" si="131"/>
        <v>400.53677419354801</v>
      </c>
      <c r="R243">
        <f t="shared" si="132"/>
        <v>438.58665291707348</v>
      </c>
      <c r="S243">
        <f t="shared" si="133"/>
        <v>43.718075774196514</v>
      </c>
      <c r="T243">
        <f t="shared" si="134"/>
        <v>39.925284839565407</v>
      </c>
      <c r="U243">
        <f t="shared" si="135"/>
        <v>1.2468447367531868E-2</v>
      </c>
      <c r="V243">
        <f t="shared" si="136"/>
        <v>2.2516019735845467</v>
      </c>
      <c r="W243">
        <f t="shared" si="137"/>
        <v>1.2430215959982444E-2</v>
      </c>
      <c r="X243">
        <f t="shared" si="138"/>
        <v>7.7723100867484428E-3</v>
      </c>
      <c r="Y243">
        <f t="shared" si="139"/>
        <v>0</v>
      </c>
      <c r="Z243">
        <f t="shared" si="140"/>
        <v>29.242318628665551</v>
      </c>
      <c r="AA243">
        <f t="shared" si="141"/>
        <v>28.9757580645161</v>
      </c>
      <c r="AB243">
        <f t="shared" si="142"/>
        <v>4.0161345922875862</v>
      </c>
      <c r="AC243">
        <f t="shared" si="143"/>
        <v>74.097254818588993</v>
      </c>
      <c r="AD243">
        <f t="shared" si="144"/>
        <v>3.0294394770278212</v>
      </c>
      <c r="AE243">
        <f t="shared" si="145"/>
        <v>4.0884638499020571</v>
      </c>
      <c r="AF243">
        <f t="shared" si="146"/>
        <v>0.98669511525976494</v>
      </c>
      <c r="AG243">
        <f t="shared" si="147"/>
        <v>-5.624978469155276</v>
      </c>
      <c r="AH243">
        <f t="shared" si="148"/>
        <v>37.480028392773605</v>
      </c>
      <c r="AI243">
        <f t="shared" si="149"/>
        <v>3.6694566546949239</v>
      </c>
      <c r="AJ243">
        <f t="shared" si="150"/>
        <v>35.52450657831325</v>
      </c>
      <c r="AK243">
        <v>-4.1226888653064703E-2</v>
      </c>
      <c r="AL243">
        <v>4.6280794186874301E-2</v>
      </c>
      <c r="AM243">
        <v>3.4580851999736302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52174.779499867764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-0.34925077604890897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1582130819.87097</v>
      </c>
      <c r="BY243">
        <v>400.53677419354801</v>
      </c>
      <c r="BZ243">
        <v>400.02567741935502</v>
      </c>
      <c r="CA243">
        <v>30.3918161290323</v>
      </c>
      <c r="CB243">
        <v>30.179819354838699</v>
      </c>
      <c r="CC243">
        <v>350.02619354838703</v>
      </c>
      <c r="CD243">
        <v>99.4794451612903</v>
      </c>
      <c r="CE243">
        <v>0.200003548387097</v>
      </c>
      <c r="CF243">
        <v>29.2845193548387</v>
      </c>
      <c r="CG243">
        <v>28.9757580645161</v>
      </c>
      <c r="CH243">
        <v>999.9</v>
      </c>
      <c r="CI243">
        <v>0</v>
      </c>
      <c r="CJ243">
        <v>0</v>
      </c>
      <c r="CK243">
        <v>9994.0893548387103</v>
      </c>
      <c r="CL243">
        <v>0</v>
      </c>
      <c r="CM243">
        <v>0.40695819354838703</v>
      </c>
      <c r="CN243">
        <v>0</v>
      </c>
      <c r="CO243">
        <v>0</v>
      </c>
      <c r="CP243">
        <v>0</v>
      </c>
      <c r="CQ243">
        <v>0</v>
      </c>
      <c r="CR243">
        <v>2.7258064516128999</v>
      </c>
      <c r="CS243">
        <v>0</v>
      </c>
      <c r="CT243">
        <v>21.4870967741935</v>
      </c>
      <c r="CU243">
        <v>-1.67096774193548</v>
      </c>
      <c r="CV243">
        <v>38.753999999999998</v>
      </c>
      <c r="CW243">
        <v>44.205290322580602</v>
      </c>
      <c r="CX243">
        <v>41.441290322580599</v>
      </c>
      <c r="CY243">
        <v>42.686999999999998</v>
      </c>
      <c r="CZ243">
        <v>39.762</v>
      </c>
      <c r="DA243">
        <v>0</v>
      </c>
      <c r="DB243">
        <v>0</v>
      </c>
      <c r="DC243">
        <v>0</v>
      </c>
      <c r="DD243">
        <v>1582130831.4000001</v>
      </c>
      <c r="DE243">
        <v>2.5730769230769202</v>
      </c>
      <c r="DF243">
        <v>19.340170366619599</v>
      </c>
      <c r="DG243">
        <v>-9.3196578858494092</v>
      </c>
      <c r="DH243">
        <v>22.538461538461501</v>
      </c>
      <c r="DI243">
        <v>15</v>
      </c>
      <c r="DJ243">
        <v>100</v>
      </c>
      <c r="DK243">
        <v>100</v>
      </c>
      <c r="DL243">
        <v>2.5880000000000001</v>
      </c>
      <c r="DM243">
        <v>0.35299999999999998</v>
      </c>
      <c r="DN243">
        <v>2</v>
      </c>
      <c r="DO243">
        <v>343.49200000000002</v>
      </c>
      <c r="DP243">
        <v>673.875</v>
      </c>
      <c r="DQ243">
        <v>28.398399999999999</v>
      </c>
      <c r="DR243">
        <v>31.430399999999999</v>
      </c>
      <c r="DS243">
        <v>30.0002</v>
      </c>
      <c r="DT243">
        <v>31.3628</v>
      </c>
      <c r="DU243">
        <v>31.377700000000001</v>
      </c>
      <c r="DV243">
        <v>20.9254</v>
      </c>
      <c r="DW243">
        <v>21.322600000000001</v>
      </c>
      <c r="DX243">
        <v>53.2941</v>
      </c>
      <c r="DY243">
        <v>28.410599999999999</v>
      </c>
      <c r="DZ243">
        <v>400</v>
      </c>
      <c r="EA243">
        <v>30.158799999999999</v>
      </c>
      <c r="EB243">
        <v>100.077</v>
      </c>
      <c r="EC243">
        <v>100.505</v>
      </c>
    </row>
    <row r="244" spans="1:133" x14ac:dyDescent="0.35">
      <c r="A244">
        <v>228</v>
      </c>
      <c r="B244">
        <v>1582130833.5</v>
      </c>
      <c r="C244">
        <v>1135.4000000953699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1582130824.87097</v>
      </c>
      <c r="O244">
        <f t="shared" si="129"/>
        <v>1.2743882227741704E-4</v>
      </c>
      <c r="P244">
        <f t="shared" si="130"/>
        <v>-0.35693585222187935</v>
      </c>
      <c r="Q244">
        <f t="shared" si="131"/>
        <v>400.52035483870998</v>
      </c>
      <c r="R244">
        <f t="shared" si="132"/>
        <v>439.63175707908078</v>
      </c>
      <c r="S244">
        <f t="shared" si="133"/>
        <v>43.8220429940001</v>
      </c>
      <c r="T244">
        <f t="shared" si="134"/>
        <v>39.92345850155894</v>
      </c>
      <c r="U244">
        <f t="shared" si="135"/>
        <v>1.2444410960841101E-2</v>
      </c>
      <c r="V244">
        <f t="shared" si="136"/>
        <v>2.2527062499110038</v>
      </c>
      <c r="W244">
        <f t="shared" si="137"/>
        <v>1.2406345178853667E-2</v>
      </c>
      <c r="X244">
        <f t="shared" si="138"/>
        <v>7.7573760336918825E-3</v>
      </c>
      <c r="Y244">
        <f t="shared" si="139"/>
        <v>0</v>
      </c>
      <c r="Z244">
        <f t="shared" si="140"/>
        <v>29.245161613087056</v>
      </c>
      <c r="AA244">
        <f t="shared" si="141"/>
        <v>28.9800161290323</v>
      </c>
      <c r="AB244">
        <f t="shared" si="142"/>
        <v>4.0171244318368213</v>
      </c>
      <c r="AC244">
        <f t="shared" si="143"/>
        <v>74.084522850377184</v>
      </c>
      <c r="AD244">
        <f t="shared" si="144"/>
        <v>3.0294064354176036</v>
      </c>
      <c r="AE244">
        <f t="shared" si="145"/>
        <v>4.0891218824961095</v>
      </c>
      <c r="AF244">
        <f t="shared" si="146"/>
        <v>0.98771799641921776</v>
      </c>
      <c r="AG244">
        <f t="shared" si="147"/>
        <v>-5.6200520624340911</v>
      </c>
      <c r="AH244">
        <f t="shared" si="148"/>
        <v>37.319764166523221</v>
      </c>
      <c r="AI244">
        <f t="shared" si="149"/>
        <v>3.652102748256377</v>
      </c>
      <c r="AJ244">
        <f t="shared" si="150"/>
        <v>35.351814852345505</v>
      </c>
      <c r="AK244">
        <v>-4.1256643133246701E-2</v>
      </c>
      <c r="AL244">
        <v>4.6314196197514201E-2</v>
      </c>
      <c r="AM244">
        <v>3.4600602255227999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52210.406796997384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-0.35693585222187935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1582130824.87097</v>
      </c>
      <c r="BY244">
        <v>400.52035483870998</v>
      </c>
      <c r="BZ244">
        <v>399.99599999999998</v>
      </c>
      <c r="CA244">
        <v>30.391629032258098</v>
      </c>
      <c r="CB244">
        <v>30.1798161290323</v>
      </c>
      <c r="CC244">
        <v>350.02329032258098</v>
      </c>
      <c r="CD244">
        <v>99.478996774193504</v>
      </c>
      <c r="CE244">
        <v>0.19997838709677401</v>
      </c>
      <c r="CF244">
        <v>29.287306451612899</v>
      </c>
      <c r="CG244">
        <v>28.9800161290323</v>
      </c>
      <c r="CH244">
        <v>999.9</v>
      </c>
      <c r="CI244">
        <v>0</v>
      </c>
      <c r="CJ244">
        <v>0</v>
      </c>
      <c r="CK244">
        <v>10001.347419354801</v>
      </c>
      <c r="CL244">
        <v>0</v>
      </c>
      <c r="CM244">
        <v>0.388396193548387</v>
      </c>
      <c r="CN244">
        <v>0</v>
      </c>
      <c r="CO244">
        <v>0</v>
      </c>
      <c r="CP244">
        <v>0</v>
      </c>
      <c r="CQ244">
        <v>0</v>
      </c>
      <c r="CR244">
        <v>0.78709677419354895</v>
      </c>
      <c r="CS244">
        <v>0</v>
      </c>
      <c r="CT244">
        <v>23.329032258064501</v>
      </c>
      <c r="CU244">
        <v>-1.21612903225806</v>
      </c>
      <c r="CV244">
        <v>38.75</v>
      </c>
      <c r="CW244">
        <v>44.211387096774203</v>
      </c>
      <c r="CX244">
        <v>41.461451612903197</v>
      </c>
      <c r="CY244">
        <v>42.686999999999998</v>
      </c>
      <c r="CZ244">
        <v>39.758000000000003</v>
      </c>
      <c r="DA244">
        <v>0</v>
      </c>
      <c r="DB244">
        <v>0</v>
      </c>
      <c r="DC244">
        <v>0</v>
      </c>
      <c r="DD244">
        <v>1582130836.8</v>
      </c>
      <c r="DE244">
        <v>0.21153846153846201</v>
      </c>
      <c r="DF244">
        <v>-30.642735410346098</v>
      </c>
      <c r="DG244">
        <v>-3.5179486637991002</v>
      </c>
      <c r="DH244">
        <v>24.042307692307698</v>
      </c>
      <c r="DI244">
        <v>15</v>
      </c>
      <c r="DJ244">
        <v>100</v>
      </c>
      <c r="DK244">
        <v>100</v>
      </c>
      <c r="DL244">
        <v>2.5880000000000001</v>
      </c>
      <c r="DM244">
        <v>0.35299999999999998</v>
      </c>
      <c r="DN244">
        <v>2</v>
      </c>
      <c r="DO244">
        <v>343.43200000000002</v>
      </c>
      <c r="DP244">
        <v>674.01300000000003</v>
      </c>
      <c r="DQ244">
        <v>28.412800000000001</v>
      </c>
      <c r="DR244">
        <v>31.430399999999999</v>
      </c>
      <c r="DS244">
        <v>30.0001</v>
      </c>
      <c r="DT244">
        <v>31.3628</v>
      </c>
      <c r="DU244">
        <v>31.377700000000001</v>
      </c>
      <c r="DV244">
        <v>20.927299999999999</v>
      </c>
      <c r="DW244">
        <v>21.322600000000001</v>
      </c>
      <c r="DX244">
        <v>53.2941</v>
      </c>
      <c r="DY244">
        <v>28.418099999999999</v>
      </c>
      <c r="DZ244">
        <v>400</v>
      </c>
      <c r="EA244">
        <v>30.158799999999999</v>
      </c>
      <c r="EB244">
        <v>100.077</v>
      </c>
      <c r="EC244">
        <v>100.504</v>
      </c>
    </row>
    <row r="245" spans="1:133" x14ac:dyDescent="0.35">
      <c r="A245">
        <v>229</v>
      </c>
      <c r="B245">
        <v>1582130838.5</v>
      </c>
      <c r="C245">
        <v>1140.4000000953699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1582130829.87097</v>
      </c>
      <c r="O245">
        <f t="shared" si="129"/>
        <v>1.274316074881199E-4</v>
      </c>
      <c r="P245">
        <f t="shared" si="130"/>
        <v>-0.35465421312548467</v>
      </c>
      <c r="Q245">
        <f t="shared" si="131"/>
        <v>400.49722580645198</v>
      </c>
      <c r="R245">
        <f t="shared" si="132"/>
        <v>439.35833424674922</v>
      </c>
      <c r="S245">
        <f t="shared" si="133"/>
        <v>43.794535330849968</v>
      </c>
      <c r="T245">
        <f t="shared" si="134"/>
        <v>39.920922259409338</v>
      </c>
      <c r="U245">
        <f t="shared" si="135"/>
        <v>1.2431252126671915E-2</v>
      </c>
      <c r="V245">
        <f t="shared" si="136"/>
        <v>2.2522558661283369</v>
      </c>
      <c r="W245">
        <f t="shared" si="137"/>
        <v>1.2393259100796961E-2</v>
      </c>
      <c r="X245">
        <f t="shared" si="138"/>
        <v>7.7491907249744498E-3</v>
      </c>
      <c r="Y245">
        <f t="shared" si="139"/>
        <v>0</v>
      </c>
      <c r="Z245">
        <f t="shared" si="140"/>
        <v>29.249340351410982</v>
      </c>
      <c r="AA245">
        <f t="shared" si="141"/>
        <v>28.984241935483901</v>
      </c>
      <c r="AB245">
        <f t="shared" si="142"/>
        <v>4.0181069829142126</v>
      </c>
      <c r="AC245">
        <f t="shared" si="143"/>
        <v>74.066788880849373</v>
      </c>
      <c r="AD245">
        <f t="shared" si="144"/>
        <v>3.0294130396987091</v>
      </c>
      <c r="AE245">
        <f t="shared" si="145"/>
        <v>4.0901098663425257</v>
      </c>
      <c r="AF245">
        <f t="shared" si="146"/>
        <v>0.98869394321550352</v>
      </c>
      <c r="AG245">
        <f t="shared" si="147"/>
        <v>-5.6197338902260876</v>
      </c>
      <c r="AH245">
        <f t="shared" si="148"/>
        <v>37.307210864205238</v>
      </c>
      <c r="AI245">
        <f t="shared" si="149"/>
        <v>3.6517568124490705</v>
      </c>
      <c r="AJ245">
        <f t="shared" si="150"/>
        <v>35.339233786428224</v>
      </c>
      <c r="AK245">
        <v>-4.12445060450305E-2</v>
      </c>
      <c r="AL245">
        <v>4.6300571252724201E-2</v>
      </c>
      <c r="AM245">
        <v>3.4592546562330901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52194.939379184179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-0.35465421312548467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1582130829.87097</v>
      </c>
      <c r="BY245">
        <v>400.49722580645198</v>
      </c>
      <c r="BZ245">
        <v>399.97677419354801</v>
      </c>
      <c r="CA245">
        <v>30.391870967741902</v>
      </c>
      <c r="CB245">
        <v>30.180070967741901</v>
      </c>
      <c r="CC245">
        <v>350.02470967741903</v>
      </c>
      <c r="CD245">
        <v>99.478383870967704</v>
      </c>
      <c r="CE245">
        <v>0.20001509677419399</v>
      </c>
      <c r="CF245">
        <v>29.2914903225806</v>
      </c>
      <c r="CG245">
        <v>28.984241935483901</v>
      </c>
      <c r="CH245">
        <v>999.9</v>
      </c>
      <c r="CI245">
        <v>0</v>
      </c>
      <c r="CJ245">
        <v>0</v>
      </c>
      <c r="CK245">
        <v>9998.46677419355</v>
      </c>
      <c r="CL245">
        <v>0</v>
      </c>
      <c r="CM245">
        <v>0.37358935483870997</v>
      </c>
      <c r="CN245">
        <v>0</v>
      </c>
      <c r="CO245">
        <v>0</v>
      </c>
      <c r="CP245">
        <v>0</v>
      </c>
      <c r="CQ245">
        <v>0</v>
      </c>
      <c r="CR245">
        <v>0.53548387096774197</v>
      </c>
      <c r="CS245">
        <v>0</v>
      </c>
      <c r="CT245">
        <v>23.441935483870999</v>
      </c>
      <c r="CU245">
        <v>-1.28064516129032</v>
      </c>
      <c r="CV245">
        <v>38.745935483871001</v>
      </c>
      <c r="CW245">
        <v>44.2093548387097</v>
      </c>
      <c r="CX245">
        <v>41.4856451612903</v>
      </c>
      <c r="CY245">
        <v>42.686999999999998</v>
      </c>
      <c r="CZ245">
        <v>39.758000000000003</v>
      </c>
      <c r="DA245">
        <v>0</v>
      </c>
      <c r="DB245">
        <v>0</v>
      </c>
      <c r="DC245">
        <v>0</v>
      </c>
      <c r="DD245">
        <v>1582130841.5999999</v>
      </c>
      <c r="DE245">
        <v>-0.34230769230769198</v>
      </c>
      <c r="DF245">
        <v>-27.839316389202502</v>
      </c>
      <c r="DG245">
        <v>22.564102541326399</v>
      </c>
      <c r="DH245">
        <v>23.253846153846201</v>
      </c>
      <c r="DI245">
        <v>15</v>
      </c>
      <c r="DJ245">
        <v>100</v>
      </c>
      <c r="DK245">
        <v>100</v>
      </c>
      <c r="DL245">
        <v>2.5880000000000001</v>
      </c>
      <c r="DM245">
        <v>0.35299999999999998</v>
      </c>
      <c r="DN245">
        <v>2</v>
      </c>
      <c r="DO245">
        <v>343.52800000000002</v>
      </c>
      <c r="DP245">
        <v>673.92100000000005</v>
      </c>
      <c r="DQ245">
        <v>28.420500000000001</v>
      </c>
      <c r="DR245">
        <v>31.4329</v>
      </c>
      <c r="DS245">
        <v>30.0001</v>
      </c>
      <c r="DT245">
        <v>31.3628</v>
      </c>
      <c r="DU245">
        <v>31.377700000000001</v>
      </c>
      <c r="DV245">
        <v>20.926300000000001</v>
      </c>
      <c r="DW245">
        <v>21.322600000000001</v>
      </c>
      <c r="DX245">
        <v>53.2941</v>
      </c>
      <c r="DY245">
        <v>28.429099999999998</v>
      </c>
      <c r="DZ245">
        <v>400</v>
      </c>
      <c r="EA245">
        <v>30.158799999999999</v>
      </c>
      <c r="EB245">
        <v>100.07299999999999</v>
      </c>
      <c r="EC245">
        <v>100.505</v>
      </c>
    </row>
    <row r="246" spans="1:133" x14ac:dyDescent="0.35">
      <c r="A246">
        <v>230</v>
      </c>
      <c r="B246">
        <v>1582130843.5</v>
      </c>
      <c r="C246">
        <v>1145.4000000953699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1582130834.87097</v>
      </c>
      <c r="O246">
        <f t="shared" si="129"/>
        <v>1.2724196590856E-4</v>
      </c>
      <c r="P246">
        <f t="shared" si="130"/>
        <v>-0.33455037962684658</v>
      </c>
      <c r="Q246">
        <f t="shared" si="131"/>
        <v>400.48409677419397</v>
      </c>
      <c r="R246">
        <f t="shared" si="132"/>
        <v>436.86497504187338</v>
      </c>
      <c r="S246">
        <f t="shared" si="133"/>
        <v>43.545579420707206</v>
      </c>
      <c r="T246">
        <f t="shared" si="134"/>
        <v>39.919226852963661</v>
      </c>
      <c r="U246">
        <f t="shared" si="135"/>
        <v>1.2402733867025104E-2</v>
      </c>
      <c r="V246">
        <f t="shared" si="136"/>
        <v>2.2525837716571511</v>
      </c>
      <c r="W246">
        <f t="shared" si="137"/>
        <v>1.2364920160002079E-2</v>
      </c>
      <c r="X246">
        <f t="shared" si="138"/>
        <v>7.7314628451930463E-3</v>
      </c>
      <c r="Y246">
        <f t="shared" si="139"/>
        <v>0</v>
      </c>
      <c r="Z246">
        <f t="shared" si="140"/>
        <v>29.255308877922651</v>
      </c>
      <c r="AA246">
        <f t="shared" si="141"/>
        <v>28.9877741935484</v>
      </c>
      <c r="AB246">
        <f t="shared" si="142"/>
        <v>4.0189284363921711</v>
      </c>
      <c r="AC246">
        <f t="shared" si="143"/>
        <v>74.042651591989269</v>
      </c>
      <c r="AD246">
        <f t="shared" si="144"/>
        <v>3.0294576461602944</v>
      </c>
      <c r="AE246">
        <f t="shared" si="145"/>
        <v>4.0915034524345071</v>
      </c>
      <c r="AF246">
        <f t="shared" si="146"/>
        <v>0.98947079023187667</v>
      </c>
      <c r="AG246">
        <f t="shared" si="147"/>
        <v>-5.6113706965674961</v>
      </c>
      <c r="AH246">
        <f t="shared" si="148"/>
        <v>37.600184064309282</v>
      </c>
      <c r="AI246">
        <f t="shared" si="149"/>
        <v>3.6800706091114996</v>
      </c>
      <c r="AJ246">
        <f t="shared" si="150"/>
        <v>35.668883976853287</v>
      </c>
      <c r="AK246">
        <v>-4.12533423316385E-2</v>
      </c>
      <c r="AL246">
        <v>4.6310490758542801E-2</v>
      </c>
      <c r="AM246">
        <v>3.4598411510448801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52204.625885495225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-0.33455037962684658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1582130834.87097</v>
      </c>
      <c r="BY246">
        <v>400.48409677419397</v>
      </c>
      <c r="BZ246">
        <v>399.99796774193499</v>
      </c>
      <c r="CA246">
        <v>30.3926129032258</v>
      </c>
      <c r="CB246">
        <v>30.1811258064516</v>
      </c>
      <c r="CC246">
        <v>350.02064516129002</v>
      </c>
      <c r="CD246">
        <v>99.477454838709704</v>
      </c>
      <c r="CE246">
        <v>0.199978483870968</v>
      </c>
      <c r="CF246">
        <v>29.2973903225806</v>
      </c>
      <c r="CG246">
        <v>28.9877741935484</v>
      </c>
      <c r="CH246">
        <v>999.9</v>
      </c>
      <c r="CI246">
        <v>0</v>
      </c>
      <c r="CJ246">
        <v>0</v>
      </c>
      <c r="CK246">
        <v>10000.702258064501</v>
      </c>
      <c r="CL246">
        <v>0</v>
      </c>
      <c r="CM246">
        <v>0.37038900000000002</v>
      </c>
      <c r="CN246">
        <v>0</v>
      </c>
      <c r="CO246">
        <v>0</v>
      </c>
      <c r="CP246">
        <v>0</v>
      </c>
      <c r="CQ246">
        <v>0</v>
      </c>
      <c r="CR246">
        <v>0.98387096774193605</v>
      </c>
      <c r="CS246">
        <v>0</v>
      </c>
      <c r="CT246">
        <v>22.177419354838701</v>
      </c>
      <c r="CU246">
        <v>-1.51935483870968</v>
      </c>
      <c r="CV246">
        <v>38.745935483871001</v>
      </c>
      <c r="CW246">
        <v>44.201225806451603</v>
      </c>
      <c r="CX246">
        <v>41.489612903225797</v>
      </c>
      <c r="CY246">
        <v>42.683</v>
      </c>
      <c r="CZ246">
        <v>39.75</v>
      </c>
      <c r="DA246">
        <v>0</v>
      </c>
      <c r="DB246">
        <v>0</v>
      </c>
      <c r="DC246">
        <v>0</v>
      </c>
      <c r="DD246">
        <v>1582130846.4000001</v>
      </c>
      <c r="DE246">
        <v>-0.27692307692307699</v>
      </c>
      <c r="DF246">
        <v>40.806837495737597</v>
      </c>
      <c r="DG246">
        <v>-23.138461560876099</v>
      </c>
      <c r="DH246">
        <v>23.461538461538499</v>
      </c>
      <c r="DI246">
        <v>15</v>
      </c>
      <c r="DJ246">
        <v>100</v>
      </c>
      <c r="DK246">
        <v>100</v>
      </c>
      <c r="DL246">
        <v>2.5880000000000001</v>
      </c>
      <c r="DM246">
        <v>0.35299999999999998</v>
      </c>
      <c r="DN246">
        <v>2</v>
      </c>
      <c r="DO246">
        <v>343.37299999999999</v>
      </c>
      <c r="DP246">
        <v>674.04</v>
      </c>
      <c r="DQ246">
        <v>28.431100000000001</v>
      </c>
      <c r="DR246">
        <v>31.4331</v>
      </c>
      <c r="DS246">
        <v>30.0001</v>
      </c>
      <c r="DT246">
        <v>31.365300000000001</v>
      </c>
      <c r="DU246">
        <v>31.38</v>
      </c>
      <c r="DV246">
        <v>20.926100000000002</v>
      </c>
      <c r="DW246">
        <v>21.322600000000001</v>
      </c>
      <c r="DX246">
        <v>53.2941</v>
      </c>
      <c r="DY246">
        <v>28.436499999999999</v>
      </c>
      <c r="DZ246">
        <v>400</v>
      </c>
      <c r="EA246">
        <v>30.158799999999999</v>
      </c>
      <c r="EB246">
        <v>100.07299999999999</v>
      </c>
      <c r="EC246">
        <v>100.50700000000001</v>
      </c>
    </row>
    <row r="247" spans="1:133" x14ac:dyDescent="0.35">
      <c r="A247">
        <v>231</v>
      </c>
      <c r="B247">
        <v>1582130848.5</v>
      </c>
      <c r="C247">
        <v>1150.4000000953699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1582130839.87097</v>
      </c>
      <c r="O247">
        <f t="shared" si="129"/>
        <v>1.2726223174013853E-4</v>
      </c>
      <c r="P247">
        <f t="shared" si="130"/>
        <v>-0.33205698595605959</v>
      </c>
      <c r="Q247">
        <f t="shared" si="131"/>
        <v>400.482709677419</v>
      </c>
      <c r="R247">
        <f t="shared" si="132"/>
        <v>436.54677396047151</v>
      </c>
      <c r="S247">
        <f t="shared" si="133"/>
        <v>43.513539162498645</v>
      </c>
      <c r="T247">
        <f t="shared" si="134"/>
        <v>39.918792466050562</v>
      </c>
      <c r="U247">
        <f t="shared" si="135"/>
        <v>1.2401301129658808E-2</v>
      </c>
      <c r="V247">
        <f t="shared" si="136"/>
        <v>2.2526405900393969</v>
      </c>
      <c r="W247">
        <f t="shared" si="137"/>
        <v>1.2363497094490913E-2</v>
      </c>
      <c r="X247">
        <f t="shared" si="138"/>
        <v>7.7305725640869081E-3</v>
      </c>
      <c r="Y247">
        <f t="shared" si="139"/>
        <v>0</v>
      </c>
      <c r="Z247">
        <f t="shared" si="140"/>
        <v>29.261584021776489</v>
      </c>
      <c r="AA247">
        <f t="shared" si="141"/>
        <v>28.989380645161301</v>
      </c>
      <c r="AB247">
        <f t="shared" si="142"/>
        <v>4.0193020773740491</v>
      </c>
      <c r="AC247">
        <f t="shared" si="143"/>
        <v>74.018549286671558</v>
      </c>
      <c r="AD247">
        <f t="shared" si="144"/>
        <v>3.0295698975796985</v>
      </c>
      <c r="AE247">
        <f t="shared" si="145"/>
        <v>4.0929874021797801</v>
      </c>
      <c r="AF247">
        <f t="shared" si="146"/>
        <v>0.98973217979435058</v>
      </c>
      <c r="AG247">
        <f t="shared" si="147"/>
        <v>-5.612264419740109</v>
      </c>
      <c r="AH247">
        <f t="shared" si="148"/>
        <v>38.168786919770575</v>
      </c>
      <c r="AI247">
        <f t="shared" si="149"/>
        <v>3.7357739738745241</v>
      </c>
      <c r="AJ247">
        <f t="shared" si="150"/>
        <v>36.29229647390499</v>
      </c>
      <c r="AK247">
        <v>-4.1254873572671102E-2</v>
      </c>
      <c r="AL247">
        <v>4.6312209710746101E-2</v>
      </c>
      <c r="AM247">
        <v>3.4599427803910801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52205.383462729624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-0.33205698595605959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1582130839.87097</v>
      </c>
      <c r="BY247">
        <v>400.482709677419</v>
      </c>
      <c r="BZ247">
        <v>400.000870967742</v>
      </c>
      <c r="CA247">
        <v>30.393964516129</v>
      </c>
      <c r="CB247">
        <v>30.1824451612903</v>
      </c>
      <c r="CC247">
        <v>350.022516129032</v>
      </c>
      <c r="CD247">
        <v>99.476696774193599</v>
      </c>
      <c r="CE247">
        <v>0.199997129032258</v>
      </c>
      <c r="CF247">
        <v>29.303670967741901</v>
      </c>
      <c r="CG247">
        <v>28.989380645161301</v>
      </c>
      <c r="CH247">
        <v>999.9</v>
      </c>
      <c r="CI247">
        <v>0</v>
      </c>
      <c r="CJ247">
        <v>0</v>
      </c>
      <c r="CK247">
        <v>10001.1496774194</v>
      </c>
      <c r="CL247">
        <v>0</v>
      </c>
      <c r="CM247">
        <v>0.37038900000000002</v>
      </c>
      <c r="CN247">
        <v>0</v>
      </c>
      <c r="CO247">
        <v>0</v>
      </c>
      <c r="CP247">
        <v>0</v>
      </c>
      <c r="CQ247">
        <v>0</v>
      </c>
      <c r="CR247">
        <v>0.8</v>
      </c>
      <c r="CS247">
        <v>0</v>
      </c>
      <c r="CT247">
        <v>23.1645161290323</v>
      </c>
      <c r="CU247">
        <v>-1.53870967741936</v>
      </c>
      <c r="CV247">
        <v>38.745935483871001</v>
      </c>
      <c r="CW247">
        <v>44.197161290322597</v>
      </c>
      <c r="CX247">
        <v>41.485548387096699</v>
      </c>
      <c r="CY247">
        <v>42.683</v>
      </c>
      <c r="CZ247">
        <v>39.753999999999998</v>
      </c>
      <c r="DA247">
        <v>0</v>
      </c>
      <c r="DB247">
        <v>0</v>
      </c>
      <c r="DC247">
        <v>0</v>
      </c>
      <c r="DD247">
        <v>1582130851.8</v>
      </c>
      <c r="DE247">
        <v>1.48461538461538</v>
      </c>
      <c r="DF247">
        <v>6.1128205215871096</v>
      </c>
      <c r="DG247">
        <v>-8.8888914197808006E-2</v>
      </c>
      <c r="DH247">
        <v>23.3692307692308</v>
      </c>
      <c r="DI247">
        <v>15</v>
      </c>
      <c r="DJ247">
        <v>100</v>
      </c>
      <c r="DK247">
        <v>100</v>
      </c>
      <c r="DL247">
        <v>2.5880000000000001</v>
      </c>
      <c r="DM247">
        <v>0.35299999999999998</v>
      </c>
      <c r="DN247">
        <v>2</v>
      </c>
      <c r="DO247">
        <v>343.351</v>
      </c>
      <c r="DP247">
        <v>674.09100000000001</v>
      </c>
      <c r="DQ247">
        <v>28.439</v>
      </c>
      <c r="DR247">
        <v>31.4331</v>
      </c>
      <c r="DS247">
        <v>30.0002</v>
      </c>
      <c r="DT247">
        <v>31.365600000000001</v>
      </c>
      <c r="DU247">
        <v>31.380400000000002</v>
      </c>
      <c r="DV247">
        <v>20.924099999999999</v>
      </c>
      <c r="DW247">
        <v>21.322600000000001</v>
      </c>
      <c r="DX247">
        <v>53.2941</v>
      </c>
      <c r="DY247">
        <v>28.4404</v>
      </c>
      <c r="DZ247">
        <v>400</v>
      </c>
      <c r="EA247">
        <v>30.158799999999999</v>
      </c>
      <c r="EB247">
        <v>100.07299999999999</v>
      </c>
      <c r="EC247">
        <v>100.504</v>
      </c>
    </row>
    <row r="248" spans="1:133" x14ac:dyDescent="0.35">
      <c r="A248">
        <v>232</v>
      </c>
      <c r="B248">
        <v>1582130853.5</v>
      </c>
      <c r="C248">
        <v>1155.4000000953699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1582130844.87097</v>
      </c>
      <c r="O248">
        <f t="shared" si="129"/>
        <v>1.2707598780819257E-4</v>
      </c>
      <c r="P248">
        <f t="shared" si="130"/>
        <v>-0.31544291644637151</v>
      </c>
      <c r="Q248">
        <f t="shared" si="131"/>
        <v>400.46699999999998</v>
      </c>
      <c r="R248">
        <f t="shared" si="132"/>
        <v>434.48429841881995</v>
      </c>
      <c r="S248">
        <f t="shared" si="133"/>
        <v>43.30785220886299</v>
      </c>
      <c r="T248">
        <f t="shared" si="134"/>
        <v>39.917128682539058</v>
      </c>
      <c r="U248">
        <f t="shared" si="135"/>
        <v>1.2373816698614482E-2</v>
      </c>
      <c r="V248">
        <f t="shared" si="136"/>
        <v>2.2522752702713582</v>
      </c>
      <c r="W248">
        <f t="shared" si="137"/>
        <v>1.2336173685236863E-2</v>
      </c>
      <c r="X248">
        <f t="shared" si="138"/>
        <v>7.7134810268193535E-3</v>
      </c>
      <c r="Y248">
        <f t="shared" si="139"/>
        <v>0</v>
      </c>
      <c r="Z248">
        <f t="shared" si="140"/>
        <v>29.267449300500417</v>
      </c>
      <c r="AA248">
        <f t="shared" si="141"/>
        <v>28.992967741935502</v>
      </c>
      <c r="AB248">
        <f t="shared" si="142"/>
        <v>4.0201365015107173</v>
      </c>
      <c r="AC248">
        <f t="shared" si="143"/>
        <v>73.996199229666288</v>
      </c>
      <c r="AD248">
        <f t="shared" si="144"/>
        <v>3.0296711472096489</v>
      </c>
      <c r="AE248">
        <f t="shared" si="145"/>
        <v>4.0943604924981125</v>
      </c>
      <c r="AF248">
        <f t="shared" si="146"/>
        <v>0.99046535430106841</v>
      </c>
      <c r="AG248">
        <f t="shared" si="147"/>
        <v>-5.6040510623412922</v>
      </c>
      <c r="AH248">
        <f t="shared" si="148"/>
        <v>38.432473043242183</v>
      </c>
      <c r="AI248">
        <f t="shared" si="149"/>
        <v>3.7623679341136613</v>
      </c>
      <c r="AJ248">
        <f t="shared" si="150"/>
        <v>36.590789915014554</v>
      </c>
      <c r="AK248">
        <v>-4.1245028908799199E-2</v>
      </c>
      <c r="AL248">
        <v>4.63011582131099E-2</v>
      </c>
      <c r="AM248">
        <v>3.45928936170947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52192.426498678367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-0.31544291644637151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1582130844.87097</v>
      </c>
      <c r="BY248">
        <v>400.46699999999998</v>
      </c>
      <c r="BZ248">
        <v>400.01351612903198</v>
      </c>
      <c r="CA248">
        <v>30.395054838709701</v>
      </c>
      <c r="CB248">
        <v>30.183848387096798</v>
      </c>
      <c r="CC248">
        <v>350.02767741935497</v>
      </c>
      <c r="CD248">
        <v>99.476451612903205</v>
      </c>
      <c r="CE248">
        <v>0.19999783870967699</v>
      </c>
      <c r="CF248">
        <v>29.309480645161301</v>
      </c>
      <c r="CG248">
        <v>28.992967741935502</v>
      </c>
      <c r="CH248">
        <v>999.9</v>
      </c>
      <c r="CI248">
        <v>0</v>
      </c>
      <c r="CJ248">
        <v>0</v>
      </c>
      <c r="CK248">
        <v>9998.7877419354809</v>
      </c>
      <c r="CL248">
        <v>0</v>
      </c>
      <c r="CM248">
        <v>0.36983422580645098</v>
      </c>
      <c r="CN248">
        <v>0</v>
      </c>
      <c r="CO248">
        <v>0</v>
      </c>
      <c r="CP248">
        <v>0</v>
      </c>
      <c r="CQ248">
        <v>0</v>
      </c>
      <c r="CR248">
        <v>1.21935483870968</v>
      </c>
      <c r="CS248">
        <v>0</v>
      </c>
      <c r="CT248">
        <v>22.0290322580645</v>
      </c>
      <c r="CU248">
        <v>-1.78709677419355</v>
      </c>
      <c r="CV248">
        <v>38.745935483871001</v>
      </c>
      <c r="CW248">
        <v>44.1931612903226</v>
      </c>
      <c r="CX248">
        <v>41.475419354838699</v>
      </c>
      <c r="CY248">
        <v>42.683</v>
      </c>
      <c r="CZ248">
        <v>39.753999999999998</v>
      </c>
      <c r="DA248">
        <v>0</v>
      </c>
      <c r="DB248">
        <v>0</v>
      </c>
      <c r="DC248">
        <v>0</v>
      </c>
      <c r="DD248">
        <v>1582130856.5999999</v>
      </c>
      <c r="DE248">
        <v>1.08076923076923</v>
      </c>
      <c r="DF248">
        <v>-20.5230770276223</v>
      </c>
      <c r="DG248">
        <v>14.2119658420481</v>
      </c>
      <c r="DH248">
        <v>22.4653846153846</v>
      </c>
      <c r="DI248">
        <v>15</v>
      </c>
      <c r="DJ248">
        <v>100</v>
      </c>
      <c r="DK248">
        <v>100</v>
      </c>
      <c r="DL248">
        <v>2.5880000000000001</v>
      </c>
      <c r="DM248">
        <v>0.35299999999999998</v>
      </c>
      <c r="DN248">
        <v>2</v>
      </c>
      <c r="DO248">
        <v>343.44600000000003</v>
      </c>
      <c r="DP248">
        <v>673.99900000000002</v>
      </c>
      <c r="DQ248">
        <v>28.443300000000001</v>
      </c>
      <c r="DR248">
        <v>31.4359</v>
      </c>
      <c r="DS248">
        <v>30.0002</v>
      </c>
      <c r="DT248">
        <v>31.365600000000001</v>
      </c>
      <c r="DU248">
        <v>31.380400000000002</v>
      </c>
      <c r="DV248">
        <v>20.9252</v>
      </c>
      <c r="DW248">
        <v>21.322600000000001</v>
      </c>
      <c r="DX248">
        <v>53.2941</v>
      </c>
      <c r="DY248">
        <v>28.441099999999999</v>
      </c>
      <c r="DZ248">
        <v>400</v>
      </c>
      <c r="EA248">
        <v>30.158799999999999</v>
      </c>
      <c r="EB248">
        <v>100.07299999999999</v>
      </c>
      <c r="EC248">
        <v>100.504</v>
      </c>
    </row>
    <row r="249" spans="1:133" x14ac:dyDescent="0.35">
      <c r="A249">
        <v>233</v>
      </c>
      <c r="B249">
        <v>1582130858.5</v>
      </c>
      <c r="C249">
        <v>1160.4000000953699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1582130849.87097</v>
      </c>
      <c r="O249">
        <f t="shared" si="129"/>
        <v>1.2647633051191738E-4</v>
      </c>
      <c r="P249">
        <f t="shared" si="130"/>
        <v>-0.31681976989707827</v>
      </c>
      <c r="Q249">
        <f t="shared" si="131"/>
        <v>400.45390322580698</v>
      </c>
      <c r="R249">
        <f t="shared" si="132"/>
        <v>434.88283941329109</v>
      </c>
      <c r="S249">
        <f t="shared" si="133"/>
        <v>43.347909821069287</v>
      </c>
      <c r="T249">
        <f t="shared" si="134"/>
        <v>39.916129383138312</v>
      </c>
      <c r="U249">
        <f t="shared" si="135"/>
        <v>1.2300364466469088E-2</v>
      </c>
      <c r="V249">
        <f t="shared" si="136"/>
        <v>2.2523085136726682</v>
      </c>
      <c r="W249">
        <f t="shared" si="137"/>
        <v>1.2263166854144201E-2</v>
      </c>
      <c r="X249">
        <f t="shared" si="138"/>
        <v>7.6678119092643575E-3</v>
      </c>
      <c r="Y249">
        <f t="shared" si="139"/>
        <v>0</v>
      </c>
      <c r="Z249">
        <f t="shared" si="140"/>
        <v>29.272267730069828</v>
      </c>
      <c r="AA249">
        <f t="shared" si="141"/>
        <v>28.998054838709699</v>
      </c>
      <c r="AB249">
        <f t="shared" si="142"/>
        <v>4.0213201120124182</v>
      </c>
      <c r="AC249">
        <f t="shared" si="143"/>
        <v>73.97614838858226</v>
      </c>
      <c r="AD249">
        <f t="shared" si="144"/>
        <v>3.0296580497866477</v>
      </c>
      <c r="AE249">
        <f t="shared" si="145"/>
        <v>4.0954525421794674</v>
      </c>
      <c r="AF249">
        <f t="shared" si="146"/>
        <v>0.99166206222577058</v>
      </c>
      <c r="AG249">
        <f t="shared" si="147"/>
        <v>-5.5776061755755562</v>
      </c>
      <c r="AH249">
        <f t="shared" si="148"/>
        <v>38.37624405761845</v>
      </c>
      <c r="AI249">
        <f t="shared" si="149"/>
        <v>3.7569889447746676</v>
      </c>
      <c r="AJ249">
        <f t="shared" si="150"/>
        <v>36.555626826817559</v>
      </c>
      <c r="AK249">
        <v>-4.1245924694522797E-2</v>
      </c>
      <c r="AL249">
        <v>4.6302163811059803E-2</v>
      </c>
      <c r="AM249">
        <v>3.4593488198091298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52192.732268514643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-0.31681976989707827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1582130849.87097</v>
      </c>
      <c r="BY249">
        <v>400.45390322580698</v>
      </c>
      <c r="BZ249">
        <v>399.99764516129</v>
      </c>
      <c r="CA249">
        <v>30.394690322580601</v>
      </c>
      <c r="CB249">
        <v>30.184480645161301</v>
      </c>
      <c r="CC249">
        <v>350.02800000000002</v>
      </c>
      <c r="CD249">
        <v>99.477199999999996</v>
      </c>
      <c r="CE249">
        <v>0.200013935483871</v>
      </c>
      <c r="CF249">
        <v>29.3141</v>
      </c>
      <c r="CG249">
        <v>28.998054838709699</v>
      </c>
      <c r="CH249">
        <v>999.9</v>
      </c>
      <c r="CI249">
        <v>0</v>
      </c>
      <c r="CJ249">
        <v>0</v>
      </c>
      <c r="CK249">
        <v>9998.9296774193608</v>
      </c>
      <c r="CL249">
        <v>0</v>
      </c>
      <c r="CM249">
        <v>0.35681932258064503</v>
      </c>
      <c r="CN249">
        <v>0</v>
      </c>
      <c r="CO249">
        <v>0</v>
      </c>
      <c r="CP249">
        <v>0</v>
      </c>
      <c r="CQ249">
        <v>0</v>
      </c>
      <c r="CR249">
        <v>-1.04193548387097</v>
      </c>
      <c r="CS249">
        <v>0</v>
      </c>
      <c r="CT249">
        <v>21.306451612903199</v>
      </c>
      <c r="CU249">
        <v>-2.0387096774193498</v>
      </c>
      <c r="CV249">
        <v>38.753999999999998</v>
      </c>
      <c r="CW249">
        <v>44.199258064516101</v>
      </c>
      <c r="CX249">
        <v>41.483483870967703</v>
      </c>
      <c r="CY249">
        <v>42.686999999999998</v>
      </c>
      <c r="CZ249">
        <v>39.753999999999998</v>
      </c>
      <c r="DA249">
        <v>0</v>
      </c>
      <c r="DB249">
        <v>0</v>
      </c>
      <c r="DC249">
        <v>0</v>
      </c>
      <c r="DD249">
        <v>1582130861.4000001</v>
      </c>
      <c r="DE249">
        <v>-1.35769230769231</v>
      </c>
      <c r="DF249">
        <v>-21.480342098168499</v>
      </c>
      <c r="DG249">
        <v>-9.1076921243306206</v>
      </c>
      <c r="DH249">
        <v>23.176923076923099</v>
      </c>
      <c r="DI249">
        <v>15</v>
      </c>
      <c r="DJ249">
        <v>100</v>
      </c>
      <c r="DK249">
        <v>100</v>
      </c>
      <c r="DL249">
        <v>2.5880000000000001</v>
      </c>
      <c r="DM249">
        <v>0.35299999999999998</v>
      </c>
      <c r="DN249">
        <v>2</v>
      </c>
      <c r="DO249">
        <v>343.40699999999998</v>
      </c>
      <c r="DP249">
        <v>674.00900000000001</v>
      </c>
      <c r="DQ249">
        <v>28.4438</v>
      </c>
      <c r="DR249">
        <v>31.4359</v>
      </c>
      <c r="DS249">
        <v>30.0002</v>
      </c>
      <c r="DT249">
        <v>31.3674</v>
      </c>
      <c r="DU249">
        <v>31.383199999999999</v>
      </c>
      <c r="DV249">
        <v>20.929200000000002</v>
      </c>
      <c r="DW249">
        <v>21.322600000000001</v>
      </c>
      <c r="DX249">
        <v>53.2941</v>
      </c>
      <c r="DY249">
        <v>28.344000000000001</v>
      </c>
      <c r="DZ249">
        <v>400</v>
      </c>
      <c r="EA249">
        <v>30.158799999999999</v>
      </c>
      <c r="EB249">
        <v>100.074</v>
      </c>
      <c r="EC249">
        <v>100.504</v>
      </c>
    </row>
    <row r="250" spans="1:133" x14ac:dyDescent="0.35">
      <c r="A250">
        <v>234</v>
      </c>
      <c r="B250">
        <v>1582130863.5</v>
      </c>
      <c r="C250">
        <v>1165.4000000953699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1582130854.87097</v>
      </c>
      <c r="O250">
        <f t="shared" si="129"/>
        <v>1.2582584769728287E-4</v>
      </c>
      <c r="P250">
        <f t="shared" si="130"/>
        <v>-0.32718916088806804</v>
      </c>
      <c r="Q250">
        <f t="shared" si="131"/>
        <v>400.434741935484</v>
      </c>
      <c r="R250">
        <f t="shared" si="132"/>
        <v>436.45531446387781</v>
      </c>
      <c r="S250">
        <f t="shared" si="133"/>
        <v>43.505116703964525</v>
      </c>
      <c r="T250">
        <f t="shared" si="134"/>
        <v>39.914647852608411</v>
      </c>
      <c r="U250">
        <f t="shared" si="135"/>
        <v>1.2226202200381862E-2</v>
      </c>
      <c r="V250">
        <f t="shared" si="136"/>
        <v>2.252236796393055</v>
      </c>
      <c r="W250">
        <f t="shared" si="137"/>
        <v>1.2189449895107002E-2</v>
      </c>
      <c r="X250">
        <f t="shared" si="138"/>
        <v>7.6216989689356033E-3</v>
      </c>
      <c r="Y250">
        <f t="shared" si="139"/>
        <v>0</v>
      </c>
      <c r="Z250">
        <f t="shared" si="140"/>
        <v>29.275633400686043</v>
      </c>
      <c r="AA250">
        <f t="shared" si="141"/>
        <v>29.0014</v>
      </c>
      <c r="AB250">
        <f t="shared" si="142"/>
        <v>4.0220985934533431</v>
      </c>
      <c r="AC250">
        <f t="shared" si="143"/>
        <v>73.960367606921992</v>
      </c>
      <c r="AD250">
        <f t="shared" si="144"/>
        <v>3.0295629156715558</v>
      </c>
      <c r="AE250">
        <f t="shared" si="145"/>
        <v>4.0961977525217401</v>
      </c>
      <c r="AF250">
        <f t="shared" si="146"/>
        <v>0.99253567778178731</v>
      </c>
      <c r="AG250">
        <f t="shared" si="147"/>
        <v>-5.548919883450175</v>
      </c>
      <c r="AH250">
        <f t="shared" si="148"/>
        <v>38.351520947176006</v>
      </c>
      <c r="AI250">
        <f t="shared" si="149"/>
        <v>3.7548092335593983</v>
      </c>
      <c r="AJ250">
        <f t="shared" si="150"/>
        <v>36.55741029728523</v>
      </c>
      <c r="AK250">
        <v>-4.1243992196187802E-2</v>
      </c>
      <c r="AL250">
        <v>4.6299994412382701E-2</v>
      </c>
      <c r="AM250">
        <v>3.45922054898152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52189.86589222763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-0.32718916088806804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1582130854.87097</v>
      </c>
      <c r="BY250">
        <v>400.434741935484</v>
      </c>
      <c r="BZ250">
        <v>399.96025806451598</v>
      </c>
      <c r="CA250">
        <v>30.393409677419299</v>
      </c>
      <c r="CB250">
        <v>30.184280645161301</v>
      </c>
      <c r="CC250">
        <v>350.02764516129002</v>
      </c>
      <c r="CD250">
        <v>99.4782838709678</v>
      </c>
      <c r="CE250">
        <v>0.19999993548387099</v>
      </c>
      <c r="CF250">
        <v>29.317251612903199</v>
      </c>
      <c r="CG250">
        <v>29.0014</v>
      </c>
      <c r="CH250">
        <v>999.9</v>
      </c>
      <c r="CI250">
        <v>0</v>
      </c>
      <c r="CJ250">
        <v>0</v>
      </c>
      <c r="CK250">
        <v>9998.3522580645204</v>
      </c>
      <c r="CL250">
        <v>0</v>
      </c>
      <c r="CM250">
        <v>0.34145748387096803</v>
      </c>
      <c r="CN250">
        <v>0</v>
      </c>
      <c r="CO250">
        <v>0</v>
      </c>
      <c r="CP250">
        <v>0</v>
      </c>
      <c r="CQ250">
        <v>0</v>
      </c>
      <c r="CR250">
        <v>-1.9064516129032301</v>
      </c>
      <c r="CS250">
        <v>0</v>
      </c>
      <c r="CT250">
        <v>21.9</v>
      </c>
      <c r="CU250">
        <v>-1.9258064516129001</v>
      </c>
      <c r="CV250">
        <v>38.762</v>
      </c>
      <c r="CW250">
        <v>44.197225806451598</v>
      </c>
      <c r="CX250">
        <v>41.463322580645098</v>
      </c>
      <c r="CY250">
        <v>42.686999999999998</v>
      </c>
      <c r="CZ250">
        <v>39.753999999999998</v>
      </c>
      <c r="DA250">
        <v>0</v>
      </c>
      <c r="DB250">
        <v>0</v>
      </c>
      <c r="DC250">
        <v>0</v>
      </c>
      <c r="DD250">
        <v>1582130866.8</v>
      </c>
      <c r="DE250">
        <v>-1.3653846153846201</v>
      </c>
      <c r="DF250">
        <v>12.1401706933071</v>
      </c>
      <c r="DG250">
        <v>-7.44957252572096</v>
      </c>
      <c r="DH250">
        <v>21.85</v>
      </c>
      <c r="DI250">
        <v>15</v>
      </c>
      <c r="DJ250">
        <v>100</v>
      </c>
      <c r="DK250">
        <v>100</v>
      </c>
      <c r="DL250">
        <v>2.5880000000000001</v>
      </c>
      <c r="DM250">
        <v>0.35299999999999998</v>
      </c>
      <c r="DN250">
        <v>2</v>
      </c>
      <c r="DO250">
        <v>343.43599999999998</v>
      </c>
      <c r="DP250">
        <v>673.94</v>
      </c>
      <c r="DQ250">
        <v>28.3736</v>
      </c>
      <c r="DR250">
        <v>31.4359</v>
      </c>
      <c r="DS250">
        <v>30.000399999999999</v>
      </c>
      <c r="DT250">
        <v>31.368300000000001</v>
      </c>
      <c r="DU250">
        <v>31.383199999999999</v>
      </c>
      <c r="DV250">
        <v>20.930900000000001</v>
      </c>
      <c r="DW250">
        <v>21.322600000000001</v>
      </c>
      <c r="DX250">
        <v>53.2941</v>
      </c>
      <c r="DY250">
        <v>28.3386</v>
      </c>
      <c r="DZ250">
        <v>400</v>
      </c>
      <c r="EA250">
        <v>30.158799999999999</v>
      </c>
      <c r="EB250">
        <v>100.072</v>
      </c>
      <c r="EC250">
        <v>100.504</v>
      </c>
    </row>
    <row r="251" spans="1:133" x14ac:dyDescent="0.35">
      <c r="A251">
        <v>235</v>
      </c>
      <c r="B251">
        <v>1582130868.5</v>
      </c>
      <c r="C251">
        <v>1170.4000000953699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1582130859.87097</v>
      </c>
      <c r="O251">
        <f t="shared" si="129"/>
        <v>1.2407519288910567E-4</v>
      </c>
      <c r="P251">
        <f t="shared" si="130"/>
        <v>-0.31406690285867706</v>
      </c>
      <c r="Q251">
        <f t="shared" si="131"/>
        <v>400.420032258064</v>
      </c>
      <c r="R251">
        <f t="shared" si="132"/>
        <v>435.35353261242949</v>
      </c>
      <c r="S251">
        <f t="shared" si="133"/>
        <v>43.39551312833391</v>
      </c>
      <c r="T251">
        <f t="shared" si="134"/>
        <v>39.91338410057638</v>
      </c>
      <c r="U251">
        <f t="shared" si="135"/>
        <v>1.2040433952117719E-2</v>
      </c>
      <c r="V251">
        <f t="shared" si="136"/>
        <v>2.2527562999106134</v>
      </c>
      <c r="W251">
        <f t="shared" si="137"/>
        <v>1.2004796447202129E-2</v>
      </c>
      <c r="X251">
        <f t="shared" si="138"/>
        <v>7.5061908214831431E-3</v>
      </c>
      <c r="Y251">
        <f t="shared" si="139"/>
        <v>0</v>
      </c>
      <c r="Z251">
        <f t="shared" si="140"/>
        <v>29.278756643062586</v>
      </c>
      <c r="AA251">
        <f t="shared" si="141"/>
        <v>29.005367741935501</v>
      </c>
      <c r="AB251">
        <f t="shared" si="142"/>
        <v>4.0230221313957744</v>
      </c>
      <c r="AC251">
        <f t="shared" si="143"/>
        <v>73.941645359715864</v>
      </c>
      <c r="AD251">
        <f t="shared" si="144"/>
        <v>3.0292393770482793</v>
      </c>
      <c r="AE251">
        <f t="shared" si="145"/>
        <v>4.0967973627195464</v>
      </c>
      <c r="AF251">
        <f t="shared" si="146"/>
        <v>0.99378275434749508</v>
      </c>
      <c r="AG251">
        <f t="shared" si="147"/>
        <v>-5.4717160064095598</v>
      </c>
      <c r="AH251">
        <f t="shared" si="148"/>
        <v>38.186418554988663</v>
      </c>
      <c r="AI251">
        <f t="shared" si="149"/>
        <v>3.7379033689343726</v>
      </c>
      <c r="AJ251">
        <f t="shared" si="150"/>
        <v>36.452605917513473</v>
      </c>
      <c r="AK251">
        <v>-4.1257992032774499E-2</v>
      </c>
      <c r="AL251">
        <v>4.6315710455404203E-2</v>
      </c>
      <c r="AM251">
        <v>3.4601497503580698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52206.430491452586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-0.31406690285867706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1582130859.87097</v>
      </c>
      <c r="BY251">
        <v>400.420032258064</v>
      </c>
      <c r="BZ251">
        <v>399.96683870967701</v>
      </c>
      <c r="CA251">
        <v>30.3900096774193</v>
      </c>
      <c r="CB251">
        <v>30.183790322580599</v>
      </c>
      <c r="CC251">
        <v>350.02887096774202</v>
      </c>
      <c r="CD251">
        <v>99.478812903225801</v>
      </c>
      <c r="CE251">
        <v>0.199976580645161</v>
      </c>
      <c r="CF251">
        <v>29.319787096774199</v>
      </c>
      <c r="CG251">
        <v>29.005367741935501</v>
      </c>
      <c r="CH251">
        <v>999.9</v>
      </c>
      <c r="CI251">
        <v>0</v>
      </c>
      <c r="CJ251">
        <v>0</v>
      </c>
      <c r="CK251">
        <v>10001.692903225799</v>
      </c>
      <c r="CL251">
        <v>0</v>
      </c>
      <c r="CM251">
        <v>0.32609564516129003</v>
      </c>
      <c r="CN251">
        <v>0</v>
      </c>
      <c r="CO251">
        <v>0</v>
      </c>
      <c r="CP251">
        <v>0</v>
      </c>
      <c r="CQ251">
        <v>0</v>
      </c>
      <c r="CR251">
        <v>-2.58387096774194</v>
      </c>
      <c r="CS251">
        <v>0</v>
      </c>
      <c r="CT251">
        <v>20.977419354838698</v>
      </c>
      <c r="CU251">
        <v>-1.6645161290322601</v>
      </c>
      <c r="CV251">
        <v>38.765999999999998</v>
      </c>
      <c r="CW251">
        <v>44.197161290322597</v>
      </c>
      <c r="CX251">
        <v>41.473451612903197</v>
      </c>
      <c r="CY251">
        <v>42.683</v>
      </c>
      <c r="CZ251">
        <v>39.753999999999998</v>
      </c>
      <c r="DA251">
        <v>0</v>
      </c>
      <c r="DB251">
        <v>0</v>
      </c>
      <c r="DC251">
        <v>0</v>
      </c>
      <c r="DD251">
        <v>1582130871.5999999</v>
      </c>
      <c r="DE251">
        <v>-2.37307692307692</v>
      </c>
      <c r="DF251">
        <v>6.1641023595445503</v>
      </c>
      <c r="DG251">
        <v>9.45641040092843</v>
      </c>
      <c r="DH251">
        <v>21.446153846153798</v>
      </c>
      <c r="DI251">
        <v>15</v>
      </c>
      <c r="DJ251">
        <v>100</v>
      </c>
      <c r="DK251">
        <v>100</v>
      </c>
      <c r="DL251">
        <v>2.5880000000000001</v>
      </c>
      <c r="DM251">
        <v>0.35299999999999998</v>
      </c>
      <c r="DN251">
        <v>2</v>
      </c>
      <c r="DO251">
        <v>343.29300000000001</v>
      </c>
      <c r="DP251">
        <v>673.97400000000005</v>
      </c>
      <c r="DQ251">
        <v>28.3338</v>
      </c>
      <c r="DR251">
        <v>31.438600000000001</v>
      </c>
      <c r="DS251">
        <v>30</v>
      </c>
      <c r="DT251">
        <v>31.368300000000001</v>
      </c>
      <c r="DU251">
        <v>31.3842</v>
      </c>
      <c r="DV251">
        <v>20.928799999999999</v>
      </c>
      <c r="DW251">
        <v>21.322600000000001</v>
      </c>
      <c r="DX251">
        <v>53.2941</v>
      </c>
      <c r="DY251">
        <v>28.327100000000002</v>
      </c>
      <c r="DZ251">
        <v>400</v>
      </c>
      <c r="EA251">
        <v>30.158799999999999</v>
      </c>
      <c r="EB251">
        <v>100.07299999999999</v>
      </c>
      <c r="EC251">
        <v>100.505</v>
      </c>
    </row>
    <row r="252" spans="1:133" x14ac:dyDescent="0.35">
      <c r="A252">
        <v>236</v>
      </c>
      <c r="B252">
        <v>1582130873.5</v>
      </c>
      <c r="C252">
        <v>1175.4000000953699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1582130864.87097</v>
      </c>
      <c r="O252">
        <f t="shared" si="129"/>
        <v>1.2139598202582046E-4</v>
      </c>
      <c r="P252">
        <f t="shared" si="130"/>
        <v>-0.31194207570328997</v>
      </c>
      <c r="Q252">
        <f t="shared" si="131"/>
        <v>400.43912903225799</v>
      </c>
      <c r="R252">
        <f t="shared" si="132"/>
        <v>436.03588058420991</v>
      </c>
      <c r="S252">
        <f t="shared" si="133"/>
        <v>43.463489111099669</v>
      </c>
      <c r="T252">
        <f t="shared" si="134"/>
        <v>39.915251242702546</v>
      </c>
      <c r="U252">
        <f t="shared" si="135"/>
        <v>1.1768215859054626E-2</v>
      </c>
      <c r="V252">
        <f t="shared" si="136"/>
        <v>2.2516739386162645</v>
      </c>
      <c r="W252">
        <f t="shared" si="137"/>
        <v>1.1734152795856977E-2</v>
      </c>
      <c r="X252">
        <f t="shared" si="138"/>
        <v>7.3368976578073427E-3</v>
      </c>
      <c r="Y252">
        <f t="shared" si="139"/>
        <v>0</v>
      </c>
      <c r="Z252">
        <f t="shared" si="140"/>
        <v>29.281334796777028</v>
      </c>
      <c r="AA252">
        <f t="shared" si="141"/>
        <v>29.007445161290299</v>
      </c>
      <c r="AB252">
        <f t="shared" si="142"/>
        <v>4.0235057485868113</v>
      </c>
      <c r="AC252">
        <f t="shared" si="143"/>
        <v>73.92257143214006</v>
      </c>
      <c r="AD252">
        <f t="shared" si="144"/>
        <v>3.0287568705684271</v>
      </c>
      <c r="AE252">
        <f t="shared" si="145"/>
        <v>4.0972017232230424</v>
      </c>
      <c r="AF252">
        <f t="shared" si="146"/>
        <v>0.99474887801838419</v>
      </c>
      <c r="AG252">
        <f t="shared" si="147"/>
        <v>-5.3535628073386823</v>
      </c>
      <c r="AH252">
        <f t="shared" si="148"/>
        <v>38.123430455115425</v>
      </c>
      <c r="AI252">
        <f t="shared" si="149"/>
        <v>3.7336017404467565</v>
      </c>
      <c r="AJ252">
        <f t="shared" si="150"/>
        <v>36.5034693882235</v>
      </c>
      <c r="AK252">
        <v>-4.1228827332015598E-2</v>
      </c>
      <c r="AL252">
        <v>4.6282970523834302E-2</v>
      </c>
      <c r="AM252">
        <v>3.4582138994258198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52170.735055098332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-0.31194207570328997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1582130864.87097</v>
      </c>
      <c r="BY252">
        <v>400.43912903225799</v>
      </c>
      <c r="BZ252">
        <v>399.987741935484</v>
      </c>
      <c r="CA252">
        <v>30.385196774193499</v>
      </c>
      <c r="CB252">
        <v>30.1834290322581</v>
      </c>
      <c r="CC252">
        <v>350.02822580645199</v>
      </c>
      <c r="CD252">
        <v>99.478690322580704</v>
      </c>
      <c r="CE252">
        <v>0.200008258064516</v>
      </c>
      <c r="CF252">
        <v>29.321496774193498</v>
      </c>
      <c r="CG252">
        <v>29.007445161290299</v>
      </c>
      <c r="CH252">
        <v>999.9</v>
      </c>
      <c r="CI252">
        <v>0</v>
      </c>
      <c r="CJ252">
        <v>0</v>
      </c>
      <c r="CK252">
        <v>9994.6351612903309</v>
      </c>
      <c r="CL252">
        <v>0</v>
      </c>
      <c r="CM252">
        <v>0.31747599999999998</v>
      </c>
      <c r="CN252">
        <v>0</v>
      </c>
      <c r="CO252">
        <v>0</v>
      </c>
      <c r="CP252">
        <v>0</v>
      </c>
      <c r="CQ252">
        <v>0</v>
      </c>
      <c r="CR252">
        <v>-0.75806451612903203</v>
      </c>
      <c r="CS252">
        <v>0</v>
      </c>
      <c r="CT252">
        <v>21.580645161290299</v>
      </c>
      <c r="CU252">
        <v>-1.1806451612903199</v>
      </c>
      <c r="CV252">
        <v>38.765999999999998</v>
      </c>
      <c r="CW252">
        <v>44.1991935483871</v>
      </c>
      <c r="CX252">
        <v>41.461387096774203</v>
      </c>
      <c r="CY252">
        <v>42.683</v>
      </c>
      <c r="CZ252">
        <v>39.753999999999998</v>
      </c>
      <c r="DA252">
        <v>0</v>
      </c>
      <c r="DB252">
        <v>0</v>
      </c>
      <c r="DC252">
        <v>0</v>
      </c>
      <c r="DD252">
        <v>1582130876.4000001</v>
      </c>
      <c r="DE252">
        <v>-1.61153846153846</v>
      </c>
      <c r="DF252">
        <v>2.07521384216711</v>
      </c>
      <c r="DG252">
        <v>-8.2529916054685906</v>
      </c>
      <c r="DH252">
        <v>21.830769230769199</v>
      </c>
      <c r="DI252">
        <v>15</v>
      </c>
      <c r="DJ252">
        <v>100</v>
      </c>
      <c r="DK252">
        <v>100</v>
      </c>
      <c r="DL252">
        <v>2.5880000000000001</v>
      </c>
      <c r="DM252">
        <v>0.35299999999999998</v>
      </c>
      <c r="DN252">
        <v>2</v>
      </c>
      <c r="DO252">
        <v>343.43900000000002</v>
      </c>
      <c r="DP252">
        <v>673.95</v>
      </c>
      <c r="DQ252">
        <v>28.320799999999998</v>
      </c>
      <c r="DR252">
        <v>31.438600000000001</v>
      </c>
      <c r="DS252">
        <v>30</v>
      </c>
      <c r="DT252">
        <v>31.371099999999998</v>
      </c>
      <c r="DU252">
        <v>31.385999999999999</v>
      </c>
      <c r="DV252">
        <v>20.926300000000001</v>
      </c>
      <c r="DW252">
        <v>21.322600000000001</v>
      </c>
      <c r="DX252">
        <v>53.2941</v>
      </c>
      <c r="DY252">
        <v>28.320499999999999</v>
      </c>
      <c r="DZ252">
        <v>400</v>
      </c>
      <c r="EA252">
        <v>30.158799999999999</v>
      </c>
      <c r="EB252">
        <v>100.075</v>
      </c>
      <c r="EC252">
        <v>100.505</v>
      </c>
    </row>
    <row r="253" spans="1:133" x14ac:dyDescent="0.35">
      <c r="A253">
        <v>237</v>
      </c>
      <c r="B253">
        <v>1582130878.5</v>
      </c>
      <c r="C253">
        <v>1180.4000000953699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1582130869.87097</v>
      </c>
      <c r="O253">
        <f t="shared" si="129"/>
        <v>1.1861008210656743E-4</v>
      </c>
      <c r="P253">
        <f t="shared" si="130"/>
        <v>-0.30907489266416371</v>
      </c>
      <c r="Q253">
        <f t="shared" si="131"/>
        <v>400.46687096774201</v>
      </c>
      <c r="R253">
        <f t="shared" si="132"/>
        <v>436.67120654668219</v>
      </c>
      <c r="S253">
        <f t="shared" si="133"/>
        <v>43.526447814304589</v>
      </c>
      <c r="T253">
        <f t="shared" si="134"/>
        <v>39.91767741771595</v>
      </c>
      <c r="U253">
        <f t="shared" si="135"/>
        <v>1.1492892553249432E-2</v>
      </c>
      <c r="V253">
        <f t="shared" si="136"/>
        <v>2.2528281077289498</v>
      </c>
      <c r="W253">
        <f t="shared" si="137"/>
        <v>1.1460418909662496E-2</v>
      </c>
      <c r="X253">
        <f t="shared" si="138"/>
        <v>7.1656717479110787E-3</v>
      </c>
      <c r="Y253">
        <f t="shared" si="139"/>
        <v>0</v>
      </c>
      <c r="Z253">
        <f t="shared" si="140"/>
        <v>29.282710276220485</v>
      </c>
      <c r="AA253">
        <f t="shared" si="141"/>
        <v>29.006958064516098</v>
      </c>
      <c r="AB253">
        <f t="shared" si="142"/>
        <v>4.0233923493233723</v>
      </c>
      <c r="AC253">
        <f t="shared" si="143"/>
        <v>73.908658962810037</v>
      </c>
      <c r="AD253">
        <f t="shared" si="144"/>
        <v>3.0282629768059017</v>
      </c>
      <c r="AE253">
        <f t="shared" si="145"/>
        <v>4.0973047262698783</v>
      </c>
      <c r="AF253">
        <f t="shared" si="146"/>
        <v>0.99512937251747058</v>
      </c>
      <c r="AG253">
        <f t="shared" si="147"/>
        <v>-5.2307046208996235</v>
      </c>
      <c r="AH253">
        <f t="shared" si="148"/>
        <v>38.255023408448984</v>
      </c>
      <c r="AI253">
        <f t="shared" si="149"/>
        <v>3.7445688844547487</v>
      </c>
      <c r="AJ253">
        <f t="shared" si="150"/>
        <v>36.768887672004112</v>
      </c>
      <c r="AK253">
        <v>-4.1259927375631E-2</v>
      </c>
      <c r="AL253">
        <v>4.6317883047305997E-2</v>
      </c>
      <c r="AM253">
        <v>3.4602781949678301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52208.388512102123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-0.30907489266416371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1582130869.87097</v>
      </c>
      <c r="BY253">
        <v>400.46687096774201</v>
      </c>
      <c r="BZ253">
        <v>400.018483870968</v>
      </c>
      <c r="CA253">
        <v>30.380500000000001</v>
      </c>
      <c r="CB253">
        <v>30.183358064516099</v>
      </c>
      <c r="CC253">
        <v>350.02187096774202</v>
      </c>
      <c r="CD253">
        <v>99.477870967741893</v>
      </c>
      <c r="CE253">
        <v>0.19998083870967701</v>
      </c>
      <c r="CF253">
        <v>29.3219322580645</v>
      </c>
      <c r="CG253">
        <v>29.006958064516098</v>
      </c>
      <c r="CH253">
        <v>999.9</v>
      </c>
      <c r="CI253">
        <v>0</v>
      </c>
      <c r="CJ253">
        <v>0</v>
      </c>
      <c r="CK253">
        <v>10002.2567741935</v>
      </c>
      <c r="CL253">
        <v>0</v>
      </c>
      <c r="CM253">
        <v>0.31747599999999998</v>
      </c>
      <c r="CN253">
        <v>0</v>
      </c>
      <c r="CO253">
        <v>0</v>
      </c>
      <c r="CP253">
        <v>0</v>
      </c>
      <c r="CQ253">
        <v>0</v>
      </c>
      <c r="CR253">
        <v>-0.945161290322581</v>
      </c>
      <c r="CS253">
        <v>0</v>
      </c>
      <c r="CT253">
        <v>21.132258064516101</v>
      </c>
      <c r="CU253">
        <v>-1.19677419354839</v>
      </c>
      <c r="CV253">
        <v>38.770000000000003</v>
      </c>
      <c r="CW253">
        <v>44.195129032258002</v>
      </c>
      <c r="CX253">
        <v>41.455387096774203</v>
      </c>
      <c r="CY253">
        <v>42.683</v>
      </c>
      <c r="CZ253">
        <v>39.753999999999998</v>
      </c>
      <c r="DA253">
        <v>0</v>
      </c>
      <c r="DB253">
        <v>0</v>
      </c>
      <c r="DC253">
        <v>0</v>
      </c>
      <c r="DD253">
        <v>1582130881.8</v>
      </c>
      <c r="DE253">
        <v>-0.86923076923076903</v>
      </c>
      <c r="DF253">
        <v>6.9470085158732999</v>
      </c>
      <c r="DG253">
        <v>-7.3641024602907299</v>
      </c>
      <c r="DH253">
        <v>21.038461538461501</v>
      </c>
      <c r="DI253">
        <v>15</v>
      </c>
      <c r="DJ253">
        <v>100</v>
      </c>
      <c r="DK253">
        <v>100</v>
      </c>
      <c r="DL253">
        <v>2.5880000000000001</v>
      </c>
      <c r="DM253">
        <v>0.35299999999999998</v>
      </c>
      <c r="DN253">
        <v>2</v>
      </c>
      <c r="DO253">
        <v>343.33100000000002</v>
      </c>
      <c r="DP253">
        <v>673.97299999999996</v>
      </c>
      <c r="DQ253">
        <v>28.314299999999999</v>
      </c>
      <c r="DR253">
        <v>31.438600000000001</v>
      </c>
      <c r="DS253">
        <v>30</v>
      </c>
      <c r="DT253">
        <v>31.371099999999998</v>
      </c>
      <c r="DU253">
        <v>31.385999999999999</v>
      </c>
      <c r="DV253">
        <v>20.928799999999999</v>
      </c>
      <c r="DW253">
        <v>21.322600000000001</v>
      </c>
      <c r="DX253">
        <v>53.2941</v>
      </c>
      <c r="DY253">
        <v>28.318300000000001</v>
      </c>
      <c r="DZ253">
        <v>400</v>
      </c>
      <c r="EA253">
        <v>30.158799999999999</v>
      </c>
      <c r="EB253">
        <v>100.07599999999999</v>
      </c>
      <c r="EC253">
        <v>100.50700000000001</v>
      </c>
    </row>
    <row r="254" spans="1:133" x14ac:dyDescent="0.35">
      <c r="A254">
        <v>238</v>
      </c>
      <c r="B254">
        <v>1582130883.5</v>
      </c>
      <c r="C254">
        <v>1185.4000000953699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1582130874.87097</v>
      </c>
      <c r="O254">
        <f t="shared" si="129"/>
        <v>1.1611631883326996E-4</v>
      </c>
      <c r="P254">
        <f t="shared" si="130"/>
        <v>-0.32166754797809449</v>
      </c>
      <c r="Q254">
        <f t="shared" si="131"/>
        <v>400.49212903225799</v>
      </c>
      <c r="R254">
        <f t="shared" si="132"/>
        <v>439.37741788505662</v>
      </c>
      <c r="S254">
        <f t="shared" si="133"/>
        <v>43.795803691657035</v>
      </c>
      <c r="T254">
        <f t="shared" si="134"/>
        <v>39.919836453085701</v>
      </c>
      <c r="U254">
        <f t="shared" si="135"/>
        <v>1.1255864392291662E-2</v>
      </c>
      <c r="V254">
        <f t="shared" si="136"/>
        <v>2.2530245700065477</v>
      </c>
      <c r="W254">
        <f t="shared" si="137"/>
        <v>1.1224717150250797E-2</v>
      </c>
      <c r="X254">
        <f t="shared" si="138"/>
        <v>7.0182394418384494E-3</v>
      </c>
      <c r="Y254">
        <f t="shared" si="139"/>
        <v>0</v>
      </c>
      <c r="Z254">
        <f t="shared" si="140"/>
        <v>29.282892779926115</v>
      </c>
      <c r="AA254">
        <f t="shared" si="141"/>
        <v>29.0031258064516</v>
      </c>
      <c r="AB254">
        <f t="shared" si="142"/>
        <v>4.0225002721961767</v>
      </c>
      <c r="AC254">
        <f t="shared" si="143"/>
        <v>73.901063395160506</v>
      </c>
      <c r="AD254">
        <f t="shared" si="144"/>
        <v>3.0278389929642811</v>
      </c>
      <c r="AE254">
        <f t="shared" si="145"/>
        <v>4.0971521299686229</v>
      </c>
      <c r="AF254">
        <f t="shared" si="146"/>
        <v>0.99466127923189562</v>
      </c>
      <c r="AG254">
        <f t="shared" si="147"/>
        <v>-5.1207296605472052</v>
      </c>
      <c r="AH254">
        <f t="shared" si="148"/>
        <v>38.645480415397067</v>
      </c>
      <c r="AI254">
        <f t="shared" si="149"/>
        <v>3.7823746159143123</v>
      </c>
      <c r="AJ254">
        <f t="shared" si="150"/>
        <v>37.307125370764176</v>
      </c>
      <c r="AK254">
        <v>-4.1265222654306002E-2</v>
      </c>
      <c r="AL254">
        <v>4.6323827461510599E-2</v>
      </c>
      <c r="AM254">
        <v>3.4606296207925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52214.906502779406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-0.32166754797809449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1582130874.87097</v>
      </c>
      <c r="BY254">
        <v>400.49212903225799</v>
      </c>
      <c r="BZ254">
        <v>400.020451612903</v>
      </c>
      <c r="CA254">
        <v>30.376519354838699</v>
      </c>
      <c r="CB254">
        <v>30.183522580645199</v>
      </c>
      <c r="CC254">
        <v>350.02380645161298</v>
      </c>
      <c r="CD254">
        <v>99.476964516129001</v>
      </c>
      <c r="CE254">
        <v>0.19999180645161299</v>
      </c>
      <c r="CF254">
        <v>29.321287096774199</v>
      </c>
      <c r="CG254">
        <v>29.0031258064516</v>
      </c>
      <c r="CH254">
        <v>999.9</v>
      </c>
      <c r="CI254">
        <v>0</v>
      </c>
      <c r="CJ254">
        <v>0</v>
      </c>
      <c r="CK254">
        <v>10003.6316129032</v>
      </c>
      <c r="CL254">
        <v>0</v>
      </c>
      <c r="CM254">
        <v>0.31056325806451601</v>
      </c>
      <c r="CN254">
        <v>0</v>
      </c>
      <c r="CO254">
        <v>0</v>
      </c>
      <c r="CP254">
        <v>0</v>
      </c>
      <c r="CQ254">
        <v>0</v>
      </c>
      <c r="CR254">
        <v>-1.4709677419354801</v>
      </c>
      <c r="CS254">
        <v>0</v>
      </c>
      <c r="CT254">
        <v>21.519354838709699</v>
      </c>
      <c r="CU254">
        <v>-1.3612903225806501</v>
      </c>
      <c r="CV254">
        <v>38.762</v>
      </c>
      <c r="CW254">
        <v>44.1991935483871</v>
      </c>
      <c r="CX254">
        <v>41.443322580645102</v>
      </c>
      <c r="CY254">
        <v>42.685032258064503</v>
      </c>
      <c r="CZ254">
        <v>39.75</v>
      </c>
      <c r="DA254">
        <v>0</v>
      </c>
      <c r="DB254">
        <v>0</v>
      </c>
      <c r="DC254">
        <v>0</v>
      </c>
      <c r="DD254">
        <v>1582130886.5999999</v>
      </c>
      <c r="DE254">
        <v>-0.73846153846153795</v>
      </c>
      <c r="DF254">
        <v>-1.6068378979903499</v>
      </c>
      <c r="DG254">
        <v>-0.97777724528852294</v>
      </c>
      <c r="DH254">
        <v>21.292307692307698</v>
      </c>
      <c r="DI254">
        <v>15</v>
      </c>
      <c r="DJ254">
        <v>100</v>
      </c>
      <c r="DK254">
        <v>100</v>
      </c>
      <c r="DL254">
        <v>2.5880000000000001</v>
      </c>
      <c r="DM254">
        <v>0.35299999999999998</v>
      </c>
      <c r="DN254">
        <v>2</v>
      </c>
      <c r="DO254">
        <v>343.46499999999997</v>
      </c>
      <c r="DP254">
        <v>673.77599999999995</v>
      </c>
      <c r="DQ254">
        <v>28.313400000000001</v>
      </c>
      <c r="DR254">
        <v>31.4404</v>
      </c>
      <c r="DS254">
        <v>30.0002</v>
      </c>
      <c r="DT254">
        <v>31.371500000000001</v>
      </c>
      <c r="DU254">
        <v>31.386900000000001</v>
      </c>
      <c r="DV254">
        <v>20.926600000000001</v>
      </c>
      <c r="DW254">
        <v>21.322600000000001</v>
      </c>
      <c r="DX254">
        <v>53.2941</v>
      </c>
      <c r="DY254">
        <v>28.328700000000001</v>
      </c>
      <c r="DZ254">
        <v>400</v>
      </c>
      <c r="EA254">
        <v>30.158799999999999</v>
      </c>
      <c r="EB254">
        <v>100.077</v>
      </c>
      <c r="EC254">
        <v>100.50700000000001</v>
      </c>
    </row>
    <row r="255" spans="1:133" x14ac:dyDescent="0.35">
      <c r="A255">
        <v>239</v>
      </c>
      <c r="B255">
        <v>1582130888.5</v>
      </c>
      <c r="C255">
        <v>1190.4000000953699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1582130879.87097</v>
      </c>
      <c r="O255">
        <f t="shared" si="129"/>
        <v>1.1490842537940921E-4</v>
      </c>
      <c r="P255">
        <f t="shared" si="130"/>
        <v>-0.33946147405607036</v>
      </c>
      <c r="Q255">
        <f t="shared" si="131"/>
        <v>400.49925806451603</v>
      </c>
      <c r="R255">
        <f t="shared" si="132"/>
        <v>442.40106401426459</v>
      </c>
      <c r="S255">
        <f t="shared" si="133"/>
        <v>44.096877458599621</v>
      </c>
      <c r="T255">
        <f t="shared" si="134"/>
        <v>39.920262724688158</v>
      </c>
      <c r="U255">
        <f t="shared" si="135"/>
        <v>1.1139100670938127E-2</v>
      </c>
      <c r="V255">
        <f t="shared" si="136"/>
        <v>2.2525974488670188</v>
      </c>
      <c r="W255">
        <f t="shared" si="137"/>
        <v>1.1108589581983897E-2</v>
      </c>
      <c r="X255">
        <f t="shared" si="138"/>
        <v>6.9456027748341486E-3</v>
      </c>
      <c r="Y255">
        <f t="shared" si="139"/>
        <v>0</v>
      </c>
      <c r="Z255">
        <f t="shared" si="140"/>
        <v>29.281598460026959</v>
      </c>
      <c r="AA255">
        <f t="shared" si="141"/>
        <v>29.001390322580601</v>
      </c>
      <c r="AB255">
        <f t="shared" si="142"/>
        <v>4.0220963411477841</v>
      </c>
      <c r="AC255">
        <f t="shared" si="143"/>
        <v>73.899878403469245</v>
      </c>
      <c r="AD255">
        <f t="shared" si="144"/>
        <v>3.0274955697803665</v>
      </c>
      <c r="AE255">
        <f t="shared" si="145"/>
        <v>4.0967531140595765</v>
      </c>
      <c r="AF255">
        <f t="shared" si="146"/>
        <v>0.99460077136741765</v>
      </c>
      <c r="AG255">
        <f t="shared" si="147"/>
        <v>-5.0674615592319459</v>
      </c>
      <c r="AH255">
        <f t="shared" si="148"/>
        <v>38.644030357160581</v>
      </c>
      <c r="AI255">
        <f t="shared" si="149"/>
        <v>3.7828855795380445</v>
      </c>
      <c r="AJ255">
        <f t="shared" si="150"/>
        <v>37.359454377466676</v>
      </c>
      <c r="AK255">
        <v>-4.1253710925783602E-2</v>
      </c>
      <c r="AL255">
        <v>4.6310904537761398E-2</v>
      </c>
      <c r="AM255">
        <v>3.4598656149686602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52201.212159990864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-0.33946147405607036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1582130879.87097</v>
      </c>
      <c r="BY255">
        <v>400.49925806451603</v>
      </c>
      <c r="BZ255">
        <v>399.99625806451598</v>
      </c>
      <c r="CA255">
        <v>30.373290322580601</v>
      </c>
      <c r="CB255">
        <v>30.1823032258064</v>
      </c>
      <c r="CC255">
        <v>350.02870967741899</v>
      </c>
      <c r="CD255">
        <v>99.476248387096803</v>
      </c>
      <c r="CE255">
        <v>0.19999800000000001</v>
      </c>
      <c r="CF255">
        <v>29.319600000000001</v>
      </c>
      <c r="CG255">
        <v>29.001390322580601</v>
      </c>
      <c r="CH255">
        <v>999.9</v>
      </c>
      <c r="CI255">
        <v>0</v>
      </c>
      <c r="CJ255">
        <v>0</v>
      </c>
      <c r="CK255">
        <v>10000.912903225801</v>
      </c>
      <c r="CL255">
        <v>0</v>
      </c>
      <c r="CM255">
        <v>0.29767648387096801</v>
      </c>
      <c r="CN255">
        <v>0</v>
      </c>
      <c r="CO255">
        <v>0</v>
      </c>
      <c r="CP255">
        <v>0</v>
      </c>
      <c r="CQ255">
        <v>0</v>
      </c>
      <c r="CR255">
        <v>-1.1806451612903199</v>
      </c>
      <c r="CS255">
        <v>0</v>
      </c>
      <c r="CT255">
        <v>20.251612903225801</v>
      </c>
      <c r="CU255">
        <v>-1.51935483870968</v>
      </c>
      <c r="CV255">
        <v>38.770000000000003</v>
      </c>
      <c r="CW255">
        <v>44.1991935483871</v>
      </c>
      <c r="CX255">
        <v>41.455419354838703</v>
      </c>
      <c r="CY255">
        <v>42.689032258064501</v>
      </c>
      <c r="CZ255">
        <v>39.752000000000002</v>
      </c>
      <c r="DA255">
        <v>0</v>
      </c>
      <c r="DB255">
        <v>0</v>
      </c>
      <c r="DC255">
        <v>0</v>
      </c>
      <c r="DD255">
        <v>1582130891.4000001</v>
      </c>
      <c r="DE255">
        <v>-0.43846153846153801</v>
      </c>
      <c r="DF255">
        <v>-3.9658123647980901</v>
      </c>
      <c r="DG255">
        <v>-14.119657441236001</v>
      </c>
      <c r="DH255">
        <v>20.676923076923099</v>
      </c>
      <c r="DI255">
        <v>15</v>
      </c>
      <c r="DJ255">
        <v>100</v>
      </c>
      <c r="DK255">
        <v>100</v>
      </c>
      <c r="DL255">
        <v>2.5880000000000001</v>
      </c>
      <c r="DM255">
        <v>0.35299999999999998</v>
      </c>
      <c r="DN255">
        <v>2</v>
      </c>
      <c r="DO255">
        <v>343.41699999999997</v>
      </c>
      <c r="DP255">
        <v>673.95799999999997</v>
      </c>
      <c r="DQ255">
        <v>28.322600000000001</v>
      </c>
      <c r="DR255">
        <v>31.441400000000002</v>
      </c>
      <c r="DS255">
        <v>30</v>
      </c>
      <c r="DT255">
        <v>31.373899999999999</v>
      </c>
      <c r="DU255">
        <v>31.3887</v>
      </c>
      <c r="DV255">
        <v>20.927399999999999</v>
      </c>
      <c r="DW255">
        <v>21.322600000000001</v>
      </c>
      <c r="DX255">
        <v>53.2941</v>
      </c>
      <c r="DY255">
        <v>28.324999999999999</v>
      </c>
      <c r="DZ255">
        <v>400</v>
      </c>
      <c r="EA255">
        <v>30.158799999999999</v>
      </c>
      <c r="EB255">
        <v>100.07599999999999</v>
      </c>
      <c r="EC255">
        <v>100.506</v>
      </c>
    </row>
    <row r="256" spans="1:133" x14ac:dyDescent="0.35">
      <c r="A256">
        <v>240</v>
      </c>
      <c r="B256">
        <v>1582130893.5</v>
      </c>
      <c r="C256">
        <v>1195.4000000953699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1582130884.87097</v>
      </c>
      <c r="O256">
        <f t="shared" si="129"/>
        <v>1.1434636337858373E-4</v>
      </c>
      <c r="P256">
        <f t="shared" si="130"/>
        <v>-0.33924776355497344</v>
      </c>
      <c r="Q256">
        <f t="shared" si="131"/>
        <v>400.49677419354799</v>
      </c>
      <c r="R256">
        <f t="shared" si="132"/>
        <v>442.60824999101123</v>
      </c>
      <c r="S256">
        <f t="shared" si="133"/>
        <v>44.117241126648722</v>
      </c>
      <c r="T256">
        <f t="shared" si="134"/>
        <v>39.91975467673857</v>
      </c>
      <c r="U256">
        <f t="shared" si="135"/>
        <v>1.1083945567610588E-2</v>
      </c>
      <c r="V256">
        <f t="shared" si="136"/>
        <v>2.2528000704843643</v>
      </c>
      <c r="W256">
        <f t="shared" si="137"/>
        <v>1.1053738147872092E-2</v>
      </c>
      <c r="X256">
        <f t="shared" si="138"/>
        <v>6.9112934494128392E-3</v>
      </c>
      <c r="Y256">
        <f t="shared" si="139"/>
        <v>0</v>
      </c>
      <c r="Z256">
        <f t="shared" si="140"/>
        <v>29.280048670027259</v>
      </c>
      <c r="AA256">
        <f t="shared" si="141"/>
        <v>29.000316129032299</v>
      </c>
      <c r="AB256">
        <f t="shared" si="142"/>
        <v>4.021846342067942</v>
      </c>
      <c r="AC256">
        <f t="shared" si="143"/>
        <v>73.900157985154365</v>
      </c>
      <c r="AD256">
        <f t="shared" si="144"/>
        <v>3.0272031553787686</v>
      </c>
      <c r="AE256">
        <f t="shared" si="145"/>
        <v>4.0963419266125198</v>
      </c>
      <c r="AF256">
        <f t="shared" si="146"/>
        <v>0.9946431866891734</v>
      </c>
      <c r="AG256">
        <f t="shared" si="147"/>
        <v>-5.0426746249955423</v>
      </c>
      <c r="AH256">
        <f t="shared" si="148"/>
        <v>38.566798946752151</v>
      </c>
      <c r="AI256">
        <f t="shared" si="149"/>
        <v>3.7749330753035975</v>
      </c>
      <c r="AJ256">
        <f t="shared" si="150"/>
        <v>37.299057397060203</v>
      </c>
      <c r="AK256">
        <v>-4.12591717175343E-2</v>
      </c>
      <c r="AL256">
        <v>4.6317034754893197E-2</v>
      </c>
      <c r="AM256">
        <v>3.4602280437862398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52208.12543185836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-0.33924776355497344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1582130884.87097</v>
      </c>
      <c r="BY256">
        <v>400.49677419354799</v>
      </c>
      <c r="BZ256">
        <v>399.99374193548402</v>
      </c>
      <c r="CA256">
        <v>30.370554838709701</v>
      </c>
      <c r="CB256">
        <v>30.1804967741935</v>
      </c>
      <c r="CC256">
        <v>350.020193548387</v>
      </c>
      <c r="CD256">
        <v>99.475587096774206</v>
      </c>
      <c r="CE256">
        <v>0.200008935483871</v>
      </c>
      <c r="CF256">
        <v>29.3178612903226</v>
      </c>
      <c r="CG256">
        <v>29.000316129032299</v>
      </c>
      <c r="CH256">
        <v>999.9</v>
      </c>
      <c r="CI256">
        <v>0</v>
      </c>
      <c r="CJ256">
        <v>0</v>
      </c>
      <c r="CK256">
        <v>10002.3032258065</v>
      </c>
      <c r="CL256">
        <v>0</v>
      </c>
      <c r="CM256">
        <v>0.28542987096774203</v>
      </c>
      <c r="CN256">
        <v>0</v>
      </c>
      <c r="CO256">
        <v>0</v>
      </c>
      <c r="CP256">
        <v>0</v>
      </c>
      <c r="CQ256">
        <v>0</v>
      </c>
      <c r="CR256">
        <v>-1.5548387096774201</v>
      </c>
      <c r="CS256">
        <v>0</v>
      </c>
      <c r="CT256">
        <v>18.777419354838699</v>
      </c>
      <c r="CU256">
        <v>-2.0806451612903198</v>
      </c>
      <c r="CV256">
        <v>38.765999999999998</v>
      </c>
      <c r="CW256">
        <v>44.1991935483871</v>
      </c>
      <c r="CX256">
        <v>41.433193548387102</v>
      </c>
      <c r="CY256">
        <v>42.693096774193499</v>
      </c>
      <c r="CZ256">
        <v>39.756</v>
      </c>
      <c r="DA256">
        <v>0</v>
      </c>
      <c r="DB256">
        <v>0</v>
      </c>
      <c r="DC256">
        <v>0</v>
      </c>
      <c r="DD256">
        <v>1582130896.8</v>
      </c>
      <c r="DE256">
        <v>-0.44615384615384601</v>
      </c>
      <c r="DF256">
        <v>15.070085212636201</v>
      </c>
      <c r="DG256">
        <v>-31.278631787353302</v>
      </c>
      <c r="DH256">
        <v>19.5346153846154</v>
      </c>
      <c r="DI256">
        <v>15</v>
      </c>
      <c r="DJ256">
        <v>100</v>
      </c>
      <c r="DK256">
        <v>100</v>
      </c>
      <c r="DL256">
        <v>2.5880000000000001</v>
      </c>
      <c r="DM256">
        <v>0.35299999999999998</v>
      </c>
      <c r="DN256">
        <v>2</v>
      </c>
      <c r="DO256">
        <v>343.44099999999997</v>
      </c>
      <c r="DP256">
        <v>673.798</v>
      </c>
      <c r="DQ256">
        <v>28.325199999999999</v>
      </c>
      <c r="DR256">
        <v>31.441400000000002</v>
      </c>
      <c r="DS256">
        <v>30.0002</v>
      </c>
      <c r="DT256">
        <v>31.373899999999999</v>
      </c>
      <c r="DU256">
        <v>31.3887</v>
      </c>
      <c r="DV256">
        <v>20.928000000000001</v>
      </c>
      <c r="DW256">
        <v>21.322600000000001</v>
      </c>
      <c r="DX256">
        <v>53.2941</v>
      </c>
      <c r="DY256">
        <v>28.325199999999999</v>
      </c>
      <c r="DZ256">
        <v>400</v>
      </c>
      <c r="EA256">
        <v>30.158799999999999</v>
      </c>
      <c r="EB256">
        <v>100.077</v>
      </c>
      <c r="EC256">
        <v>100.508</v>
      </c>
    </row>
    <row r="257" spans="1:133" x14ac:dyDescent="0.35">
      <c r="A257">
        <v>241</v>
      </c>
      <c r="B257">
        <v>1582130898.5</v>
      </c>
      <c r="C257">
        <v>1200.4000000953699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1582130889.87097</v>
      </c>
      <c r="O257">
        <f t="shared" si="129"/>
        <v>1.1368861502113515E-4</v>
      </c>
      <c r="P257">
        <f t="shared" si="130"/>
        <v>-0.34231847538514087</v>
      </c>
      <c r="Q257">
        <f t="shared" si="131"/>
        <v>400.51425806451601</v>
      </c>
      <c r="R257">
        <f t="shared" si="132"/>
        <v>443.33204198427597</v>
      </c>
      <c r="S257">
        <f t="shared" si="133"/>
        <v>44.188708599855758</v>
      </c>
      <c r="T257">
        <f t="shared" si="134"/>
        <v>39.920885845485643</v>
      </c>
      <c r="U257">
        <f t="shared" si="135"/>
        <v>1.1024810615097245E-2</v>
      </c>
      <c r="V257">
        <f t="shared" si="136"/>
        <v>2.2511679684272536</v>
      </c>
      <c r="W257">
        <f t="shared" si="137"/>
        <v>1.0994902586713082E-2</v>
      </c>
      <c r="X257">
        <f t="shared" si="138"/>
        <v>6.8744944242121924E-3</v>
      </c>
      <c r="Y257">
        <f t="shared" si="139"/>
        <v>0</v>
      </c>
      <c r="Z257">
        <f t="shared" si="140"/>
        <v>29.278576784439419</v>
      </c>
      <c r="AA257">
        <f t="shared" si="141"/>
        <v>28.997022580645201</v>
      </c>
      <c r="AB257">
        <f t="shared" si="142"/>
        <v>4.0210799128312651</v>
      </c>
      <c r="AC257">
        <f t="shared" si="143"/>
        <v>73.899282249165708</v>
      </c>
      <c r="AD257">
        <f t="shared" si="144"/>
        <v>3.0268764089700344</v>
      </c>
      <c r="AE257">
        <f t="shared" si="145"/>
        <v>4.0959483189083432</v>
      </c>
      <c r="AF257">
        <f t="shared" si="146"/>
        <v>0.99420350386123069</v>
      </c>
      <c r="AG257">
        <f t="shared" si="147"/>
        <v>-5.0136679224320604</v>
      </c>
      <c r="AH257">
        <f t="shared" si="148"/>
        <v>38.736565631248673</v>
      </c>
      <c r="AI257">
        <f t="shared" si="149"/>
        <v>3.7942054078697232</v>
      </c>
      <c r="AJ257">
        <f t="shared" si="150"/>
        <v>37.517103116686336</v>
      </c>
      <c r="AK257">
        <v>-4.1215198099959299E-2</v>
      </c>
      <c r="AL257">
        <v>4.6267670516864798E-2</v>
      </c>
      <c r="AM257">
        <v>3.4573090769246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52155.006204990088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-0.34231847538514087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1582130889.87097</v>
      </c>
      <c r="BY257">
        <v>400.51425806451601</v>
      </c>
      <c r="BZ257">
        <v>400.005516129032</v>
      </c>
      <c r="CA257">
        <v>30.367741935483899</v>
      </c>
      <c r="CB257">
        <v>30.178777419354802</v>
      </c>
      <c r="CC257">
        <v>350.02174193548399</v>
      </c>
      <c r="CD257">
        <v>99.474061290322595</v>
      </c>
      <c r="CE257">
        <v>0.200007838709677</v>
      </c>
      <c r="CF257">
        <v>29.3161967741935</v>
      </c>
      <c r="CG257">
        <v>28.997022580645201</v>
      </c>
      <c r="CH257">
        <v>999.9</v>
      </c>
      <c r="CI257">
        <v>0</v>
      </c>
      <c r="CJ257">
        <v>0</v>
      </c>
      <c r="CK257">
        <v>9991.7961290322601</v>
      </c>
      <c r="CL257">
        <v>0</v>
      </c>
      <c r="CM257">
        <v>0.27727964516129</v>
      </c>
      <c r="CN257">
        <v>0</v>
      </c>
      <c r="CO257">
        <v>0</v>
      </c>
      <c r="CP257">
        <v>0</v>
      </c>
      <c r="CQ257">
        <v>0</v>
      </c>
      <c r="CR257">
        <v>-0.15483870967742</v>
      </c>
      <c r="CS257">
        <v>0</v>
      </c>
      <c r="CT257">
        <v>19.461290322580599</v>
      </c>
      <c r="CU257">
        <v>-2.0354838709677399</v>
      </c>
      <c r="CV257">
        <v>38.758000000000003</v>
      </c>
      <c r="CW257">
        <v>44.191064516129003</v>
      </c>
      <c r="CX257">
        <v>41.417064516129003</v>
      </c>
      <c r="CY257">
        <v>42.691064516129003</v>
      </c>
      <c r="CZ257">
        <v>39.756</v>
      </c>
      <c r="DA257">
        <v>0</v>
      </c>
      <c r="DB257">
        <v>0</v>
      </c>
      <c r="DC257">
        <v>0</v>
      </c>
      <c r="DD257">
        <v>1582130901.5999999</v>
      </c>
      <c r="DE257">
        <v>0.88461538461538503</v>
      </c>
      <c r="DF257">
        <v>7.4666667311582797</v>
      </c>
      <c r="DG257">
        <v>13.2717950257924</v>
      </c>
      <c r="DH257">
        <v>19.269230769230798</v>
      </c>
      <c r="DI257">
        <v>15</v>
      </c>
      <c r="DJ257">
        <v>100</v>
      </c>
      <c r="DK257">
        <v>100</v>
      </c>
      <c r="DL257">
        <v>2.5880000000000001</v>
      </c>
      <c r="DM257">
        <v>0.35299999999999998</v>
      </c>
      <c r="DN257">
        <v>2</v>
      </c>
      <c r="DO257">
        <v>343.45299999999997</v>
      </c>
      <c r="DP257">
        <v>673.67</v>
      </c>
      <c r="DQ257">
        <v>28.325099999999999</v>
      </c>
      <c r="DR257">
        <v>31.441400000000002</v>
      </c>
      <c r="DS257">
        <v>30</v>
      </c>
      <c r="DT257">
        <v>31.373899999999999</v>
      </c>
      <c r="DU257">
        <v>31.389700000000001</v>
      </c>
      <c r="DV257">
        <v>20.927600000000002</v>
      </c>
      <c r="DW257">
        <v>21.322600000000001</v>
      </c>
      <c r="DX257">
        <v>53.2941</v>
      </c>
      <c r="DY257">
        <v>28.3325</v>
      </c>
      <c r="DZ257">
        <v>400</v>
      </c>
      <c r="EA257">
        <v>30.159700000000001</v>
      </c>
      <c r="EB257">
        <v>100.07599999999999</v>
      </c>
      <c r="EC257">
        <v>100.505</v>
      </c>
    </row>
    <row r="258" spans="1:133" x14ac:dyDescent="0.35">
      <c r="A258">
        <v>242</v>
      </c>
      <c r="B258">
        <v>1582130903.5</v>
      </c>
      <c r="C258">
        <v>1205.4000000953699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1582130894.87097</v>
      </c>
      <c r="O258">
        <f t="shared" si="129"/>
        <v>1.1309220235423276E-4</v>
      </c>
      <c r="P258">
        <f t="shared" si="130"/>
        <v>-0.34083827859024607</v>
      </c>
      <c r="Q258">
        <f t="shared" si="131"/>
        <v>400.52732258064498</v>
      </c>
      <c r="R258">
        <f t="shared" si="132"/>
        <v>443.36264189609847</v>
      </c>
      <c r="S258">
        <f t="shared" si="133"/>
        <v>44.19153559187118</v>
      </c>
      <c r="T258">
        <f t="shared" si="134"/>
        <v>39.921986560805898</v>
      </c>
      <c r="U258">
        <f t="shared" si="135"/>
        <v>1.0974092126132581E-2</v>
      </c>
      <c r="V258">
        <f t="shared" si="136"/>
        <v>2.2510959060629165</v>
      </c>
      <c r="W258">
        <f t="shared" si="137"/>
        <v>1.0944457297125978E-2</v>
      </c>
      <c r="X258">
        <f t="shared" si="138"/>
        <v>6.8429416649835473E-3</v>
      </c>
      <c r="Y258">
        <f t="shared" si="139"/>
        <v>0</v>
      </c>
      <c r="Z258">
        <f t="shared" si="140"/>
        <v>29.27727945074172</v>
      </c>
      <c r="AA258">
        <f t="shared" si="141"/>
        <v>28.993061290322601</v>
      </c>
      <c r="AB258">
        <f t="shared" si="142"/>
        <v>4.0201582645927125</v>
      </c>
      <c r="AC258">
        <f t="shared" si="143"/>
        <v>73.899173633862645</v>
      </c>
      <c r="AD258">
        <f t="shared" si="144"/>
        <v>3.0266109845180904</v>
      </c>
      <c r="AE258">
        <f t="shared" si="145"/>
        <v>4.0955951679697993</v>
      </c>
      <c r="AF258">
        <f t="shared" si="146"/>
        <v>0.99354728007462212</v>
      </c>
      <c r="AG258">
        <f t="shared" si="147"/>
        <v>-4.9873661238216647</v>
      </c>
      <c r="AH258">
        <f t="shared" si="148"/>
        <v>39.034813463741372</v>
      </c>
      <c r="AI258">
        <f t="shared" si="149"/>
        <v>3.8234373394646295</v>
      </c>
      <c r="AJ258">
        <f t="shared" si="150"/>
        <v>37.870884679384339</v>
      </c>
      <c r="AK258">
        <v>-4.1213257194113798E-2</v>
      </c>
      <c r="AL258">
        <v>4.6265491680020497E-2</v>
      </c>
      <c r="AM258">
        <v>3.4571802149708901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52152.897482215551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-0.34083827859024607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1582130894.87097</v>
      </c>
      <c r="BY258">
        <v>400.52732258064498</v>
      </c>
      <c r="BZ258">
        <v>400.02070967741901</v>
      </c>
      <c r="CA258">
        <v>30.365232258064498</v>
      </c>
      <c r="CB258">
        <v>30.177258064516099</v>
      </c>
      <c r="CC258">
        <v>350.020806451613</v>
      </c>
      <c r="CD258">
        <v>99.473583870967701</v>
      </c>
      <c r="CE258">
        <v>0.199982225806452</v>
      </c>
      <c r="CF258">
        <v>29.314703225806401</v>
      </c>
      <c r="CG258">
        <v>28.993061290322601</v>
      </c>
      <c r="CH258">
        <v>999.9</v>
      </c>
      <c r="CI258">
        <v>0</v>
      </c>
      <c r="CJ258">
        <v>0</v>
      </c>
      <c r="CK258">
        <v>9991.3735483871005</v>
      </c>
      <c r="CL258">
        <v>0</v>
      </c>
      <c r="CM258">
        <v>0.28474712903225802</v>
      </c>
      <c r="CN258">
        <v>0</v>
      </c>
      <c r="CO258">
        <v>0</v>
      </c>
      <c r="CP258">
        <v>0</v>
      </c>
      <c r="CQ258">
        <v>0</v>
      </c>
      <c r="CR258">
        <v>-1.2903225806451601E-2</v>
      </c>
      <c r="CS258">
        <v>0</v>
      </c>
      <c r="CT258">
        <v>19.632258064516101</v>
      </c>
      <c r="CU258">
        <v>-2.0161290322580601</v>
      </c>
      <c r="CV258">
        <v>38.753999999999998</v>
      </c>
      <c r="CW258">
        <v>44.197161290322597</v>
      </c>
      <c r="CX258">
        <v>41.4311935483871</v>
      </c>
      <c r="CY258">
        <v>42.691064516129003</v>
      </c>
      <c r="CZ258">
        <v>39.753999999999998</v>
      </c>
      <c r="DA258">
        <v>0</v>
      </c>
      <c r="DB258">
        <v>0</v>
      </c>
      <c r="DC258">
        <v>0</v>
      </c>
      <c r="DD258">
        <v>1582130906.4000001</v>
      </c>
      <c r="DE258">
        <v>-0.81923076923076898</v>
      </c>
      <c r="DF258">
        <v>-25.6717951275315</v>
      </c>
      <c r="DG258">
        <v>34.153846419486101</v>
      </c>
      <c r="DH258">
        <v>20.707692307692302</v>
      </c>
      <c r="DI258">
        <v>15</v>
      </c>
      <c r="DJ258">
        <v>100</v>
      </c>
      <c r="DK258">
        <v>100</v>
      </c>
      <c r="DL258">
        <v>2.5880000000000001</v>
      </c>
      <c r="DM258">
        <v>0.35299999999999998</v>
      </c>
      <c r="DN258">
        <v>2</v>
      </c>
      <c r="DO258">
        <v>343.45400000000001</v>
      </c>
      <c r="DP258">
        <v>673.71500000000003</v>
      </c>
      <c r="DQ258">
        <v>28.329499999999999</v>
      </c>
      <c r="DR258">
        <v>31.444099999999999</v>
      </c>
      <c r="DS258">
        <v>30.0002</v>
      </c>
      <c r="DT258">
        <v>31.3764</v>
      </c>
      <c r="DU258">
        <v>31.391500000000001</v>
      </c>
      <c r="DV258">
        <v>20.925000000000001</v>
      </c>
      <c r="DW258">
        <v>21.322600000000001</v>
      </c>
      <c r="DX258">
        <v>53.2941</v>
      </c>
      <c r="DY258">
        <v>28.3415</v>
      </c>
      <c r="DZ258">
        <v>400</v>
      </c>
      <c r="EA258">
        <v>30.159300000000002</v>
      </c>
      <c r="EB258">
        <v>100.077</v>
      </c>
      <c r="EC258">
        <v>100.50700000000001</v>
      </c>
    </row>
    <row r="259" spans="1:133" x14ac:dyDescent="0.35">
      <c r="A259">
        <v>243</v>
      </c>
      <c r="B259">
        <v>1582130908.5</v>
      </c>
      <c r="C259">
        <v>1210.4000000953699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1582130899.87097</v>
      </c>
      <c r="O259">
        <f t="shared" si="129"/>
        <v>1.1300205376631673E-4</v>
      </c>
      <c r="P259">
        <f t="shared" si="130"/>
        <v>-0.33697140494407618</v>
      </c>
      <c r="Q259">
        <f t="shared" si="131"/>
        <v>400.527548387097</v>
      </c>
      <c r="R259">
        <f t="shared" si="132"/>
        <v>442.80487384890108</v>
      </c>
      <c r="S259">
        <f t="shared" si="133"/>
        <v>44.136226342139587</v>
      </c>
      <c r="T259">
        <f t="shared" si="134"/>
        <v>39.922267291726762</v>
      </c>
      <c r="U259">
        <f t="shared" si="135"/>
        <v>1.0974892767392884E-2</v>
      </c>
      <c r="V259">
        <f t="shared" si="136"/>
        <v>2.2508515332008354</v>
      </c>
      <c r="W259">
        <f t="shared" si="137"/>
        <v>1.0945250411862173E-2</v>
      </c>
      <c r="X259">
        <f t="shared" si="138"/>
        <v>6.8434380350117577E-3</v>
      </c>
      <c r="Y259">
        <f t="shared" si="139"/>
        <v>0</v>
      </c>
      <c r="Z259">
        <f t="shared" si="140"/>
        <v>29.275747468896604</v>
      </c>
      <c r="AA259">
        <f t="shared" si="141"/>
        <v>28.988941935483901</v>
      </c>
      <c r="AB259">
        <f t="shared" si="142"/>
        <v>4.0192000358665814</v>
      </c>
      <c r="AC259">
        <f t="shared" si="143"/>
        <v>73.90322139688142</v>
      </c>
      <c r="AD259">
        <f t="shared" si="144"/>
        <v>3.0265045216299757</v>
      </c>
      <c r="AE259">
        <f t="shared" si="145"/>
        <v>4.0952267904220054</v>
      </c>
      <c r="AF259">
        <f t="shared" si="146"/>
        <v>0.99269551423660563</v>
      </c>
      <c r="AG259">
        <f t="shared" si="147"/>
        <v>-4.9833905710945681</v>
      </c>
      <c r="AH259">
        <f t="shared" si="148"/>
        <v>39.341383172396583</v>
      </c>
      <c r="AI259">
        <f t="shared" si="149"/>
        <v>3.8537754295880449</v>
      </c>
      <c r="AJ259">
        <f t="shared" si="150"/>
        <v>38.211768030890056</v>
      </c>
      <c r="AK259">
        <v>-4.1206675748452201E-2</v>
      </c>
      <c r="AL259">
        <v>4.6258103430699103E-2</v>
      </c>
      <c r="AM259">
        <v>3.4567432395609199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52145.189276002719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-0.33697140494407618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1582130899.87097</v>
      </c>
      <c r="BY259">
        <v>400.527548387097</v>
      </c>
      <c r="BZ259">
        <v>400.02751612903199</v>
      </c>
      <c r="CA259">
        <v>30.3639677419355</v>
      </c>
      <c r="CB259">
        <v>30.176148387096799</v>
      </c>
      <c r="CC259">
        <v>350.03058064516102</v>
      </c>
      <c r="CD259">
        <v>99.474193548387106</v>
      </c>
      <c r="CE259">
        <v>0.20001725806451601</v>
      </c>
      <c r="CF259">
        <v>29.313145161290301</v>
      </c>
      <c r="CG259">
        <v>28.988941935483901</v>
      </c>
      <c r="CH259">
        <v>999.9</v>
      </c>
      <c r="CI259">
        <v>0</v>
      </c>
      <c r="CJ259">
        <v>0</v>
      </c>
      <c r="CK259">
        <v>9989.71677419355</v>
      </c>
      <c r="CL259">
        <v>0</v>
      </c>
      <c r="CM259">
        <v>0.298402</v>
      </c>
      <c r="CN259">
        <v>0</v>
      </c>
      <c r="CO259">
        <v>0</v>
      </c>
      <c r="CP259">
        <v>0</v>
      </c>
      <c r="CQ259">
        <v>0</v>
      </c>
      <c r="CR259">
        <v>0.59032258064516097</v>
      </c>
      <c r="CS259">
        <v>0</v>
      </c>
      <c r="CT259">
        <v>21.741935483871</v>
      </c>
      <c r="CU259">
        <v>-1.4419354838709699</v>
      </c>
      <c r="CV259">
        <v>38.75</v>
      </c>
      <c r="CW259">
        <v>44.197161290322597</v>
      </c>
      <c r="CX259">
        <v>41.427161290322601</v>
      </c>
      <c r="CY259">
        <v>42.691064516129003</v>
      </c>
      <c r="CZ259">
        <v>39.753999999999998</v>
      </c>
      <c r="DA259">
        <v>0</v>
      </c>
      <c r="DB259">
        <v>0</v>
      </c>
      <c r="DC259">
        <v>0</v>
      </c>
      <c r="DD259">
        <v>1582130911.8</v>
      </c>
      <c r="DE259">
        <v>-0.103846153846154</v>
      </c>
      <c r="DF259">
        <v>-14.5948723689782</v>
      </c>
      <c r="DG259">
        <v>19.644444633798699</v>
      </c>
      <c r="DH259">
        <v>22.538461538461501</v>
      </c>
      <c r="DI259">
        <v>15</v>
      </c>
      <c r="DJ259">
        <v>100</v>
      </c>
      <c r="DK259">
        <v>100</v>
      </c>
      <c r="DL259">
        <v>2.5880000000000001</v>
      </c>
      <c r="DM259">
        <v>0.35299999999999998</v>
      </c>
      <c r="DN259">
        <v>2</v>
      </c>
      <c r="DO259">
        <v>343.40800000000002</v>
      </c>
      <c r="DP259">
        <v>673.73800000000006</v>
      </c>
      <c r="DQ259">
        <v>28.339600000000001</v>
      </c>
      <c r="DR259">
        <v>31.444099999999999</v>
      </c>
      <c r="DS259">
        <v>30.0002</v>
      </c>
      <c r="DT259">
        <v>31.3766</v>
      </c>
      <c r="DU259">
        <v>31.391500000000001</v>
      </c>
      <c r="DV259">
        <v>20.922999999999998</v>
      </c>
      <c r="DW259">
        <v>21.322600000000001</v>
      </c>
      <c r="DX259">
        <v>53.2941</v>
      </c>
      <c r="DY259">
        <v>28.351400000000002</v>
      </c>
      <c r="DZ259">
        <v>400</v>
      </c>
      <c r="EA259">
        <v>30.164000000000001</v>
      </c>
      <c r="EB259">
        <v>100.077</v>
      </c>
      <c r="EC259">
        <v>100.508</v>
      </c>
    </row>
    <row r="260" spans="1:133" x14ac:dyDescent="0.35">
      <c r="A260">
        <v>244</v>
      </c>
      <c r="B260">
        <v>1582130913.5</v>
      </c>
      <c r="C260">
        <v>1215.4000000953699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1582130904.87097</v>
      </c>
      <c r="O260">
        <f t="shared" si="129"/>
        <v>1.1370835564532663E-4</v>
      </c>
      <c r="P260">
        <f t="shared" si="130"/>
        <v>-0.32484044253036737</v>
      </c>
      <c r="Q260">
        <f t="shared" si="131"/>
        <v>400.50370967741901</v>
      </c>
      <c r="R260">
        <f t="shared" si="132"/>
        <v>440.72631641167283</v>
      </c>
      <c r="S260">
        <f t="shared" si="133"/>
        <v>43.929555941627754</v>
      </c>
      <c r="T260">
        <f t="shared" si="134"/>
        <v>39.920352980849671</v>
      </c>
      <c r="U260">
        <f t="shared" si="135"/>
        <v>1.1044890085419361E-2</v>
      </c>
      <c r="V260">
        <f t="shared" si="136"/>
        <v>2.2528455240176006</v>
      </c>
      <c r="W260">
        <f t="shared" si="137"/>
        <v>1.1014895461272208E-2</v>
      </c>
      <c r="X260">
        <f t="shared" si="138"/>
        <v>6.8869977241288157E-3</v>
      </c>
      <c r="Y260">
        <f t="shared" si="139"/>
        <v>0</v>
      </c>
      <c r="Z260">
        <f t="shared" si="140"/>
        <v>29.273308496018554</v>
      </c>
      <c r="AA260">
        <f t="shared" si="141"/>
        <v>28.9880903225806</v>
      </c>
      <c r="AB260">
        <f t="shared" si="142"/>
        <v>4.019001961741826</v>
      </c>
      <c r="AC260">
        <f t="shared" si="143"/>
        <v>73.910309028042263</v>
      </c>
      <c r="AD260">
        <f t="shared" si="144"/>
        <v>3.0264041666895047</v>
      </c>
      <c r="AE260">
        <f t="shared" si="145"/>
        <v>4.0946982991794263</v>
      </c>
      <c r="AF260">
        <f t="shared" si="146"/>
        <v>0.99259779505232126</v>
      </c>
      <c r="AG260">
        <f t="shared" si="147"/>
        <v>-5.014538483958904</v>
      </c>
      <c r="AH260">
        <f t="shared" si="148"/>
        <v>39.20815641700316</v>
      </c>
      <c r="AI260">
        <f t="shared" si="149"/>
        <v>3.8372666578603476</v>
      </c>
      <c r="AJ260">
        <f t="shared" si="150"/>
        <v>38.030884590904606</v>
      </c>
      <c r="AK260">
        <v>-4.1260396782671599E-2</v>
      </c>
      <c r="AL260">
        <v>4.6318409997831302E-2</v>
      </c>
      <c r="AM260">
        <v>3.4603093482067901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52210.808468731964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-0.32484044253036737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1582130904.87097</v>
      </c>
      <c r="BY260">
        <v>400.50370967741901</v>
      </c>
      <c r="BZ260">
        <v>400.02493548387099</v>
      </c>
      <c r="CA260">
        <v>30.3626096774194</v>
      </c>
      <c r="CB260">
        <v>30.1736096774194</v>
      </c>
      <c r="CC260">
        <v>350.01864516129001</v>
      </c>
      <c r="CD260">
        <v>99.475390322580594</v>
      </c>
      <c r="CE260">
        <v>0.199973516129032</v>
      </c>
      <c r="CF260">
        <v>29.310909677419399</v>
      </c>
      <c r="CG260">
        <v>28.9880903225806</v>
      </c>
      <c r="CH260">
        <v>999.9</v>
      </c>
      <c r="CI260">
        <v>0</v>
      </c>
      <c r="CJ260">
        <v>0</v>
      </c>
      <c r="CK260">
        <v>10002.620000000001</v>
      </c>
      <c r="CL260">
        <v>0</v>
      </c>
      <c r="CM260">
        <v>0.310605935483871</v>
      </c>
      <c r="CN260">
        <v>0</v>
      </c>
      <c r="CO260">
        <v>0</v>
      </c>
      <c r="CP260">
        <v>0</v>
      </c>
      <c r="CQ260">
        <v>0</v>
      </c>
      <c r="CR260">
        <v>0.587096774193548</v>
      </c>
      <c r="CS260">
        <v>0</v>
      </c>
      <c r="CT260">
        <v>22.670967741935499</v>
      </c>
      <c r="CU260">
        <v>-1.4903225806451601</v>
      </c>
      <c r="CV260">
        <v>38.751967741935502</v>
      </c>
      <c r="CW260">
        <v>44.201225806451603</v>
      </c>
      <c r="CX260">
        <v>41.400967741935503</v>
      </c>
      <c r="CY260">
        <v>42.686999999999998</v>
      </c>
      <c r="CZ260">
        <v>39.753999999999998</v>
      </c>
      <c r="DA260">
        <v>0</v>
      </c>
      <c r="DB260">
        <v>0</v>
      </c>
      <c r="DC260">
        <v>0</v>
      </c>
      <c r="DD260">
        <v>1582130916.5999999</v>
      </c>
      <c r="DE260">
        <v>-0.22692307692307701</v>
      </c>
      <c r="DF260">
        <v>42.738461096902597</v>
      </c>
      <c r="DG260">
        <v>-9.2205125636070306</v>
      </c>
      <c r="DH260">
        <v>22.6884615384615</v>
      </c>
      <c r="DI260">
        <v>15</v>
      </c>
      <c r="DJ260">
        <v>100</v>
      </c>
      <c r="DK260">
        <v>100</v>
      </c>
      <c r="DL260">
        <v>2.5880000000000001</v>
      </c>
      <c r="DM260">
        <v>0.35299999999999998</v>
      </c>
      <c r="DN260">
        <v>2</v>
      </c>
      <c r="DO260">
        <v>343.45499999999998</v>
      </c>
      <c r="DP260">
        <v>673.77200000000005</v>
      </c>
      <c r="DQ260">
        <v>28.35</v>
      </c>
      <c r="DR260">
        <v>31.444099999999999</v>
      </c>
      <c r="DS260">
        <v>30.000299999999999</v>
      </c>
      <c r="DT260">
        <v>31.3766</v>
      </c>
      <c r="DU260">
        <v>31.392499999999998</v>
      </c>
      <c r="DV260">
        <v>20.9237</v>
      </c>
      <c r="DW260">
        <v>21.322600000000001</v>
      </c>
      <c r="DX260">
        <v>53.2941</v>
      </c>
      <c r="DY260">
        <v>28.3566</v>
      </c>
      <c r="DZ260">
        <v>400</v>
      </c>
      <c r="EA260">
        <v>30.1629</v>
      </c>
      <c r="EB260">
        <v>100.07299999999999</v>
      </c>
      <c r="EC260">
        <v>100.505</v>
      </c>
    </row>
    <row r="261" spans="1:133" x14ac:dyDescent="0.35">
      <c r="A261">
        <v>245</v>
      </c>
      <c r="B261">
        <v>1582130918.5</v>
      </c>
      <c r="C261">
        <v>1220.4000000953699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1582130909.87097</v>
      </c>
      <c r="O261">
        <f t="shared" si="129"/>
        <v>1.1460293295869825E-4</v>
      </c>
      <c r="P261">
        <f t="shared" si="130"/>
        <v>-0.31253997181014803</v>
      </c>
      <c r="Q261">
        <f t="shared" si="131"/>
        <v>400.47693548387099</v>
      </c>
      <c r="R261">
        <f t="shared" si="132"/>
        <v>438.56584056938766</v>
      </c>
      <c r="S261">
        <f t="shared" si="133"/>
        <v>43.714557749198661</v>
      </c>
      <c r="T261">
        <f t="shared" si="134"/>
        <v>39.918002051192509</v>
      </c>
      <c r="U261">
        <f t="shared" si="135"/>
        <v>1.1135354489214457E-2</v>
      </c>
      <c r="V261">
        <f t="shared" si="136"/>
        <v>2.2524068946028062</v>
      </c>
      <c r="W261">
        <f t="shared" si="137"/>
        <v>1.1104861316915023E-2</v>
      </c>
      <c r="X261">
        <f t="shared" si="138"/>
        <v>6.9432710052868924E-3</v>
      </c>
      <c r="Y261">
        <f t="shared" si="139"/>
        <v>0</v>
      </c>
      <c r="Z261">
        <f t="shared" si="140"/>
        <v>29.271673652551961</v>
      </c>
      <c r="AA261">
        <f t="shared" si="141"/>
        <v>28.986674193548399</v>
      </c>
      <c r="AB261">
        <f t="shared" si="142"/>
        <v>4.0186726073267209</v>
      </c>
      <c r="AC261">
        <f t="shared" si="143"/>
        <v>73.914925515421288</v>
      </c>
      <c r="AD261">
        <f t="shared" si="144"/>
        <v>3.0263604167952205</v>
      </c>
      <c r="AE261">
        <f t="shared" si="145"/>
        <v>4.0943833680300656</v>
      </c>
      <c r="AF261">
        <f t="shared" si="146"/>
        <v>0.99231219053150044</v>
      </c>
      <c r="AG261">
        <f t="shared" si="147"/>
        <v>-5.0539893434785927</v>
      </c>
      <c r="AH261">
        <f t="shared" si="148"/>
        <v>39.210707181389907</v>
      </c>
      <c r="AI261">
        <f t="shared" si="149"/>
        <v>3.8382112403227913</v>
      </c>
      <c r="AJ261">
        <f t="shared" si="150"/>
        <v>37.994929078234108</v>
      </c>
      <c r="AK261">
        <v>-4.1248575764041701E-2</v>
      </c>
      <c r="AL261">
        <v>4.6305139868841202E-2</v>
      </c>
      <c r="AM261">
        <v>3.4595247828952602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52196.708259790263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-0.31253997181014803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1582130909.87097</v>
      </c>
      <c r="BY261">
        <v>400.47693548387099</v>
      </c>
      <c r="BZ261">
        <v>400.01987096774201</v>
      </c>
      <c r="CA261">
        <v>30.3619290322581</v>
      </c>
      <c r="CB261">
        <v>30.171448387096799</v>
      </c>
      <c r="CC261">
        <v>350.03041935483901</v>
      </c>
      <c r="CD261">
        <v>99.476151612903195</v>
      </c>
      <c r="CE261">
        <v>0.20000577419354801</v>
      </c>
      <c r="CF261">
        <v>29.309577419354799</v>
      </c>
      <c r="CG261">
        <v>28.986674193548399</v>
      </c>
      <c r="CH261">
        <v>999.9</v>
      </c>
      <c r="CI261">
        <v>0</v>
      </c>
      <c r="CJ261">
        <v>0</v>
      </c>
      <c r="CK261">
        <v>9999.6777419354803</v>
      </c>
      <c r="CL261">
        <v>0</v>
      </c>
      <c r="CM261">
        <v>0.31773200000000001</v>
      </c>
      <c r="CN261">
        <v>0</v>
      </c>
      <c r="CO261">
        <v>0</v>
      </c>
      <c r="CP261">
        <v>0</v>
      </c>
      <c r="CQ261">
        <v>0</v>
      </c>
      <c r="CR261">
        <v>3.1451612903225801</v>
      </c>
      <c r="CS261">
        <v>0</v>
      </c>
      <c r="CT261">
        <v>22.767741935483901</v>
      </c>
      <c r="CU261">
        <v>-1.67096774193548</v>
      </c>
      <c r="CV261">
        <v>38.753967741935497</v>
      </c>
      <c r="CW261">
        <v>44.203258064516099</v>
      </c>
      <c r="CX261">
        <v>41.396903225806398</v>
      </c>
      <c r="CY261">
        <v>42.686999999999998</v>
      </c>
      <c r="CZ261">
        <v>39.756</v>
      </c>
      <c r="DA261">
        <v>0</v>
      </c>
      <c r="DB261">
        <v>0</v>
      </c>
      <c r="DC261">
        <v>0</v>
      </c>
      <c r="DD261">
        <v>1582130921.4000001</v>
      </c>
      <c r="DE261">
        <v>2.2346153846153798</v>
      </c>
      <c r="DF261">
        <v>23.982905677130798</v>
      </c>
      <c r="DG261">
        <v>10.9470089603763</v>
      </c>
      <c r="DH261">
        <v>23.9153846153846</v>
      </c>
      <c r="DI261">
        <v>15</v>
      </c>
      <c r="DJ261">
        <v>100</v>
      </c>
      <c r="DK261">
        <v>100</v>
      </c>
      <c r="DL261">
        <v>2.5880000000000001</v>
      </c>
      <c r="DM261">
        <v>0.35299999999999998</v>
      </c>
      <c r="DN261">
        <v>2</v>
      </c>
      <c r="DO261">
        <v>343.50400000000002</v>
      </c>
      <c r="DP261">
        <v>673.90899999999999</v>
      </c>
      <c r="DQ261">
        <v>28.356999999999999</v>
      </c>
      <c r="DR261">
        <v>31.445900000000002</v>
      </c>
      <c r="DS261">
        <v>30.0002</v>
      </c>
      <c r="DT261">
        <v>31.379100000000001</v>
      </c>
      <c r="DU261">
        <v>31.394300000000001</v>
      </c>
      <c r="DV261">
        <v>20.923500000000001</v>
      </c>
      <c r="DW261">
        <v>21.322600000000001</v>
      </c>
      <c r="DX261">
        <v>53.2941</v>
      </c>
      <c r="DY261">
        <v>28.369499999999999</v>
      </c>
      <c r="DZ261">
        <v>400</v>
      </c>
      <c r="EA261">
        <v>30.160900000000002</v>
      </c>
      <c r="EB261">
        <v>100.07599999999999</v>
      </c>
      <c r="EC261">
        <v>100.505</v>
      </c>
    </row>
    <row r="262" spans="1:133" x14ac:dyDescent="0.35">
      <c r="A262">
        <v>246</v>
      </c>
      <c r="B262">
        <v>1582130923.5</v>
      </c>
      <c r="C262">
        <v>1225.4000000953699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1582130914.87097</v>
      </c>
      <c r="O262">
        <f t="shared" si="129"/>
        <v>1.1498093290766023E-4</v>
      </c>
      <c r="P262">
        <f t="shared" si="130"/>
        <v>-0.3105384077994745</v>
      </c>
      <c r="Q262">
        <f t="shared" si="131"/>
        <v>400.45538709677402</v>
      </c>
      <c r="R262">
        <f t="shared" si="132"/>
        <v>438.114743687638</v>
      </c>
      <c r="S262">
        <f t="shared" si="133"/>
        <v>43.669466258309612</v>
      </c>
      <c r="T262">
        <f t="shared" si="134"/>
        <v>39.915737296549523</v>
      </c>
      <c r="U262">
        <f t="shared" si="135"/>
        <v>1.1171598617757862E-2</v>
      </c>
      <c r="V262">
        <f t="shared" si="136"/>
        <v>2.2539522502774409</v>
      </c>
      <c r="W262">
        <f t="shared" si="137"/>
        <v>1.1140927895641499E-2</v>
      </c>
      <c r="X262">
        <f t="shared" si="138"/>
        <v>6.965828510465559E-3</v>
      </c>
      <c r="Y262">
        <f t="shared" si="139"/>
        <v>0</v>
      </c>
      <c r="Z262">
        <f t="shared" si="140"/>
        <v>29.27099171486319</v>
      </c>
      <c r="AA262">
        <f t="shared" si="141"/>
        <v>28.9862161290323</v>
      </c>
      <c r="AB262">
        <f t="shared" si="142"/>
        <v>4.0185660785900561</v>
      </c>
      <c r="AC262">
        <f t="shared" si="143"/>
        <v>73.913621482954511</v>
      </c>
      <c r="AD262">
        <f t="shared" si="144"/>
        <v>3.0262055771375116</v>
      </c>
      <c r="AE262">
        <f t="shared" si="145"/>
        <v>4.0942461165096562</v>
      </c>
      <c r="AF262">
        <f t="shared" si="146"/>
        <v>0.99236050145254451</v>
      </c>
      <c r="AG262">
        <f t="shared" si="147"/>
        <v>-5.0706591412278161</v>
      </c>
      <c r="AH262">
        <f t="shared" si="148"/>
        <v>39.222713891170166</v>
      </c>
      <c r="AI262">
        <f t="shared" si="149"/>
        <v>3.8367343916187009</v>
      </c>
      <c r="AJ262">
        <f t="shared" si="150"/>
        <v>37.98878914156105</v>
      </c>
      <c r="AK262">
        <v>-4.1290232230053202E-2</v>
      </c>
      <c r="AL262">
        <v>4.6351902901246002E-2</v>
      </c>
      <c r="AM262">
        <v>3.46228919315188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52247.354757340341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-0.3105384077994745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1582130914.87097</v>
      </c>
      <c r="BY262">
        <v>400.45538709677402</v>
      </c>
      <c r="BZ262">
        <v>400.00200000000001</v>
      </c>
      <c r="CA262">
        <v>30.360464516128999</v>
      </c>
      <c r="CB262">
        <v>30.169351612903199</v>
      </c>
      <c r="CC262">
        <v>350.02364516129001</v>
      </c>
      <c r="CD262">
        <v>99.475912903225804</v>
      </c>
      <c r="CE262">
        <v>0.199952580645161</v>
      </c>
      <c r="CF262">
        <v>29.308996774193499</v>
      </c>
      <c r="CG262">
        <v>28.9862161290323</v>
      </c>
      <c r="CH262">
        <v>999.9</v>
      </c>
      <c r="CI262">
        <v>0</v>
      </c>
      <c r="CJ262">
        <v>0</v>
      </c>
      <c r="CK262">
        <v>10009.800322580601</v>
      </c>
      <c r="CL262">
        <v>0</v>
      </c>
      <c r="CM262">
        <v>0.35955012903225803</v>
      </c>
      <c r="CN262">
        <v>0</v>
      </c>
      <c r="CO262">
        <v>0</v>
      </c>
      <c r="CP262">
        <v>0</v>
      </c>
      <c r="CQ262">
        <v>0</v>
      </c>
      <c r="CR262">
        <v>3.1806451612903199</v>
      </c>
      <c r="CS262">
        <v>0</v>
      </c>
      <c r="CT262">
        <v>30.1967741935484</v>
      </c>
      <c r="CU262">
        <v>-1.9290322580645201</v>
      </c>
      <c r="CV262">
        <v>38.751935483871002</v>
      </c>
      <c r="CW262">
        <v>44.195129032258002</v>
      </c>
      <c r="CX262">
        <v>41.344516129032201</v>
      </c>
      <c r="CY262">
        <v>42.686999999999998</v>
      </c>
      <c r="CZ262">
        <v>39.756</v>
      </c>
      <c r="DA262">
        <v>0</v>
      </c>
      <c r="DB262">
        <v>0</v>
      </c>
      <c r="DC262">
        <v>0</v>
      </c>
      <c r="DD262">
        <v>1582130926.8</v>
      </c>
      <c r="DE262">
        <v>3.4423076923076898</v>
      </c>
      <c r="DF262">
        <v>17.425641232657899</v>
      </c>
      <c r="DG262">
        <v>156.32136758044101</v>
      </c>
      <c r="DH262">
        <v>32.192307692307701</v>
      </c>
      <c r="DI262">
        <v>15</v>
      </c>
      <c r="DJ262">
        <v>100</v>
      </c>
      <c r="DK262">
        <v>100</v>
      </c>
      <c r="DL262">
        <v>2.5880000000000001</v>
      </c>
      <c r="DM262">
        <v>0.35299999999999998</v>
      </c>
      <c r="DN262">
        <v>2</v>
      </c>
      <c r="DO262">
        <v>343.41</v>
      </c>
      <c r="DP262">
        <v>673.86300000000006</v>
      </c>
      <c r="DQ262">
        <v>28.367999999999999</v>
      </c>
      <c r="DR262">
        <v>31.446899999999999</v>
      </c>
      <c r="DS262">
        <v>30.000299999999999</v>
      </c>
      <c r="DT262">
        <v>31.3794</v>
      </c>
      <c r="DU262">
        <v>31.394300000000001</v>
      </c>
      <c r="DV262">
        <v>20.9239</v>
      </c>
      <c r="DW262">
        <v>21.322600000000001</v>
      </c>
      <c r="DX262">
        <v>53.2941</v>
      </c>
      <c r="DY262">
        <v>28.380700000000001</v>
      </c>
      <c r="DZ262">
        <v>400</v>
      </c>
      <c r="EA262">
        <v>30.170500000000001</v>
      </c>
      <c r="EB262">
        <v>100.07599999999999</v>
      </c>
      <c r="EC262">
        <v>100.50700000000001</v>
      </c>
    </row>
    <row r="263" spans="1:133" x14ac:dyDescent="0.35">
      <c r="A263">
        <v>247</v>
      </c>
      <c r="B263">
        <v>1582130928.5</v>
      </c>
      <c r="C263">
        <v>1230.4000000953699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1582130919.87097</v>
      </c>
      <c r="O263">
        <f t="shared" si="129"/>
        <v>1.1421600781531967E-4</v>
      </c>
      <c r="P263">
        <f t="shared" si="130"/>
        <v>-0.29879255149855544</v>
      </c>
      <c r="Q263">
        <f t="shared" si="131"/>
        <v>400.43616129032301</v>
      </c>
      <c r="R263">
        <f t="shared" si="132"/>
        <v>436.69326951105091</v>
      </c>
      <c r="S263">
        <f t="shared" si="133"/>
        <v>43.527592487559673</v>
      </c>
      <c r="T263">
        <f t="shared" si="134"/>
        <v>39.913649380132739</v>
      </c>
      <c r="U263">
        <f t="shared" si="135"/>
        <v>1.1101781343617256E-2</v>
      </c>
      <c r="V263">
        <f t="shared" si="136"/>
        <v>2.2526517421885233</v>
      </c>
      <c r="W263">
        <f t="shared" si="137"/>
        <v>1.1071474782810453E-2</v>
      </c>
      <c r="X263">
        <f t="shared" si="138"/>
        <v>6.9223877195381759E-3</v>
      </c>
      <c r="Y263">
        <f t="shared" si="139"/>
        <v>0</v>
      </c>
      <c r="Z263">
        <f t="shared" si="140"/>
        <v>29.271376316916594</v>
      </c>
      <c r="AA263">
        <f t="shared" si="141"/>
        <v>28.983425806451599</v>
      </c>
      <c r="AB263">
        <f t="shared" si="142"/>
        <v>4.0179172067235891</v>
      </c>
      <c r="AC263">
        <f t="shared" si="143"/>
        <v>73.907332306458684</v>
      </c>
      <c r="AD263">
        <f t="shared" si="144"/>
        <v>3.0259745693207223</v>
      </c>
      <c r="AE263">
        <f t="shared" si="145"/>
        <v>4.0942819540197171</v>
      </c>
      <c r="AF263">
        <f t="shared" si="146"/>
        <v>0.99194263740286681</v>
      </c>
      <c r="AG263">
        <f t="shared" si="147"/>
        <v>-5.0369259446555974</v>
      </c>
      <c r="AH263">
        <f t="shared" si="148"/>
        <v>39.557366013659099</v>
      </c>
      <c r="AI263">
        <f t="shared" si="149"/>
        <v>3.8716530303090888</v>
      </c>
      <c r="AJ263">
        <f t="shared" si="150"/>
        <v>38.392093099312589</v>
      </c>
      <c r="AK263">
        <v>-4.12551741243831E-2</v>
      </c>
      <c r="AL263">
        <v>4.6312547106372497E-2</v>
      </c>
      <c r="AM263">
        <v>3.45996272802808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52204.774988310608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-0.29879255149855544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1582130919.87097</v>
      </c>
      <c r="BY263">
        <v>400.43616129032301</v>
      </c>
      <c r="BZ263">
        <v>400.00238709677399</v>
      </c>
      <c r="CA263">
        <v>30.358277419354799</v>
      </c>
      <c r="CB263">
        <v>30.1684387096774</v>
      </c>
      <c r="CC263">
        <v>350.02958064516099</v>
      </c>
      <c r="CD263">
        <v>99.475422580645201</v>
      </c>
      <c r="CE263">
        <v>0.20001445161290299</v>
      </c>
      <c r="CF263">
        <v>29.309148387096801</v>
      </c>
      <c r="CG263">
        <v>28.983425806451599</v>
      </c>
      <c r="CH263">
        <v>999.9</v>
      </c>
      <c r="CI263">
        <v>0</v>
      </c>
      <c r="CJ263">
        <v>0</v>
      </c>
      <c r="CK263">
        <v>10001.350645161299</v>
      </c>
      <c r="CL263">
        <v>0</v>
      </c>
      <c r="CM263">
        <v>0.42099719354838699</v>
      </c>
      <c r="CN263">
        <v>0</v>
      </c>
      <c r="CO263">
        <v>0</v>
      </c>
      <c r="CP263">
        <v>0</v>
      </c>
      <c r="CQ263">
        <v>0</v>
      </c>
      <c r="CR263">
        <v>3.26129032258065</v>
      </c>
      <c r="CS263">
        <v>0</v>
      </c>
      <c r="CT263">
        <v>39.187096774193499</v>
      </c>
      <c r="CU263">
        <v>-2.30645161290323</v>
      </c>
      <c r="CV263">
        <v>38.753967741935497</v>
      </c>
      <c r="CW263">
        <v>44.195129032258002</v>
      </c>
      <c r="CX263">
        <v>41.326451612903199</v>
      </c>
      <c r="CY263">
        <v>42.686999999999998</v>
      </c>
      <c r="CZ263">
        <v>39.764000000000003</v>
      </c>
      <c r="DA263">
        <v>0</v>
      </c>
      <c r="DB263">
        <v>0</v>
      </c>
      <c r="DC263">
        <v>0</v>
      </c>
      <c r="DD263">
        <v>1582130931.5999999</v>
      </c>
      <c r="DE263">
        <v>2.6653846153846201</v>
      </c>
      <c r="DF263">
        <v>-22.369230649487999</v>
      </c>
      <c r="DG263">
        <v>149.15555565380399</v>
      </c>
      <c r="DH263">
        <v>41.392307692307703</v>
      </c>
      <c r="DI263">
        <v>15</v>
      </c>
      <c r="DJ263">
        <v>100</v>
      </c>
      <c r="DK263">
        <v>100</v>
      </c>
      <c r="DL263">
        <v>2.5880000000000001</v>
      </c>
      <c r="DM263">
        <v>0.35299999999999998</v>
      </c>
      <c r="DN263">
        <v>2</v>
      </c>
      <c r="DO263">
        <v>343.38600000000002</v>
      </c>
      <c r="DP263">
        <v>673.88800000000003</v>
      </c>
      <c r="DQ263">
        <v>28.379200000000001</v>
      </c>
      <c r="DR263">
        <v>31.446899999999999</v>
      </c>
      <c r="DS263">
        <v>30</v>
      </c>
      <c r="DT263">
        <v>31.3794</v>
      </c>
      <c r="DU263">
        <v>31.394500000000001</v>
      </c>
      <c r="DV263">
        <v>20.9237</v>
      </c>
      <c r="DW263">
        <v>21.322600000000001</v>
      </c>
      <c r="DX263">
        <v>53.2941</v>
      </c>
      <c r="DY263">
        <v>28.3934</v>
      </c>
      <c r="DZ263">
        <v>400</v>
      </c>
      <c r="EA263">
        <v>30.172499999999999</v>
      </c>
      <c r="EB263">
        <v>100.077</v>
      </c>
      <c r="EC263">
        <v>100.506</v>
      </c>
    </row>
    <row r="264" spans="1:133" x14ac:dyDescent="0.35">
      <c r="A264">
        <v>248</v>
      </c>
      <c r="B264">
        <v>1582130933.5</v>
      </c>
      <c r="C264">
        <v>1235.4000000953699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1582130924.87097</v>
      </c>
      <c r="O264">
        <f t="shared" si="129"/>
        <v>1.1260046855584907E-4</v>
      </c>
      <c r="P264">
        <f t="shared" si="130"/>
        <v>-0.28958076585042208</v>
      </c>
      <c r="Q264">
        <f t="shared" si="131"/>
        <v>400.427419354839</v>
      </c>
      <c r="R264">
        <f t="shared" si="132"/>
        <v>435.94264556408166</v>
      </c>
      <c r="S264">
        <f t="shared" si="133"/>
        <v>43.452562215102198</v>
      </c>
      <c r="T264">
        <f t="shared" si="134"/>
        <v>39.912583752009397</v>
      </c>
      <c r="U264">
        <f t="shared" si="135"/>
        <v>1.0949832129295907E-2</v>
      </c>
      <c r="V264">
        <f t="shared" si="136"/>
        <v>2.2524167251072504</v>
      </c>
      <c r="W264">
        <f t="shared" si="137"/>
        <v>1.0920345241361307E-2</v>
      </c>
      <c r="X264">
        <f t="shared" si="138"/>
        <v>6.8278583901948062E-3</v>
      </c>
      <c r="Y264">
        <f t="shared" si="139"/>
        <v>0</v>
      </c>
      <c r="Z264">
        <f t="shared" si="140"/>
        <v>29.27348774643157</v>
      </c>
      <c r="AA264">
        <f t="shared" si="141"/>
        <v>28.9805483870968</v>
      </c>
      <c r="AB264">
        <f t="shared" si="142"/>
        <v>4.0172481767368327</v>
      </c>
      <c r="AC264">
        <f t="shared" si="143"/>
        <v>73.896404325559843</v>
      </c>
      <c r="AD264">
        <f t="shared" si="144"/>
        <v>3.0258032545256124</v>
      </c>
      <c r="AE264">
        <f t="shared" si="145"/>
        <v>4.0946555954130845</v>
      </c>
      <c r="AF264">
        <f t="shared" si="146"/>
        <v>0.99144492221122027</v>
      </c>
      <c r="AG264">
        <f t="shared" si="147"/>
        <v>-4.965680663312944</v>
      </c>
      <c r="AH264">
        <f t="shared" si="148"/>
        <v>40.094592015415472</v>
      </c>
      <c r="AI264">
        <f t="shared" si="149"/>
        <v>3.9246179167745088</v>
      </c>
      <c r="AJ264">
        <f t="shared" si="150"/>
        <v>39.053529268877035</v>
      </c>
      <c r="AK264">
        <v>-4.1248840672275397E-2</v>
      </c>
      <c r="AL264">
        <v>4.63054372515408E-2</v>
      </c>
      <c r="AM264">
        <v>3.45954236579992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52196.805693959446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-0.28958076585042208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1582130924.87097</v>
      </c>
      <c r="BY264">
        <v>400.427419354839</v>
      </c>
      <c r="BZ264">
        <v>400.00832258064497</v>
      </c>
      <c r="CA264">
        <v>30.356706451612901</v>
      </c>
      <c r="CB264">
        <v>30.169551612903199</v>
      </c>
      <c r="CC264">
        <v>350.02767741935497</v>
      </c>
      <c r="CD264">
        <v>99.474974193548405</v>
      </c>
      <c r="CE264">
        <v>0.19997767741935499</v>
      </c>
      <c r="CF264">
        <v>29.310729032258099</v>
      </c>
      <c r="CG264">
        <v>28.9805483870968</v>
      </c>
      <c r="CH264">
        <v>999.9</v>
      </c>
      <c r="CI264">
        <v>0</v>
      </c>
      <c r="CJ264">
        <v>0</v>
      </c>
      <c r="CK264">
        <v>9999.8603225806492</v>
      </c>
      <c r="CL264">
        <v>0</v>
      </c>
      <c r="CM264">
        <v>0.49106377419354802</v>
      </c>
      <c r="CN264">
        <v>0</v>
      </c>
      <c r="CO264">
        <v>0</v>
      </c>
      <c r="CP264">
        <v>0</v>
      </c>
      <c r="CQ264">
        <v>0</v>
      </c>
      <c r="CR264">
        <v>2.6</v>
      </c>
      <c r="CS264">
        <v>0</v>
      </c>
      <c r="CT264">
        <v>47.4677419354839</v>
      </c>
      <c r="CU264">
        <v>-2.2064516129032299</v>
      </c>
      <c r="CV264">
        <v>38.7499677419355</v>
      </c>
      <c r="CW264">
        <v>44.191064516129003</v>
      </c>
      <c r="CX264">
        <v>41.324451612903196</v>
      </c>
      <c r="CY264">
        <v>42.686999999999998</v>
      </c>
      <c r="CZ264">
        <v>39.762</v>
      </c>
      <c r="DA264">
        <v>0</v>
      </c>
      <c r="DB264">
        <v>0</v>
      </c>
      <c r="DC264">
        <v>0</v>
      </c>
      <c r="DD264">
        <v>1582130936.4000001</v>
      </c>
      <c r="DE264">
        <v>2.6615384615384601</v>
      </c>
      <c r="DF264">
        <v>-8.5333329791600594</v>
      </c>
      <c r="DG264">
        <v>28.406837303495301</v>
      </c>
      <c r="DH264">
        <v>49.411538461538498</v>
      </c>
      <c r="DI264">
        <v>15</v>
      </c>
      <c r="DJ264">
        <v>100</v>
      </c>
      <c r="DK264">
        <v>100</v>
      </c>
      <c r="DL264">
        <v>2.5880000000000001</v>
      </c>
      <c r="DM264">
        <v>0.35299999999999998</v>
      </c>
      <c r="DN264">
        <v>2</v>
      </c>
      <c r="DO264">
        <v>343.50599999999997</v>
      </c>
      <c r="DP264">
        <v>673.68799999999999</v>
      </c>
      <c r="DQ264">
        <v>28.3935</v>
      </c>
      <c r="DR264">
        <v>31.447299999999998</v>
      </c>
      <c r="DS264">
        <v>30.0002</v>
      </c>
      <c r="DT264">
        <v>31.381900000000002</v>
      </c>
      <c r="DU264">
        <v>31.396999999999998</v>
      </c>
      <c r="DV264">
        <v>20.9223</v>
      </c>
      <c r="DW264">
        <v>21.322600000000001</v>
      </c>
      <c r="DX264">
        <v>53.2941</v>
      </c>
      <c r="DY264">
        <v>28.410399999999999</v>
      </c>
      <c r="DZ264">
        <v>400</v>
      </c>
      <c r="EA264">
        <v>30.170400000000001</v>
      </c>
      <c r="EB264">
        <v>100.07599999999999</v>
      </c>
      <c r="EC264">
        <v>100.506</v>
      </c>
    </row>
    <row r="265" spans="1:133" x14ac:dyDescent="0.35">
      <c r="A265">
        <v>249</v>
      </c>
      <c r="B265">
        <v>1582130938.5</v>
      </c>
      <c r="C265">
        <v>1240.4000000953699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1582130929.87097</v>
      </c>
      <c r="O265">
        <f t="shared" si="129"/>
        <v>1.1184718990307481E-4</v>
      </c>
      <c r="P265">
        <f t="shared" si="130"/>
        <v>-0.2785312403762143</v>
      </c>
      <c r="Q265">
        <f t="shared" si="131"/>
        <v>400.40983870967699</v>
      </c>
      <c r="R265">
        <f t="shared" si="132"/>
        <v>434.60429237864059</v>
      </c>
      <c r="S265">
        <f t="shared" si="133"/>
        <v>43.319320822694117</v>
      </c>
      <c r="T265">
        <f t="shared" si="134"/>
        <v>39.910977797052638</v>
      </c>
      <c r="U265">
        <f t="shared" si="135"/>
        <v>1.0872718719367132E-2</v>
      </c>
      <c r="V265">
        <f t="shared" si="136"/>
        <v>2.2516772479204423</v>
      </c>
      <c r="W265">
        <f t="shared" si="137"/>
        <v>1.0843635571753526E-2</v>
      </c>
      <c r="X265">
        <f t="shared" si="138"/>
        <v>6.7798787070794553E-3</v>
      </c>
      <c r="Y265">
        <f t="shared" si="139"/>
        <v>0</v>
      </c>
      <c r="Z265">
        <f t="shared" si="140"/>
        <v>29.275677497856634</v>
      </c>
      <c r="AA265">
        <f t="shared" si="141"/>
        <v>28.981903225806501</v>
      </c>
      <c r="AB265">
        <f t="shared" si="142"/>
        <v>4.017563178753929</v>
      </c>
      <c r="AC265">
        <f t="shared" si="143"/>
        <v>73.8875568451531</v>
      </c>
      <c r="AD265">
        <f t="shared" si="144"/>
        <v>3.02578187846769</v>
      </c>
      <c r="AE265">
        <f t="shared" si="145"/>
        <v>4.0951169691655274</v>
      </c>
      <c r="AF265">
        <f t="shared" si="146"/>
        <v>0.99178130028623901</v>
      </c>
      <c r="AG265">
        <f t="shared" si="147"/>
        <v>-4.932461074725599</v>
      </c>
      <c r="AH265">
        <f t="shared" si="148"/>
        <v>40.153872670442922</v>
      </c>
      <c r="AI265">
        <f t="shared" si="149"/>
        <v>3.931775881961332</v>
      </c>
      <c r="AJ265">
        <f t="shared" si="150"/>
        <v>39.153187477678657</v>
      </c>
      <c r="AK265">
        <v>-4.1228916483307301E-2</v>
      </c>
      <c r="AL265">
        <v>4.6283070603969197E-2</v>
      </c>
      <c r="AM265">
        <v>3.45821981769569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52172.291891992092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-0.2785312403762143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1582130929.87097</v>
      </c>
      <c r="BY265">
        <v>400.40983870967699</v>
      </c>
      <c r="BZ265">
        <v>400.00916129032299</v>
      </c>
      <c r="CA265">
        <v>30.356380645161298</v>
      </c>
      <c r="CB265">
        <v>30.1704774193548</v>
      </c>
      <c r="CC265">
        <v>350.02699999999999</v>
      </c>
      <c r="CD265">
        <v>99.4752838709678</v>
      </c>
      <c r="CE265">
        <v>0.20003361290322599</v>
      </c>
      <c r="CF265">
        <v>29.312680645161301</v>
      </c>
      <c r="CG265">
        <v>28.981903225806501</v>
      </c>
      <c r="CH265">
        <v>999.9</v>
      </c>
      <c r="CI265">
        <v>0</v>
      </c>
      <c r="CJ265">
        <v>0</v>
      </c>
      <c r="CK265">
        <v>9994.9990322580707</v>
      </c>
      <c r="CL265">
        <v>0</v>
      </c>
      <c r="CM265">
        <v>0.54649406451612903</v>
      </c>
      <c r="CN265">
        <v>0</v>
      </c>
      <c r="CO265">
        <v>0</v>
      </c>
      <c r="CP265">
        <v>0</v>
      </c>
      <c r="CQ265">
        <v>0</v>
      </c>
      <c r="CR265">
        <v>3.0677419354838702</v>
      </c>
      <c r="CS265">
        <v>0</v>
      </c>
      <c r="CT265">
        <v>52.651612903225796</v>
      </c>
      <c r="CU265">
        <v>-2.0935483870967699</v>
      </c>
      <c r="CV265">
        <v>38.752000000000002</v>
      </c>
      <c r="CW265">
        <v>44.191064516129003</v>
      </c>
      <c r="CX265">
        <v>41.312387096774202</v>
      </c>
      <c r="CY265">
        <v>42.686999999999998</v>
      </c>
      <c r="CZ265">
        <v>39.762</v>
      </c>
      <c r="DA265">
        <v>0</v>
      </c>
      <c r="DB265">
        <v>0</v>
      </c>
      <c r="DC265">
        <v>0</v>
      </c>
      <c r="DD265">
        <v>1582130941.8</v>
      </c>
      <c r="DE265">
        <v>2.4038461538461502</v>
      </c>
      <c r="DF265">
        <v>1.3914531601893501</v>
      </c>
      <c r="DG265">
        <v>10.5435899494904</v>
      </c>
      <c r="DH265">
        <v>51.653846153846203</v>
      </c>
      <c r="DI265">
        <v>15</v>
      </c>
      <c r="DJ265">
        <v>100</v>
      </c>
      <c r="DK265">
        <v>100</v>
      </c>
      <c r="DL265">
        <v>2.5880000000000001</v>
      </c>
      <c r="DM265">
        <v>0.35299999999999998</v>
      </c>
      <c r="DN265">
        <v>2</v>
      </c>
      <c r="DO265">
        <v>343.41199999999998</v>
      </c>
      <c r="DP265">
        <v>673.75699999999995</v>
      </c>
      <c r="DQ265">
        <v>28.4099</v>
      </c>
      <c r="DR265">
        <v>31.4496</v>
      </c>
      <c r="DS265">
        <v>30.0001</v>
      </c>
      <c r="DT265">
        <v>31.382100000000001</v>
      </c>
      <c r="DU265">
        <v>31.396999999999998</v>
      </c>
      <c r="DV265">
        <v>20.9236</v>
      </c>
      <c r="DW265">
        <v>21.322600000000001</v>
      </c>
      <c r="DX265">
        <v>53.2941</v>
      </c>
      <c r="DY265">
        <v>28.419699999999999</v>
      </c>
      <c r="DZ265">
        <v>400</v>
      </c>
      <c r="EA265">
        <v>30.1691</v>
      </c>
      <c r="EB265">
        <v>100.077</v>
      </c>
      <c r="EC265">
        <v>100.504</v>
      </c>
    </row>
    <row r="266" spans="1:133" x14ac:dyDescent="0.35">
      <c r="A266">
        <v>250</v>
      </c>
      <c r="B266">
        <v>1582130943.5</v>
      </c>
      <c r="C266">
        <v>1245.4000000953699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1582130934.87097</v>
      </c>
      <c r="O266">
        <f t="shared" si="129"/>
        <v>1.1180046495473391E-4</v>
      </c>
      <c r="P266">
        <f t="shared" si="130"/>
        <v>-0.2732368744380298</v>
      </c>
      <c r="Q266">
        <f t="shared" si="131"/>
        <v>400.39335483871002</v>
      </c>
      <c r="R266">
        <f t="shared" si="132"/>
        <v>433.85182098424207</v>
      </c>
      <c r="S266">
        <f t="shared" si="133"/>
        <v>43.244604703637471</v>
      </c>
      <c r="T266">
        <f t="shared" si="134"/>
        <v>39.909599357408624</v>
      </c>
      <c r="U266">
        <f t="shared" si="135"/>
        <v>1.0861091816174064E-2</v>
      </c>
      <c r="V266">
        <f t="shared" si="136"/>
        <v>2.2519256861913486</v>
      </c>
      <c r="W266">
        <f t="shared" si="137"/>
        <v>1.0832073939110159E-2</v>
      </c>
      <c r="X266">
        <f t="shared" si="138"/>
        <v>6.7726468446212638E-3</v>
      </c>
      <c r="Y266">
        <f t="shared" si="139"/>
        <v>0</v>
      </c>
      <c r="Z266">
        <f t="shared" si="140"/>
        <v>29.278187076532348</v>
      </c>
      <c r="AA266">
        <f t="shared" si="141"/>
        <v>28.985358064516099</v>
      </c>
      <c r="AB266">
        <f t="shared" si="142"/>
        <v>4.0183665313859995</v>
      </c>
      <c r="AC266">
        <f t="shared" si="143"/>
        <v>73.880784687418327</v>
      </c>
      <c r="AD266">
        <f t="shared" si="144"/>
        <v>3.025939556296275</v>
      </c>
      <c r="AE266">
        <f t="shared" si="145"/>
        <v>4.0957057631408498</v>
      </c>
      <c r="AF266">
        <f t="shared" si="146"/>
        <v>0.99242697508972455</v>
      </c>
      <c r="AG266">
        <f t="shared" si="147"/>
        <v>-4.9304005045037655</v>
      </c>
      <c r="AH266">
        <f t="shared" si="148"/>
        <v>40.041205169161941</v>
      </c>
      <c r="AI266">
        <f t="shared" si="149"/>
        <v>3.9204268904025805</v>
      </c>
      <c r="AJ266">
        <f t="shared" si="150"/>
        <v>39.031231555060756</v>
      </c>
      <c r="AK266">
        <v>-4.12356096470382E-2</v>
      </c>
      <c r="AL266">
        <v>4.6290584266610597E-2</v>
      </c>
      <c r="AM266">
        <v>3.4586641278850601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52180.001407814489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-0.2732368744380298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1582130934.87097</v>
      </c>
      <c r="BY266">
        <v>400.39335483871002</v>
      </c>
      <c r="BZ266">
        <v>400.001709677419</v>
      </c>
      <c r="CA266">
        <v>30.3577612903226</v>
      </c>
      <c r="CB266">
        <v>30.171932258064501</v>
      </c>
      <c r="CC266">
        <v>350.01996774193498</v>
      </c>
      <c r="CD266">
        <v>99.475983870967795</v>
      </c>
      <c r="CE266">
        <v>0.199994451612903</v>
      </c>
      <c r="CF266">
        <v>29.315170967741899</v>
      </c>
      <c r="CG266">
        <v>28.985358064516099</v>
      </c>
      <c r="CH266">
        <v>999.9</v>
      </c>
      <c r="CI266">
        <v>0</v>
      </c>
      <c r="CJ266">
        <v>0</v>
      </c>
      <c r="CK266">
        <v>9996.5512903225808</v>
      </c>
      <c r="CL266">
        <v>0</v>
      </c>
      <c r="CM266">
        <v>0.55400422580645203</v>
      </c>
      <c r="CN266">
        <v>0</v>
      </c>
      <c r="CO266">
        <v>0</v>
      </c>
      <c r="CP266">
        <v>0</v>
      </c>
      <c r="CQ266">
        <v>0</v>
      </c>
      <c r="CR266">
        <v>3.0225806451612902</v>
      </c>
      <c r="CS266">
        <v>0</v>
      </c>
      <c r="CT266">
        <v>53.206451612903201</v>
      </c>
      <c r="CU266">
        <v>-1.85161290322581</v>
      </c>
      <c r="CV266">
        <v>38.752000000000002</v>
      </c>
      <c r="CW266">
        <v>44.191064516129003</v>
      </c>
      <c r="CX266">
        <v>41.308290322580604</v>
      </c>
      <c r="CY266">
        <v>42.686999999999998</v>
      </c>
      <c r="CZ266">
        <v>39.753999999999998</v>
      </c>
      <c r="DA266">
        <v>0</v>
      </c>
      <c r="DB266">
        <v>0</v>
      </c>
      <c r="DC266">
        <v>0</v>
      </c>
      <c r="DD266">
        <v>1582130946.5999999</v>
      </c>
      <c r="DE266">
        <v>3.3461538461538498</v>
      </c>
      <c r="DF266">
        <v>3.9589744018621098</v>
      </c>
      <c r="DG266">
        <v>24.8717950525958</v>
      </c>
      <c r="DH266">
        <v>52.5346153846154</v>
      </c>
      <c r="DI266">
        <v>15</v>
      </c>
      <c r="DJ266">
        <v>100</v>
      </c>
      <c r="DK266">
        <v>100</v>
      </c>
      <c r="DL266">
        <v>2.5880000000000001</v>
      </c>
      <c r="DM266">
        <v>0.35299999999999998</v>
      </c>
      <c r="DN266">
        <v>2</v>
      </c>
      <c r="DO266">
        <v>343.46199999999999</v>
      </c>
      <c r="DP266">
        <v>673.72900000000004</v>
      </c>
      <c r="DQ266">
        <v>28.4207</v>
      </c>
      <c r="DR266">
        <v>31.4496</v>
      </c>
      <c r="DS266">
        <v>30.0002</v>
      </c>
      <c r="DT266">
        <v>31.3826</v>
      </c>
      <c r="DU266">
        <v>31.398700000000002</v>
      </c>
      <c r="DV266">
        <v>20.9251</v>
      </c>
      <c r="DW266">
        <v>21.322600000000001</v>
      </c>
      <c r="DX266">
        <v>53.2941</v>
      </c>
      <c r="DY266">
        <v>28.423300000000001</v>
      </c>
      <c r="DZ266">
        <v>400</v>
      </c>
      <c r="EA266">
        <v>30.169899999999998</v>
      </c>
      <c r="EB266">
        <v>100.072</v>
      </c>
      <c r="EC266">
        <v>100.503</v>
      </c>
    </row>
    <row r="267" spans="1:133" x14ac:dyDescent="0.35">
      <c r="A267">
        <v>251</v>
      </c>
      <c r="B267">
        <v>1582130948.5</v>
      </c>
      <c r="C267">
        <v>1250.4000000953699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1582130939.87097</v>
      </c>
      <c r="O267">
        <f t="shared" si="129"/>
        <v>1.1203735913956653E-4</v>
      </c>
      <c r="P267">
        <f t="shared" si="130"/>
        <v>-0.27641662883550855</v>
      </c>
      <c r="Q267">
        <f t="shared" si="131"/>
        <v>400.38370967741901</v>
      </c>
      <c r="R267">
        <f t="shared" si="132"/>
        <v>434.26707215551477</v>
      </c>
      <c r="S267">
        <f t="shared" si="133"/>
        <v>43.286280541824226</v>
      </c>
      <c r="T267">
        <f t="shared" si="134"/>
        <v>39.908900979871291</v>
      </c>
      <c r="U267">
        <f t="shared" si="135"/>
        <v>1.0869645989670123E-2</v>
      </c>
      <c r="V267">
        <f t="shared" si="136"/>
        <v>2.2528768329209479</v>
      </c>
      <c r="W267">
        <f t="shared" si="137"/>
        <v>1.084059468678312E-2</v>
      </c>
      <c r="X267">
        <f t="shared" si="138"/>
        <v>6.7779753052491943E-3</v>
      </c>
      <c r="Y267">
        <f t="shared" si="139"/>
        <v>0</v>
      </c>
      <c r="Z267">
        <f t="shared" si="140"/>
        <v>29.282742468200759</v>
      </c>
      <c r="AA267">
        <f t="shared" si="141"/>
        <v>28.991954838709699</v>
      </c>
      <c r="AB267">
        <f t="shared" si="142"/>
        <v>4.0199008664423213</v>
      </c>
      <c r="AC267">
        <f t="shared" si="143"/>
        <v>73.866343920997238</v>
      </c>
      <c r="AD267">
        <f t="shared" si="144"/>
        <v>3.0261549932276517</v>
      </c>
      <c r="AE267">
        <f t="shared" si="145"/>
        <v>4.0967981256311203</v>
      </c>
      <c r="AF267">
        <f t="shared" si="146"/>
        <v>0.99374587321466956</v>
      </c>
      <c r="AG267">
        <f t="shared" si="147"/>
        <v>-4.940847538054884</v>
      </c>
      <c r="AH267">
        <f t="shared" si="148"/>
        <v>39.817945776535289</v>
      </c>
      <c r="AI267">
        <f t="shared" si="149"/>
        <v>3.8971386375364103</v>
      </c>
      <c r="AJ267">
        <f t="shared" si="150"/>
        <v>38.774236876016815</v>
      </c>
      <c r="AK267">
        <v>-4.1261240634319497E-2</v>
      </c>
      <c r="AL267">
        <v>4.6319357295231602E-2</v>
      </c>
      <c r="AM267">
        <v>3.4603653519850601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52210.326009921126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-0.27641662883550855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1582130939.87097</v>
      </c>
      <c r="BY267">
        <v>400.38370967741901</v>
      </c>
      <c r="BZ267">
        <v>399.986774193548</v>
      </c>
      <c r="CA267">
        <v>30.359722580645201</v>
      </c>
      <c r="CB267">
        <v>30.173500000000001</v>
      </c>
      <c r="CC267">
        <v>350.01964516128999</v>
      </c>
      <c r="CD267">
        <v>99.476654838709706</v>
      </c>
      <c r="CE267">
        <v>0.19998038709677399</v>
      </c>
      <c r="CF267">
        <v>29.319790322580602</v>
      </c>
      <c r="CG267">
        <v>28.991954838709699</v>
      </c>
      <c r="CH267">
        <v>999.9</v>
      </c>
      <c r="CI267">
        <v>0</v>
      </c>
      <c r="CJ267">
        <v>0</v>
      </c>
      <c r="CK267">
        <v>10002.697419354799</v>
      </c>
      <c r="CL267">
        <v>0</v>
      </c>
      <c r="CM267">
        <v>0.54999319354838705</v>
      </c>
      <c r="CN267">
        <v>0</v>
      </c>
      <c r="CO267">
        <v>0</v>
      </c>
      <c r="CP267">
        <v>0</v>
      </c>
      <c r="CQ267">
        <v>0</v>
      </c>
      <c r="CR267">
        <v>4.1096774193548402</v>
      </c>
      <c r="CS267">
        <v>0</v>
      </c>
      <c r="CT267">
        <v>54.406451612903197</v>
      </c>
      <c r="CU267">
        <v>-1.4</v>
      </c>
      <c r="CV267">
        <v>38.753999999999998</v>
      </c>
      <c r="CW267">
        <v>44.191064516129003</v>
      </c>
      <c r="CX267">
        <v>41.330419354838703</v>
      </c>
      <c r="CY267">
        <v>42.686999999999998</v>
      </c>
      <c r="CZ267">
        <v>39.75</v>
      </c>
      <c r="DA267">
        <v>0</v>
      </c>
      <c r="DB267">
        <v>0</v>
      </c>
      <c r="DC267">
        <v>0</v>
      </c>
      <c r="DD267">
        <v>1582130951.4000001</v>
      </c>
      <c r="DE267">
        <v>4.62307692307692</v>
      </c>
      <c r="DF267">
        <v>17.305982737279098</v>
      </c>
      <c r="DG267">
        <v>0.54017089882899905</v>
      </c>
      <c r="DH267">
        <v>53.053846153846202</v>
      </c>
      <c r="DI267">
        <v>15</v>
      </c>
      <c r="DJ267">
        <v>100</v>
      </c>
      <c r="DK267">
        <v>100</v>
      </c>
      <c r="DL267">
        <v>2.5880000000000001</v>
      </c>
      <c r="DM267">
        <v>0.35299999999999998</v>
      </c>
      <c r="DN267">
        <v>2</v>
      </c>
      <c r="DO267">
        <v>343.53399999999999</v>
      </c>
      <c r="DP267">
        <v>673.72</v>
      </c>
      <c r="DQ267">
        <v>28.426400000000001</v>
      </c>
      <c r="DR267">
        <v>31.451499999999999</v>
      </c>
      <c r="DS267">
        <v>30.0002</v>
      </c>
      <c r="DT267">
        <v>31.384899999999998</v>
      </c>
      <c r="DU267">
        <v>31.399799999999999</v>
      </c>
      <c r="DV267">
        <v>20.927099999999999</v>
      </c>
      <c r="DW267">
        <v>21.322600000000001</v>
      </c>
      <c r="DX267">
        <v>53.2941</v>
      </c>
      <c r="DY267">
        <v>28.4237</v>
      </c>
      <c r="DZ267">
        <v>400</v>
      </c>
      <c r="EA267">
        <v>30.169899999999998</v>
      </c>
      <c r="EB267">
        <v>100.074</v>
      </c>
      <c r="EC267">
        <v>100.505</v>
      </c>
    </row>
    <row r="268" spans="1:133" x14ac:dyDescent="0.35">
      <c r="A268">
        <v>252</v>
      </c>
      <c r="B268">
        <v>1582130953.5</v>
      </c>
      <c r="C268">
        <v>1255.4000000953699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1582130944.87097</v>
      </c>
      <c r="O268">
        <f t="shared" si="129"/>
        <v>1.1136547290255285E-4</v>
      </c>
      <c r="P268">
        <f t="shared" si="130"/>
        <v>-0.2852545556007442</v>
      </c>
      <c r="Q268">
        <f t="shared" si="131"/>
        <v>400.38519354838701</v>
      </c>
      <c r="R268">
        <f t="shared" si="132"/>
        <v>435.86921350956902</v>
      </c>
      <c r="S268">
        <f t="shared" si="133"/>
        <v>43.44629270475432</v>
      </c>
      <c r="T268">
        <f t="shared" si="134"/>
        <v>39.909339256811357</v>
      </c>
      <c r="U268">
        <f t="shared" si="135"/>
        <v>1.0787201883065546E-2</v>
      </c>
      <c r="V268">
        <f t="shared" si="136"/>
        <v>2.252402794790433</v>
      </c>
      <c r="W268">
        <f t="shared" si="137"/>
        <v>1.075858297475539E-2</v>
      </c>
      <c r="X268">
        <f t="shared" si="138"/>
        <v>6.7266792800656184E-3</v>
      </c>
      <c r="Y268">
        <f t="shared" si="139"/>
        <v>0</v>
      </c>
      <c r="Z268">
        <f t="shared" si="140"/>
        <v>29.288193240131864</v>
      </c>
      <c r="AA268">
        <f t="shared" si="141"/>
        <v>28.999522580645198</v>
      </c>
      <c r="AB268">
        <f t="shared" si="142"/>
        <v>4.0216616667651914</v>
      </c>
      <c r="AC268">
        <f t="shared" si="143"/>
        <v>73.848734003378922</v>
      </c>
      <c r="AD268">
        <f t="shared" si="144"/>
        <v>3.0263480700940661</v>
      </c>
      <c r="AE268">
        <f t="shared" si="145"/>
        <v>4.098036494377272</v>
      </c>
      <c r="AF268">
        <f t="shared" si="146"/>
        <v>0.99531359667112529</v>
      </c>
      <c r="AG268">
        <f t="shared" si="147"/>
        <v>-4.9112173550025808</v>
      </c>
      <c r="AH268">
        <f t="shared" si="148"/>
        <v>39.526357813014727</v>
      </c>
      <c r="AI268">
        <f t="shared" si="149"/>
        <v>3.8696598867351994</v>
      </c>
      <c r="AJ268">
        <f t="shared" si="150"/>
        <v>38.484800344747342</v>
      </c>
      <c r="AK268">
        <v>-4.1248465284359201E-2</v>
      </c>
      <c r="AL268">
        <v>4.6305015845719097E-2</v>
      </c>
      <c r="AM268">
        <v>3.4595174499530499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52193.933140716108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-0.2852545556007442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1582130944.87097</v>
      </c>
      <c r="BY268">
        <v>400.38519354838701</v>
      </c>
      <c r="BZ268">
        <v>399.97264516129002</v>
      </c>
      <c r="CA268">
        <v>30.361438709677401</v>
      </c>
      <c r="CB268">
        <v>30.176332258064502</v>
      </c>
      <c r="CC268">
        <v>350.01780645161301</v>
      </c>
      <c r="CD268">
        <v>99.477370967741905</v>
      </c>
      <c r="CE268">
        <v>0.19998948387096799</v>
      </c>
      <c r="CF268">
        <v>29.325025806451599</v>
      </c>
      <c r="CG268">
        <v>28.999522580645198</v>
      </c>
      <c r="CH268">
        <v>999.9</v>
      </c>
      <c r="CI268">
        <v>0</v>
      </c>
      <c r="CJ268">
        <v>0</v>
      </c>
      <c r="CK268">
        <v>9999.5283870967705</v>
      </c>
      <c r="CL268">
        <v>0</v>
      </c>
      <c r="CM268">
        <v>0.53864264516129001</v>
      </c>
      <c r="CN268">
        <v>0</v>
      </c>
      <c r="CO268">
        <v>0</v>
      </c>
      <c r="CP268">
        <v>0</v>
      </c>
      <c r="CQ268">
        <v>0</v>
      </c>
      <c r="CR268">
        <v>4.1612903225806503</v>
      </c>
      <c r="CS268">
        <v>0</v>
      </c>
      <c r="CT268">
        <v>54.703225806451599</v>
      </c>
      <c r="CU268">
        <v>-1.2774193548387101</v>
      </c>
      <c r="CV268">
        <v>38.758000000000003</v>
      </c>
      <c r="CW268">
        <v>44.191064516129003</v>
      </c>
      <c r="CX268">
        <v>41.332387096774198</v>
      </c>
      <c r="CY268">
        <v>42.686999999999998</v>
      </c>
      <c r="CZ268">
        <v>39.753999999999998</v>
      </c>
      <c r="DA268">
        <v>0</v>
      </c>
      <c r="DB268">
        <v>0</v>
      </c>
      <c r="DC268">
        <v>0</v>
      </c>
      <c r="DD268">
        <v>1582130956.8</v>
      </c>
      <c r="DE268">
        <v>4.1461538461538501</v>
      </c>
      <c r="DF268">
        <v>7.4871794530388902</v>
      </c>
      <c r="DG268">
        <v>0.28376031101733701</v>
      </c>
      <c r="DH268">
        <v>52.634615384615401</v>
      </c>
      <c r="DI268">
        <v>15</v>
      </c>
      <c r="DJ268">
        <v>100</v>
      </c>
      <c r="DK268">
        <v>100</v>
      </c>
      <c r="DL268">
        <v>2.5880000000000001</v>
      </c>
      <c r="DM268">
        <v>0.35299999999999998</v>
      </c>
      <c r="DN268">
        <v>2</v>
      </c>
      <c r="DO268">
        <v>343.42599999999999</v>
      </c>
      <c r="DP268">
        <v>673.85799999999995</v>
      </c>
      <c r="DQ268">
        <v>28.427099999999999</v>
      </c>
      <c r="DR268">
        <v>31.452400000000001</v>
      </c>
      <c r="DS268">
        <v>30.000299999999999</v>
      </c>
      <c r="DT268">
        <v>31.384899999999998</v>
      </c>
      <c r="DU268">
        <v>31.399799999999999</v>
      </c>
      <c r="DV268">
        <v>20.924900000000001</v>
      </c>
      <c r="DW268">
        <v>21.322600000000001</v>
      </c>
      <c r="DX268">
        <v>53.2941</v>
      </c>
      <c r="DY268">
        <v>28.376200000000001</v>
      </c>
      <c r="DZ268">
        <v>400</v>
      </c>
      <c r="EA268">
        <v>30.167999999999999</v>
      </c>
      <c r="EB268">
        <v>100.072</v>
      </c>
      <c r="EC268">
        <v>100.505</v>
      </c>
    </row>
    <row r="269" spans="1:133" x14ac:dyDescent="0.35">
      <c r="A269">
        <v>253</v>
      </c>
      <c r="B269">
        <v>1582130958.5</v>
      </c>
      <c r="C269">
        <v>1260.4000000953699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1582130949.87097</v>
      </c>
      <c r="O269">
        <f t="shared" si="129"/>
        <v>1.1071068800399572E-4</v>
      </c>
      <c r="P269">
        <f t="shared" si="130"/>
        <v>-0.28516468820309243</v>
      </c>
      <c r="Q269">
        <f t="shared" si="131"/>
        <v>400.39406451612899</v>
      </c>
      <c r="R269">
        <f t="shared" si="132"/>
        <v>436.16302298030087</v>
      </c>
      <c r="S269">
        <f t="shared" si="133"/>
        <v>43.476115197093094</v>
      </c>
      <c r="T269">
        <f t="shared" si="134"/>
        <v>39.910715847000525</v>
      </c>
      <c r="U269">
        <f t="shared" si="135"/>
        <v>1.0708594398729013E-2</v>
      </c>
      <c r="V269">
        <f t="shared" si="136"/>
        <v>2.2517335495238351</v>
      </c>
      <c r="W269">
        <f t="shared" si="137"/>
        <v>1.0680382121282512E-2</v>
      </c>
      <c r="X269">
        <f t="shared" si="138"/>
        <v>6.6777673464176986E-3</v>
      </c>
      <c r="Y269">
        <f t="shared" si="139"/>
        <v>0</v>
      </c>
      <c r="Z269">
        <f t="shared" si="140"/>
        <v>29.294325889229288</v>
      </c>
      <c r="AA269">
        <f t="shared" si="141"/>
        <v>29.0067548387097</v>
      </c>
      <c r="AB269">
        <f t="shared" si="142"/>
        <v>4.0233450378718425</v>
      </c>
      <c r="AC269">
        <f t="shared" si="143"/>
        <v>73.830505774463973</v>
      </c>
      <c r="AD269">
        <f t="shared" si="144"/>
        <v>3.0266362090641903</v>
      </c>
      <c r="AE269">
        <f t="shared" si="145"/>
        <v>4.0994385414477605</v>
      </c>
      <c r="AF269">
        <f t="shared" si="146"/>
        <v>0.99670882880765221</v>
      </c>
      <c r="AG269">
        <f t="shared" si="147"/>
        <v>-4.8823413409762111</v>
      </c>
      <c r="AH269">
        <f t="shared" si="148"/>
        <v>39.356016249068183</v>
      </c>
      <c r="AI269">
        <f t="shared" si="149"/>
        <v>3.8543802250741779</v>
      </c>
      <c r="AJ269">
        <f t="shared" si="150"/>
        <v>38.328055133166153</v>
      </c>
      <c r="AK269">
        <v>-4.1230433243504498E-2</v>
      </c>
      <c r="AL269">
        <v>4.6284773300166102E-2</v>
      </c>
      <c r="AM269">
        <v>3.4583205064890001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52171.050412525277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-0.28516468820309243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1582130949.87097</v>
      </c>
      <c r="BY269">
        <v>400.39406451612899</v>
      </c>
      <c r="BZ269">
        <v>399.98122580645202</v>
      </c>
      <c r="CA269">
        <v>30.363954838709699</v>
      </c>
      <c r="CB269">
        <v>30.179938709677401</v>
      </c>
      <c r="CC269">
        <v>350.02064516129002</v>
      </c>
      <c r="CD269">
        <v>99.478580645161301</v>
      </c>
      <c r="CE269">
        <v>0.20000948387096801</v>
      </c>
      <c r="CF269">
        <v>29.330951612903199</v>
      </c>
      <c r="CG269">
        <v>29.0067548387097</v>
      </c>
      <c r="CH269">
        <v>999.9</v>
      </c>
      <c r="CI269">
        <v>0</v>
      </c>
      <c r="CJ269">
        <v>0</v>
      </c>
      <c r="CK269">
        <v>9995.0354838709609</v>
      </c>
      <c r="CL269">
        <v>0</v>
      </c>
      <c r="CM269">
        <v>0.51235699999999995</v>
      </c>
      <c r="CN269">
        <v>0</v>
      </c>
      <c r="CO269">
        <v>0</v>
      </c>
      <c r="CP269">
        <v>0</v>
      </c>
      <c r="CQ269">
        <v>0</v>
      </c>
      <c r="CR269">
        <v>4.2935483870967701</v>
      </c>
      <c r="CS269">
        <v>0</v>
      </c>
      <c r="CT269">
        <v>51.5</v>
      </c>
      <c r="CU269">
        <v>-1.2064516129032301</v>
      </c>
      <c r="CV269">
        <v>38.762</v>
      </c>
      <c r="CW269">
        <v>44.189032258064501</v>
      </c>
      <c r="CX269">
        <v>41.358516129032203</v>
      </c>
      <c r="CY269">
        <v>42.691064516129003</v>
      </c>
      <c r="CZ269">
        <v>39.753999999999998</v>
      </c>
      <c r="DA269">
        <v>0</v>
      </c>
      <c r="DB269">
        <v>0</v>
      </c>
      <c r="DC269">
        <v>0</v>
      </c>
      <c r="DD269">
        <v>1582130961.5999999</v>
      </c>
      <c r="DE269">
        <v>3.81153846153846</v>
      </c>
      <c r="DF269">
        <v>-28.324786216523499</v>
      </c>
      <c r="DG269">
        <v>-55.0256416520062</v>
      </c>
      <c r="DH269">
        <v>49.665384615384603</v>
      </c>
      <c r="DI269">
        <v>15</v>
      </c>
      <c r="DJ269">
        <v>100</v>
      </c>
      <c r="DK269">
        <v>100</v>
      </c>
      <c r="DL269">
        <v>2.5880000000000001</v>
      </c>
      <c r="DM269">
        <v>0.35299999999999998</v>
      </c>
      <c r="DN269">
        <v>2</v>
      </c>
      <c r="DO269">
        <v>343.42</v>
      </c>
      <c r="DP269">
        <v>673.91399999999999</v>
      </c>
      <c r="DQ269">
        <v>28.392600000000002</v>
      </c>
      <c r="DR269">
        <v>31.4528</v>
      </c>
      <c r="DS269">
        <v>30.0001</v>
      </c>
      <c r="DT269">
        <v>31.385999999999999</v>
      </c>
      <c r="DU269">
        <v>31.4025</v>
      </c>
      <c r="DV269">
        <v>20.927</v>
      </c>
      <c r="DW269">
        <v>21.322600000000001</v>
      </c>
      <c r="DX269">
        <v>53.2941</v>
      </c>
      <c r="DY269">
        <v>28.3596</v>
      </c>
      <c r="DZ269">
        <v>400</v>
      </c>
      <c r="EA269">
        <v>30.168099999999999</v>
      </c>
      <c r="EB269">
        <v>100.07299999999999</v>
      </c>
      <c r="EC269">
        <v>100.505</v>
      </c>
    </row>
    <row r="270" spans="1:133" x14ac:dyDescent="0.35">
      <c r="A270">
        <v>254</v>
      </c>
      <c r="B270">
        <v>1582130963.5</v>
      </c>
      <c r="C270">
        <v>1265.4000000953699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1582130954.87097</v>
      </c>
      <c r="O270">
        <f t="shared" si="129"/>
        <v>1.0984778908151831E-4</v>
      </c>
      <c r="P270">
        <f t="shared" si="130"/>
        <v>-0.29571714979439451</v>
      </c>
      <c r="Q270">
        <f t="shared" si="131"/>
        <v>400.40567741935502</v>
      </c>
      <c r="R270">
        <f t="shared" si="132"/>
        <v>438.14249630396318</v>
      </c>
      <c r="S270">
        <f t="shared" si="133"/>
        <v>43.673641350357684</v>
      </c>
      <c r="T270">
        <f t="shared" si="134"/>
        <v>39.91206992651113</v>
      </c>
      <c r="U270">
        <f t="shared" si="135"/>
        <v>1.0609059029085592E-2</v>
      </c>
      <c r="V270">
        <f t="shared" si="136"/>
        <v>2.2524604593036184</v>
      </c>
      <c r="W270">
        <f t="shared" si="137"/>
        <v>1.0581376954191467E-2</v>
      </c>
      <c r="X270">
        <f t="shared" si="138"/>
        <v>6.6158416557813952E-3</v>
      </c>
      <c r="Y270">
        <f t="shared" si="139"/>
        <v>0</v>
      </c>
      <c r="Z270">
        <f t="shared" si="140"/>
        <v>29.300786751590898</v>
      </c>
      <c r="AA270">
        <f t="shared" si="141"/>
        <v>29.014509677419401</v>
      </c>
      <c r="AB270">
        <f t="shared" si="142"/>
        <v>4.0251507267517859</v>
      </c>
      <c r="AC270">
        <f t="shared" si="143"/>
        <v>73.812216090015298</v>
      </c>
      <c r="AD270">
        <f t="shared" si="144"/>
        <v>3.0269633324942435</v>
      </c>
      <c r="AE270">
        <f t="shared" si="145"/>
        <v>4.1008975110607819</v>
      </c>
      <c r="AF270">
        <f t="shared" si="146"/>
        <v>0.99818739425754233</v>
      </c>
      <c r="AG270">
        <f t="shared" si="147"/>
        <v>-4.8442874984949578</v>
      </c>
      <c r="AH270">
        <f t="shared" si="148"/>
        <v>39.175600985108865</v>
      </c>
      <c r="AI270">
        <f t="shared" si="149"/>
        <v>3.8357378723015048</v>
      </c>
      <c r="AJ270">
        <f t="shared" si="150"/>
        <v>38.167051358915415</v>
      </c>
      <c r="AK270">
        <v>-4.1250019215422797E-2</v>
      </c>
      <c r="AL270">
        <v>4.6306760269469803E-2</v>
      </c>
      <c r="AM270">
        <v>3.4596205894420202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52193.76870921599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-0.29571714979439451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1582130954.87097</v>
      </c>
      <c r="BY270">
        <v>400.40567741935502</v>
      </c>
      <c r="BZ270">
        <v>399.97416129032302</v>
      </c>
      <c r="CA270">
        <v>30.367087096774199</v>
      </c>
      <c r="CB270">
        <v>30.184506451612901</v>
      </c>
      <c r="CC270">
        <v>350.02187096774202</v>
      </c>
      <c r="CD270">
        <v>99.479093548387098</v>
      </c>
      <c r="CE270">
        <v>0.19998738709677399</v>
      </c>
      <c r="CF270">
        <v>29.337116129032299</v>
      </c>
      <c r="CG270">
        <v>29.014509677419401</v>
      </c>
      <c r="CH270">
        <v>999.9</v>
      </c>
      <c r="CI270">
        <v>0</v>
      </c>
      <c r="CJ270">
        <v>0</v>
      </c>
      <c r="CK270">
        <v>9999.7319354838692</v>
      </c>
      <c r="CL270">
        <v>0</v>
      </c>
      <c r="CM270">
        <v>0.48120667741935502</v>
      </c>
      <c r="CN270">
        <v>0</v>
      </c>
      <c r="CO270">
        <v>0</v>
      </c>
      <c r="CP270">
        <v>0</v>
      </c>
      <c r="CQ270">
        <v>0</v>
      </c>
      <c r="CR270">
        <v>2.62903225806452</v>
      </c>
      <c r="CS270">
        <v>0</v>
      </c>
      <c r="CT270">
        <v>48.6225806451613</v>
      </c>
      <c r="CU270">
        <v>-1.1612903225806499</v>
      </c>
      <c r="CV270">
        <v>38.765999999999998</v>
      </c>
      <c r="CW270">
        <v>44.193096774193499</v>
      </c>
      <c r="CX270">
        <v>41.3666129032258</v>
      </c>
      <c r="CY270">
        <v>42.691064516129003</v>
      </c>
      <c r="CZ270">
        <v>39.758000000000003</v>
      </c>
      <c r="DA270">
        <v>0</v>
      </c>
      <c r="DB270">
        <v>0</v>
      </c>
      <c r="DC270">
        <v>0</v>
      </c>
      <c r="DD270">
        <v>1582130966.4000001</v>
      </c>
      <c r="DE270">
        <v>2.5884615384615399</v>
      </c>
      <c r="DF270">
        <v>-0.72820480637839402</v>
      </c>
      <c r="DG270">
        <v>-50.328205826576699</v>
      </c>
      <c r="DH270">
        <v>46.457692307692298</v>
      </c>
      <c r="DI270">
        <v>15</v>
      </c>
      <c r="DJ270">
        <v>100</v>
      </c>
      <c r="DK270">
        <v>100</v>
      </c>
      <c r="DL270">
        <v>2.5880000000000001</v>
      </c>
      <c r="DM270">
        <v>0.35299999999999998</v>
      </c>
      <c r="DN270">
        <v>2</v>
      </c>
      <c r="DO270">
        <v>343.40499999999997</v>
      </c>
      <c r="DP270">
        <v>673.91600000000005</v>
      </c>
      <c r="DQ270">
        <v>28.363299999999999</v>
      </c>
      <c r="DR270">
        <v>31.455100000000002</v>
      </c>
      <c r="DS270">
        <v>30.0002</v>
      </c>
      <c r="DT270">
        <v>31.387699999999999</v>
      </c>
      <c r="DU270">
        <v>31.402799999999999</v>
      </c>
      <c r="DV270">
        <v>20.927199999999999</v>
      </c>
      <c r="DW270">
        <v>21.322600000000001</v>
      </c>
      <c r="DX270">
        <v>53.2941</v>
      </c>
      <c r="DY270">
        <v>28.3369</v>
      </c>
      <c r="DZ270">
        <v>400</v>
      </c>
      <c r="EA270">
        <v>30.168099999999999</v>
      </c>
      <c r="EB270">
        <v>100.071</v>
      </c>
      <c r="EC270">
        <v>100.504</v>
      </c>
    </row>
    <row r="271" spans="1:133" x14ac:dyDescent="0.35">
      <c r="A271">
        <v>255</v>
      </c>
      <c r="B271">
        <v>1582130968.5</v>
      </c>
      <c r="C271">
        <v>1270.4000000953699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1582130959.87097</v>
      </c>
      <c r="O271">
        <f t="shared" si="129"/>
        <v>1.087058259886752E-4</v>
      </c>
      <c r="P271">
        <f t="shared" si="130"/>
        <v>-0.29014432355441422</v>
      </c>
      <c r="Q271">
        <f t="shared" si="131"/>
        <v>400.41319354838703</v>
      </c>
      <c r="R271">
        <f t="shared" si="132"/>
        <v>437.81984904036977</v>
      </c>
      <c r="S271">
        <f t="shared" si="133"/>
        <v>43.641835338416463</v>
      </c>
      <c r="T271">
        <f t="shared" si="134"/>
        <v>39.913143952861084</v>
      </c>
      <c r="U271">
        <f t="shared" si="135"/>
        <v>1.0484786148690561E-2</v>
      </c>
      <c r="V271">
        <f t="shared" si="136"/>
        <v>2.2520663440194801</v>
      </c>
      <c r="W271">
        <f t="shared" si="137"/>
        <v>1.0457743191687626E-2</v>
      </c>
      <c r="X271">
        <f t="shared" si="138"/>
        <v>6.5385133395320406E-3</v>
      </c>
      <c r="Y271">
        <f t="shared" si="139"/>
        <v>0</v>
      </c>
      <c r="Z271">
        <f t="shared" si="140"/>
        <v>29.306462092205184</v>
      </c>
      <c r="AA271">
        <f t="shared" si="141"/>
        <v>29.020890322580598</v>
      </c>
      <c r="AB271">
        <f t="shared" si="142"/>
        <v>4.0266369690149686</v>
      </c>
      <c r="AC271">
        <f t="shared" si="143"/>
        <v>73.794145209088896</v>
      </c>
      <c r="AD271">
        <f t="shared" si="144"/>
        <v>3.0271487410785771</v>
      </c>
      <c r="AE271">
        <f t="shared" si="145"/>
        <v>4.1021529994031782</v>
      </c>
      <c r="AF271">
        <f t="shared" si="146"/>
        <v>0.99948822793639147</v>
      </c>
      <c r="AG271">
        <f t="shared" si="147"/>
        <v>-4.7939269261005766</v>
      </c>
      <c r="AH271">
        <f t="shared" si="148"/>
        <v>39.037933242704476</v>
      </c>
      <c r="AI271">
        <f t="shared" si="149"/>
        <v>3.8231492544695498</v>
      </c>
      <c r="AJ271">
        <f t="shared" si="150"/>
        <v>38.067155571073449</v>
      </c>
      <c r="AK271">
        <v>-4.1239399399676198E-2</v>
      </c>
      <c r="AL271">
        <v>4.6294838595947199E-2</v>
      </c>
      <c r="AM271">
        <v>3.4589156908321401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52179.98247048552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-0.29014432355441422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1582130959.87097</v>
      </c>
      <c r="BY271">
        <v>400.41319354838703</v>
      </c>
      <c r="BZ271">
        <v>399.99045161290297</v>
      </c>
      <c r="CA271">
        <v>30.3687</v>
      </c>
      <c r="CB271">
        <v>30.188019354838701</v>
      </c>
      <c r="CC271">
        <v>350.02499999999998</v>
      </c>
      <c r="CD271">
        <v>99.4799193548387</v>
      </c>
      <c r="CE271">
        <v>0.199972806451613</v>
      </c>
      <c r="CF271">
        <v>29.3424193548387</v>
      </c>
      <c r="CG271">
        <v>29.020890322580598</v>
      </c>
      <c r="CH271">
        <v>999.9</v>
      </c>
      <c r="CI271">
        <v>0</v>
      </c>
      <c r="CJ271">
        <v>0</v>
      </c>
      <c r="CK271">
        <v>9997.0745161290306</v>
      </c>
      <c r="CL271">
        <v>0</v>
      </c>
      <c r="CM271">
        <v>0.44898970967741902</v>
      </c>
      <c r="CN271">
        <v>0</v>
      </c>
      <c r="CO271">
        <v>0</v>
      </c>
      <c r="CP271">
        <v>0</v>
      </c>
      <c r="CQ271">
        <v>0</v>
      </c>
      <c r="CR271">
        <v>3.1</v>
      </c>
      <c r="CS271">
        <v>0</v>
      </c>
      <c r="CT271">
        <v>43.103225806451597</v>
      </c>
      <c r="CU271">
        <v>-1.28064516129032</v>
      </c>
      <c r="CV271">
        <v>38.765999999999998</v>
      </c>
      <c r="CW271">
        <v>44.193096774193499</v>
      </c>
      <c r="CX271">
        <v>41.370612903225798</v>
      </c>
      <c r="CY271">
        <v>42.695129032258002</v>
      </c>
      <c r="CZ271">
        <v>39.758000000000003</v>
      </c>
      <c r="DA271">
        <v>0</v>
      </c>
      <c r="DB271">
        <v>0</v>
      </c>
      <c r="DC271">
        <v>0</v>
      </c>
      <c r="DD271">
        <v>1582130971.8</v>
      </c>
      <c r="DE271">
        <v>2.1538461538461502</v>
      </c>
      <c r="DF271">
        <v>6.2905984548524403</v>
      </c>
      <c r="DG271">
        <v>-47.931624038754499</v>
      </c>
      <c r="DH271">
        <v>40.769230769230802</v>
      </c>
      <c r="DI271">
        <v>15</v>
      </c>
      <c r="DJ271">
        <v>100</v>
      </c>
      <c r="DK271">
        <v>100</v>
      </c>
      <c r="DL271">
        <v>2.5880000000000001</v>
      </c>
      <c r="DM271">
        <v>0.35299999999999998</v>
      </c>
      <c r="DN271">
        <v>2</v>
      </c>
      <c r="DO271">
        <v>343.28699999999998</v>
      </c>
      <c r="DP271">
        <v>673.83100000000002</v>
      </c>
      <c r="DQ271">
        <v>28.3384</v>
      </c>
      <c r="DR271">
        <v>31.4556</v>
      </c>
      <c r="DS271">
        <v>30.0001</v>
      </c>
      <c r="DT271">
        <v>31.388100000000001</v>
      </c>
      <c r="DU271">
        <v>31.4053</v>
      </c>
      <c r="DV271">
        <v>20.928599999999999</v>
      </c>
      <c r="DW271">
        <v>21.322600000000001</v>
      </c>
      <c r="DX271">
        <v>53.2941</v>
      </c>
      <c r="DY271">
        <v>28.309000000000001</v>
      </c>
      <c r="DZ271">
        <v>400</v>
      </c>
      <c r="EA271">
        <v>30.168099999999999</v>
      </c>
      <c r="EB271">
        <v>100.074</v>
      </c>
      <c r="EC271">
        <v>100.506</v>
      </c>
    </row>
    <row r="272" spans="1:133" x14ac:dyDescent="0.35">
      <c r="A272">
        <v>256</v>
      </c>
      <c r="B272">
        <v>1582130973.5</v>
      </c>
      <c r="C272">
        <v>1275.4000000953699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1582130964.87097</v>
      </c>
      <c r="O272">
        <f t="shared" si="129"/>
        <v>1.0792663972218214E-4</v>
      </c>
      <c r="P272">
        <f t="shared" si="130"/>
        <v>-0.29197960922259231</v>
      </c>
      <c r="Q272">
        <f t="shared" si="131"/>
        <v>400.41103225806501</v>
      </c>
      <c r="R272">
        <f t="shared" si="132"/>
        <v>438.44237969502831</v>
      </c>
      <c r="S272">
        <f t="shared" si="133"/>
        <v>43.703990223266715</v>
      </c>
      <c r="T272">
        <f t="shared" si="134"/>
        <v>39.913020842709017</v>
      </c>
      <c r="U272">
        <f t="shared" si="135"/>
        <v>1.0402128938980839E-2</v>
      </c>
      <c r="V272">
        <f t="shared" si="136"/>
        <v>2.2517025434038871</v>
      </c>
      <c r="W272">
        <f t="shared" si="137"/>
        <v>1.0375505816373065E-2</v>
      </c>
      <c r="X272">
        <f t="shared" si="138"/>
        <v>6.4870773943974426E-3</v>
      </c>
      <c r="Y272">
        <f t="shared" si="139"/>
        <v>0</v>
      </c>
      <c r="Z272">
        <f t="shared" si="140"/>
        <v>29.310201782805287</v>
      </c>
      <c r="AA272">
        <f t="shared" si="141"/>
        <v>29.024145161290299</v>
      </c>
      <c r="AB272">
        <f t="shared" si="142"/>
        <v>4.0273953021635505</v>
      </c>
      <c r="AC272">
        <f t="shared" si="143"/>
        <v>73.780734478683712</v>
      </c>
      <c r="AD272">
        <f t="shared" si="144"/>
        <v>3.027207834415873</v>
      </c>
      <c r="AE272">
        <f t="shared" si="145"/>
        <v>4.1029787190455194</v>
      </c>
      <c r="AF272">
        <f t="shared" si="146"/>
        <v>1.0001874677476774</v>
      </c>
      <c r="AG272">
        <f t="shared" si="147"/>
        <v>-4.7595648117482323</v>
      </c>
      <c r="AH272">
        <f t="shared" si="148"/>
        <v>39.059821709579879</v>
      </c>
      <c r="AI272">
        <f t="shared" si="149"/>
        <v>3.826038967047773</v>
      </c>
      <c r="AJ272">
        <f t="shared" si="150"/>
        <v>38.126295864879417</v>
      </c>
      <c r="AK272">
        <v>-4.12295979371343E-2</v>
      </c>
      <c r="AL272">
        <v>4.6283835595588699E-2</v>
      </c>
      <c r="AM272">
        <v>3.4582650555671899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52167.489279869558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-0.29197960922259231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1582130964.87097</v>
      </c>
      <c r="BY272">
        <v>400.41103225806501</v>
      </c>
      <c r="BZ272">
        <v>399.98461290322598</v>
      </c>
      <c r="CA272">
        <v>30.3692225806452</v>
      </c>
      <c r="CB272">
        <v>30.189838709677399</v>
      </c>
      <c r="CC272">
        <v>350.02809677419401</v>
      </c>
      <c r="CD272">
        <v>99.480135483870995</v>
      </c>
      <c r="CE272">
        <v>0.199987258064516</v>
      </c>
      <c r="CF272">
        <v>29.345906451612901</v>
      </c>
      <c r="CG272">
        <v>29.024145161290299</v>
      </c>
      <c r="CH272">
        <v>999.9</v>
      </c>
      <c r="CI272">
        <v>0</v>
      </c>
      <c r="CJ272">
        <v>0</v>
      </c>
      <c r="CK272">
        <v>9994.6767741935491</v>
      </c>
      <c r="CL272">
        <v>0</v>
      </c>
      <c r="CM272">
        <v>0.398253322580645</v>
      </c>
      <c r="CN272">
        <v>0</v>
      </c>
      <c r="CO272">
        <v>0</v>
      </c>
      <c r="CP272">
        <v>0</v>
      </c>
      <c r="CQ272">
        <v>0</v>
      </c>
      <c r="CR272">
        <v>2.7838709677419402</v>
      </c>
      <c r="CS272">
        <v>0</v>
      </c>
      <c r="CT272">
        <v>35.670967741935499</v>
      </c>
      <c r="CU272">
        <v>-1.3548387096774199</v>
      </c>
      <c r="CV272">
        <v>38.770000000000003</v>
      </c>
      <c r="CW272">
        <v>44.191064516129003</v>
      </c>
      <c r="CX272">
        <v>41.3282903225806</v>
      </c>
      <c r="CY272">
        <v>42.697161290322597</v>
      </c>
      <c r="CZ272">
        <v>39.765999999999998</v>
      </c>
      <c r="DA272">
        <v>0</v>
      </c>
      <c r="DB272">
        <v>0</v>
      </c>
      <c r="DC272">
        <v>0</v>
      </c>
      <c r="DD272">
        <v>1582130976.5999999</v>
      </c>
      <c r="DE272">
        <v>2.5</v>
      </c>
      <c r="DF272">
        <v>1.8256411891965201</v>
      </c>
      <c r="DG272">
        <v>-121.299145559276</v>
      </c>
      <c r="DH272">
        <v>34.907692307692301</v>
      </c>
      <c r="DI272">
        <v>15</v>
      </c>
      <c r="DJ272">
        <v>100</v>
      </c>
      <c r="DK272">
        <v>100</v>
      </c>
      <c r="DL272">
        <v>2.5880000000000001</v>
      </c>
      <c r="DM272">
        <v>0.35299999999999998</v>
      </c>
      <c r="DN272">
        <v>2</v>
      </c>
      <c r="DO272">
        <v>343.35899999999998</v>
      </c>
      <c r="DP272">
        <v>673.80799999999999</v>
      </c>
      <c r="DQ272">
        <v>28.311499999999999</v>
      </c>
      <c r="DR272">
        <v>31.457899999999999</v>
      </c>
      <c r="DS272">
        <v>30.0002</v>
      </c>
      <c r="DT272">
        <v>31.390499999999999</v>
      </c>
      <c r="DU272">
        <v>31.4053</v>
      </c>
      <c r="DV272">
        <v>20.927600000000002</v>
      </c>
      <c r="DW272">
        <v>21.322600000000001</v>
      </c>
      <c r="DX272">
        <v>53.2941</v>
      </c>
      <c r="DY272">
        <v>28.286200000000001</v>
      </c>
      <c r="DZ272">
        <v>400</v>
      </c>
      <c r="EA272">
        <v>30.168099999999999</v>
      </c>
      <c r="EB272">
        <v>100.071</v>
      </c>
      <c r="EC272">
        <v>100.503</v>
      </c>
    </row>
    <row r="273" spans="1:133" x14ac:dyDescent="0.35">
      <c r="A273">
        <v>257</v>
      </c>
      <c r="B273">
        <v>1582130978.5</v>
      </c>
      <c r="C273">
        <v>1280.4000000953699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1582130969.87097</v>
      </c>
      <c r="O273">
        <f t="shared" ref="O273:O336" si="172">CC273*AP273*(CA273-CB273)/(100*BU273*(1000-AP273*CA273))</f>
        <v>1.0617087648065536E-4</v>
      </c>
      <c r="P273">
        <f t="shared" ref="P273:P336" si="173">CC273*AP273*(BZ273-BY273*(1000-AP273*CB273)/(1000-AP273*CA273))/(100*BU273)</f>
        <v>-0.2880808484165851</v>
      </c>
      <c r="Q273">
        <f t="shared" ref="Q273:Q336" si="174">BY273 - IF(AP273&gt;1, P273*BU273*100/(AR273*CK273), 0)</f>
        <v>400.42538709677399</v>
      </c>
      <c r="R273">
        <f t="shared" ref="R273:R336" si="175">((X273-O273/2)*Q273-P273)/(X273+O273/2)</f>
        <v>438.59797677163272</v>
      </c>
      <c r="S273">
        <f t="shared" ref="S273:S336" si="176">R273*(CD273+CE273)/1000</f>
        <v>43.719481808587496</v>
      </c>
      <c r="T273">
        <f t="shared" ref="T273:T336" si="177">(BY273 - IF(AP273&gt;1, P273*BU273*100/(AR273*CK273), 0))*(CD273+CE273)/1000</f>
        <v>39.914434981511938</v>
      </c>
      <c r="U273">
        <f t="shared" ref="U273:U336" si="178">2/((1/W273-1/V273)+SIGN(W273)*SQRT((1/W273-1/V273)*(1/W273-1/V273) + 4*BV273/((BV273+1)*(BV273+1))*(2*1/W273*1/V273-1/V273*1/V273)))</f>
        <v>1.0230051124522323E-2</v>
      </c>
      <c r="V273">
        <f t="shared" ref="V273:V336" si="179">AM273+AL273*BU273+AK273*BU273*BU273</f>
        <v>2.2515321692317176</v>
      </c>
      <c r="W273">
        <f t="shared" ref="W273:W336" si="180">O273*(1000-(1000*0.61365*EXP(17.502*AA273/(240.97+AA273))/(CD273+CE273)+CA273)/2)/(1000*0.61365*EXP(17.502*AA273/(240.97+AA273))/(CD273+CE273)-CA273)</f>
        <v>1.020429842496463E-2</v>
      </c>
      <c r="X273">
        <f t="shared" ref="X273:X336" si="181">1/((BV273+1)/(U273/1.6)+1/(V273/1.37)) + BV273/((BV273+1)/(U273/1.6) + BV273/(V273/1.37))</f>
        <v>6.3799948477731546E-3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29.312848016524473</v>
      </c>
      <c r="AA273">
        <f t="shared" ref="AA273:AA336" si="184">($C$7*CG273+$D$7*CH273+$E$7*Z273)</f>
        <v>29.0245322580645</v>
      </c>
      <c r="AB273">
        <f t="shared" ref="AB273:AB336" si="185">0.61365*EXP(17.502*AA273/(240.97+AA273))</f>
        <v>4.0274854987321786</v>
      </c>
      <c r="AC273">
        <f t="shared" ref="AC273:AC336" si="186">(AD273/AE273*100)</f>
        <v>73.768356872833067</v>
      </c>
      <c r="AD273">
        <f t="shared" ref="AD273:AD336" si="187">CA273*(CD273+CE273)/1000</f>
        <v>3.0270612238178476</v>
      </c>
      <c r="AE273">
        <f t="shared" ref="AE273:AE336" si="188">0.61365*EXP(17.502*CF273/(240.97+CF273))</f>
        <v>4.1034684140194448</v>
      </c>
      <c r="AF273">
        <f t="shared" ref="AF273:AF336" si="189">(AB273-CA273*(CD273+CE273)/1000)</f>
        <v>1.0004242749143311</v>
      </c>
      <c r="AG273">
        <f t="shared" ref="AG273:AG336" si="190">(-O273*44100)</f>
        <v>-4.6821356527969016</v>
      </c>
      <c r="AH273">
        <f t="shared" ref="AH273:AH336" si="191">2*29.3*V273*0.92*(CF273-AA273)</f>
        <v>39.260870708320105</v>
      </c>
      <c r="AI273">
        <f t="shared" ref="AI273:AI336" si="192">2*0.95*0.0000000567*(((CF273+$B$7)+273)^4-(AA273+273)^4)</f>
        <v>3.8460702675952301</v>
      </c>
      <c r="AJ273">
        <f t="shared" ref="AJ273:AJ336" si="193">Y273+AI273+AG273+AH273</f>
        <v>38.424805323118434</v>
      </c>
      <c r="AK273">
        <v>-4.1225008234667501E-2</v>
      </c>
      <c r="AL273">
        <v>4.6278683252489697E-2</v>
      </c>
      <c r="AM273">
        <v>3.45796036616481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52161.560242977837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-0.2880808484165851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1582130969.87097</v>
      </c>
      <c r="BY273">
        <v>400.42538709677399</v>
      </c>
      <c r="BZ273">
        <v>400.00445161290298</v>
      </c>
      <c r="CA273">
        <v>30.367764516129</v>
      </c>
      <c r="CB273">
        <v>30.191299999999998</v>
      </c>
      <c r="CC273">
        <v>350.03083870967703</v>
      </c>
      <c r="CD273">
        <v>99.480064516129005</v>
      </c>
      <c r="CE273">
        <v>0.200016387096774</v>
      </c>
      <c r="CF273">
        <v>29.347974193548399</v>
      </c>
      <c r="CG273">
        <v>29.0245322580645</v>
      </c>
      <c r="CH273">
        <v>999.9</v>
      </c>
      <c r="CI273">
        <v>0</v>
      </c>
      <c r="CJ273">
        <v>0</v>
      </c>
      <c r="CK273">
        <v>9993.5712903225794</v>
      </c>
      <c r="CL273">
        <v>0</v>
      </c>
      <c r="CM273">
        <v>0.35396032258064503</v>
      </c>
      <c r="CN273">
        <v>0</v>
      </c>
      <c r="CO273">
        <v>0</v>
      </c>
      <c r="CP273">
        <v>0</v>
      </c>
      <c r="CQ273">
        <v>0</v>
      </c>
      <c r="CR273">
        <v>1.7741935483871001</v>
      </c>
      <c r="CS273">
        <v>0</v>
      </c>
      <c r="CT273">
        <v>29.616129032258101</v>
      </c>
      <c r="CU273">
        <v>-1.8806451612903201</v>
      </c>
      <c r="CV273">
        <v>38.770000000000003</v>
      </c>
      <c r="CW273">
        <v>44.195129032258002</v>
      </c>
      <c r="CX273">
        <v>41.340483870967702</v>
      </c>
      <c r="CY273">
        <v>42.707322580645098</v>
      </c>
      <c r="CZ273">
        <v>39.764000000000003</v>
      </c>
      <c r="DA273">
        <v>0</v>
      </c>
      <c r="DB273">
        <v>0</v>
      </c>
      <c r="DC273">
        <v>0</v>
      </c>
      <c r="DD273">
        <v>1582130981.4000001</v>
      </c>
      <c r="DE273">
        <v>1.5230769230769201</v>
      </c>
      <c r="DF273">
        <v>-38.345298975482102</v>
      </c>
      <c r="DG273">
        <v>-91.6786324945556</v>
      </c>
      <c r="DH273">
        <v>27.3692307692308</v>
      </c>
      <c r="DI273">
        <v>15</v>
      </c>
      <c r="DJ273">
        <v>100</v>
      </c>
      <c r="DK273">
        <v>100</v>
      </c>
      <c r="DL273">
        <v>2.5880000000000001</v>
      </c>
      <c r="DM273">
        <v>0.35299999999999998</v>
      </c>
      <c r="DN273">
        <v>2</v>
      </c>
      <c r="DO273">
        <v>343.44499999999999</v>
      </c>
      <c r="DP273">
        <v>673.95600000000002</v>
      </c>
      <c r="DQ273">
        <v>28.285599999999999</v>
      </c>
      <c r="DR273">
        <v>31.458300000000001</v>
      </c>
      <c r="DS273">
        <v>30.000299999999999</v>
      </c>
      <c r="DT273">
        <v>31.390899999999998</v>
      </c>
      <c r="DU273">
        <v>31.408100000000001</v>
      </c>
      <c r="DV273">
        <v>20.924399999999999</v>
      </c>
      <c r="DW273">
        <v>21.322600000000001</v>
      </c>
      <c r="DX273">
        <v>53.2941</v>
      </c>
      <c r="DY273">
        <v>28.2639</v>
      </c>
      <c r="DZ273">
        <v>400</v>
      </c>
      <c r="EA273">
        <v>30.168299999999999</v>
      </c>
      <c r="EB273">
        <v>100.07299999999999</v>
      </c>
      <c r="EC273">
        <v>100.504</v>
      </c>
    </row>
    <row r="274" spans="1:133" x14ac:dyDescent="0.35">
      <c r="A274">
        <v>258</v>
      </c>
      <c r="B274">
        <v>1582130983.5</v>
      </c>
      <c r="C274">
        <v>1285.4000000953699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1582130974.87097</v>
      </c>
      <c r="O274">
        <f t="shared" si="172"/>
        <v>1.0418246361463087E-4</v>
      </c>
      <c r="P274">
        <f t="shared" si="173"/>
        <v>-0.29573503201120138</v>
      </c>
      <c r="Q274">
        <f t="shared" si="174"/>
        <v>400.45100000000002</v>
      </c>
      <c r="R274">
        <f t="shared" si="175"/>
        <v>440.69988476140509</v>
      </c>
      <c r="S274">
        <f t="shared" si="176"/>
        <v>43.928763198466292</v>
      </c>
      <c r="T274">
        <f t="shared" si="177"/>
        <v>39.916772751399662</v>
      </c>
      <c r="U274">
        <f t="shared" si="178"/>
        <v>1.003565048152056E-2</v>
      </c>
      <c r="V274">
        <f t="shared" si="179"/>
        <v>2.252202372761972</v>
      </c>
      <c r="W274">
        <f t="shared" si="180"/>
        <v>1.0010873309885909E-2</v>
      </c>
      <c r="X274">
        <f t="shared" si="181"/>
        <v>6.2590168095721455E-3</v>
      </c>
      <c r="Y274">
        <f t="shared" si="182"/>
        <v>0</v>
      </c>
      <c r="Z274">
        <f t="shared" si="183"/>
        <v>29.313882968264448</v>
      </c>
      <c r="AA274">
        <f t="shared" si="184"/>
        <v>29.024593548387099</v>
      </c>
      <c r="AB274">
        <f t="shared" si="185"/>
        <v>4.0274997800170684</v>
      </c>
      <c r="AC274">
        <f t="shared" si="186"/>
        <v>73.761613401856238</v>
      </c>
      <c r="AD274">
        <f t="shared" si="187"/>
        <v>3.0268487511597346</v>
      </c>
      <c r="AE274">
        <f t="shared" si="188"/>
        <v>4.1035555101938197</v>
      </c>
      <c r="AF274">
        <f t="shared" si="189"/>
        <v>1.0006510288573338</v>
      </c>
      <c r="AG274">
        <f t="shared" si="190"/>
        <v>-4.5944466454052213</v>
      </c>
      <c r="AH274">
        <f t="shared" si="191"/>
        <v>39.309766896320589</v>
      </c>
      <c r="AI274">
        <f t="shared" si="192"/>
        <v>3.8497225053763171</v>
      </c>
      <c r="AJ274">
        <f t="shared" si="193"/>
        <v>38.565042756291682</v>
      </c>
      <c r="AK274">
        <v>-4.1243064634674399E-2</v>
      </c>
      <c r="AL274">
        <v>4.6298953143325002E-2</v>
      </c>
      <c r="AM274">
        <v>3.4591589807503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52183.40007279897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-0.29573503201120138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1582130974.87097</v>
      </c>
      <c r="BY274">
        <v>400.45100000000002</v>
      </c>
      <c r="BZ274">
        <v>400.01558064516098</v>
      </c>
      <c r="CA274">
        <v>30.365796774193502</v>
      </c>
      <c r="CB274">
        <v>30.192635483871001</v>
      </c>
      <c r="CC274">
        <v>350.02816129032198</v>
      </c>
      <c r="CD274">
        <v>99.479522580645195</v>
      </c>
      <c r="CE274">
        <v>0.20002061290322601</v>
      </c>
      <c r="CF274">
        <v>29.348341935483901</v>
      </c>
      <c r="CG274">
        <v>29.024593548387099</v>
      </c>
      <c r="CH274">
        <v>999.9</v>
      </c>
      <c r="CI274">
        <v>0</v>
      </c>
      <c r="CJ274">
        <v>0</v>
      </c>
      <c r="CK274">
        <v>9998.0029032258099</v>
      </c>
      <c r="CL274">
        <v>0</v>
      </c>
      <c r="CM274">
        <v>0.31982303225806402</v>
      </c>
      <c r="CN274">
        <v>0</v>
      </c>
      <c r="CO274">
        <v>0</v>
      </c>
      <c r="CP274">
        <v>0</v>
      </c>
      <c r="CQ274">
        <v>0</v>
      </c>
      <c r="CR274">
        <v>0.25806451612903197</v>
      </c>
      <c r="CS274">
        <v>0</v>
      </c>
      <c r="CT274">
        <v>24.309677419354799</v>
      </c>
      <c r="CU274">
        <v>-1.9451612903225799</v>
      </c>
      <c r="CV274">
        <v>38.783999999999999</v>
      </c>
      <c r="CW274">
        <v>44.1991935483871</v>
      </c>
      <c r="CX274">
        <v>41.318258064516101</v>
      </c>
      <c r="CY274">
        <v>42.7195161290323</v>
      </c>
      <c r="CZ274">
        <v>39.764000000000003</v>
      </c>
      <c r="DA274">
        <v>0</v>
      </c>
      <c r="DB274">
        <v>0</v>
      </c>
      <c r="DC274">
        <v>0</v>
      </c>
      <c r="DD274">
        <v>1582130986.8</v>
      </c>
      <c r="DE274">
        <v>-0.82307692307692304</v>
      </c>
      <c r="DF274">
        <v>-22.3999997246469</v>
      </c>
      <c r="DG274">
        <v>26.5196577414813</v>
      </c>
      <c r="DH274">
        <v>23.3807692307692</v>
      </c>
      <c r="DI274">
        <v>15</v>
      </c>
      <c r="DJ274">
        <v>100</v>
      </c>
      <c r="DK274">
        <v>100</v>
      </c>
      <c r="DL274">
        <v>2.5880000000000001</v>
      </c>
      <c r="DM274">
        <v>0.35299999999999998</v>
      </c>
      <c r="DN274">
        <v>2</v>
      </c>
      <c r="DO274">
        <v>343.36099999999999</v>
      </c>
      <c r="DP274">
        <v>673.86400000000003</v>
      </c>
      <c r="DQ274">
        <v>28.263300000000001</v>
      </c>
      <c r="DR274">
        <v>31.460699999999999</v>
      </c>
      <c r="DS274">
        <v>30.000299999999999</v>
      </c>
      <c r="DT274">
        <v>31.3932</v>
      </c>
      <c r="DU274">
        <v>31.408100000000001</v>
      </c>
      <c r="DV274">
        <v>20.924600000000002</v>
      </c>
      <c r="DW274">
        <v>21.322600000000001</v>
      </c>
      <c r="DX274">
        <v>53.2941</v>
      </c>
      <c r="DY274">
        <v>28.2377</v>
      </c>
      <c r="DZ274">
        <v>400</v>
      </c>
      <c r="EA274">
        <v>30.168500000000002</v>
      </c>
      <c r="EB274">
        <v>100.072</v>
      </c>
      <c r="EC274">
        <v>100.50700000000001</v>
      </c>
    </row>
    <row r="275" spans="1:133" x14ac:dyDescent="0.35">
      <c r="A275">
        <v>259</v>
      </c>
      <c r="B275">
        <v>1582130988.5</v>
      </c>
      <c r="C275">
        <v>1290.4000000953699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1582130979.87097</v>
      </c>
      <c r="O275">
        <f t="shared" si="172"/>
        <v>1.0208102135080487E-4</v>
      </c>
      <c r="P275">
        <f t="shared" si="173"/>
        <v>-0.29720622726070423</v>
      </c>
      <c r="Q275">
        <f t="shared" si="174"/>
        <v>400.46490322580598</v>
      </c>
      <c r="R275">
        <f t="shared" si="175"/>
        <v>441.91346331307568</v>
      </c>
      <c r="S275">
        <f t="shared" si="176"/>
        <v>44.049527291597855</v>
      </c>
      <c r="T275">
        <f t="shared" si="177"/>
        <v>39.917972970818703</v>
      </c>
      <c r="U275">
        <f t="shared" si="178"/>
        <v>9.8334331192169461E-3</v>
      </c>
      <c r="V275">
        <f t="shared" si="179"/>
        <v>2.2529423561794268</v>
      </c>
      <c r="W275">
        <f t="shared" si="180"/>
        <v>9.8096509183010303E-3</v>
      </c>
      <c r="X275">
        <f t="shared" si="181"/>
        <v>6.1331637266869785E-3</v>
      </c>
      <c r="Y275">
        <f t="shared" si="182"/>
        <v>0</v>
      </c>
      <c r="Z275">
        <f t="shared" si="183"/>
        <v>29.314133279917094</v>
      </c>
      <c r="AA275">
        <f t="shared" si="184"/>
        <v>29.0236612903226</v>
      </c>
      <c r="AB275">
        <f t="shared" si="185"/>
        <v>4.0272825589296728</v>
      </c>
      <c r="AC275">
        <f t="shared" si="186"/>
        <v>73.760080186975401</v>
      </c>
      <c r="AD275">
        <f t="shared" si="187"/>
        <v>3.0267063775422582</v>
      </c>
      <c r="AE275">
        <f t="shared" si="188"/>
        <v>4.103447786214196</v>
      </c>
      <c r="AF275">
        <f t="shared" si="189"/>
        <v>1.0005761813874146</v>
      </c>
      <c r="AG275">
        <f t="shared" si="190"/>
        <v>-4.5017730415704946</v>
      </c>
      <c r="AH275">
        <f t="shared" si="191"/>
        <v>39.380670164742924</v>
      </c>
      <c r="AI275">
        <f t="shared" si="192"/>
        <v>3.8553730015451384</v>
      </c>
      <c r="AJ275">
        <f t="shared" si="193"/>
        <v>38.734270124717568</v>
      </c>
      <c r="AK275">
        <v>-4.12630066811005E-2</v>
      </c>
      <c r="AL275">
        <v>4.6321339837457502E-2</v>
      </c>
      <c r="AM275">
        <v>3.4604825576742999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52207.669708857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-0.29720622726070423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1582130979.87097</v>
      </c>
      <c r="BY275">
        <v>400.46490322580598</v>
      </c>
      <c r="BZ275">
        <v>400.02551612903198</v>
      </c>
      <c r="CA275">
        <v>30.364509677419399</v>
      </c>
      <c r="CB275">
        <v>30.194838709677398</v>
      </c>
      <c r="CC275">
        <v>350.02351612903198</v>
      </c>
      <c r="CD275">
        <v>99.479100000000003</v>
      </c>
      <c r="CE275">
        <v>0.199979612903226</v>
      </c>
      <c r="CF275">
        <v>29.347887096774201</v>
      </c>
      <c r="CG275">
        <v>29.0236612903226</v>
      </c>
      <c r="CH275">
        <v>999.9</v>
      </c>
      <c r="CI275">
        <v>0</v>
      </c>
      <c r="CJ275">
        <v>0</v>
      </c>
      <c r="CK275">
        <v>10002.8796774194</v>
      </c>
      <c r="CL275">
        <v>0</v>
      </c>
      <c r="CM275">
        <v>0.31248348387096803</v>
      </c>
      <c r="CN275">
        <v>0</v>
      </c>
      <c r="CO275">
        <v>0</v>
      </c>
      <c r="CP275">
        <v>0</v>
      </c>
      <c r="CQ275">
        <v>0</v>
      </c>
      <c r="CR275">
        <v>-9.6774193548388194E-3</v>
      </c>
      <c r="CS275">
        <v>0</v>
      </c>
      <c r="CT275">
        <v>22.8806451612903</v>
      </c>
      <c r="CU275">
        <v>-2.0225806451612902</v>
      </c>
      <c r="CV275">
        <v>38.79</v>
      </c>
      <c r="CW275">
        <v>44.2093548387097</v>
      </c>
      <c r="CX275">
        <v>41.332419354838699</v>
      </c>
      <c r="CY275">
        <v>42.717483870967698</v>
      </c>
      <c r="CZ275">
        <v>39.776000000000003</v>
      </c>
      <c r="DA275">
        <v>0</v>
      </c>
      <c r="DB275">
        <v>0</v>
      </c>
      <c r="DC275">
        <v>0</v>
      </c>
      <c r="DD275">
        <v>1582130991.5999999</v>
      </c>
      <c r="DE275">
        <v>-0.35384615384615398</v>
      </c>
      <c r="DF275">
        <v>19.726496039992501</v>
      </c>
      <c r="DG275">
        <v>-17.531624281113199</v>
      </c>
      <c r="DH275">
        <v>22.792307692307698</v>
      </c>
      <c r="DI275">
        <v>15</v>
      </c>
      <c r="DJ275">
        <v>100</v>
      </c>
      <c r="DK275">
        <v>100</v>
      </c>
      <c r="DL275">
        <v>2.5880000000000001</v>
      </c>
      <c r="DM275">
        <v>0.35299999999999998</v>
      </c>
      <c r="DN275">
        <v>2</v>
      </c>
      <c r="DO275">
        <v>343.36399999999998</v>
      </c>
      <c r="DP275">
        <v>673.827</v>
      </c>
      <c r="DQ275">
        <v>28.238</v>
      </c>
      <c r="DR275">
        <v>31.461099999999998</v>
      </c>
      <c r="DS275">
        <v>30.0002</v>
      </c>
      <c r="DT275">
        <v>31.393699999999999</v>
      </c>
      <c r="DU275">
        <v>31.410799999999998</v>
      </c>
      <c r="DV275">
        <v>20.9253</v>
      </c>
      <c r="DW275">
        <v>21.322600000000001</v>
      </c>
      <c r="DX275">
        <v>53.2941</v>
      </c>
      <c r="DY275">
        <v>28.214300000000001</v>
      </c>
      <c r="DZ275">
        <v>400</v>
      </c>
      <c r="EA275">
        <v>30.168700000000001</v>
      </c>
      <c r="EB275">
        <v>100.074</v>
      </c>
      <c r="EC275">
        <v>100.503</v>
      </c>
    </row>
    <row r="276" spans="1:133" x14ac:dyDescent="0.35">
      <c r="A276">
        <v>260</v>
      </c>
      <c r="B276">
        <v>1582130993.5</v>
      </c>
      <c r="C276">
        <v>1295.4000000953699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1582130984.87097</v>
      </c>
      <c r="O276">
        <f t="shared" si="172"/>
        <v>9.9542866884622588E-5</v>
      </c>
      <c r="P276">
        <f t="shared" si="173"/>
        <v>-0.2997105293472575</v>
      </c>
      <c r="Q276">
        <f t="shared" si="174"/>
        <v>400.466967741936</v>
      </c>
      <c r="R276">
        <f t="shared" si="175"/>
        <v>443.56837514466042</v>
      </c>
      <c r="S276">
        <f t="shared" si="176"/>
        <v>44.214245563503006</v>
      </c>
      <c r="T276">
        <f t="shared" si="177"/>
        <v>39.917960440797536</v>
      </c>
      <c r="U276">
        <f t="shared" si="178"/>
        <v>9.5856958706364171E-3</v>
      </c>
      <c r="V276">
        <f t="shared" si="179"/>
        <v>2.2531988199156561</v>
      </c>
      <c r="W276">
        <f t="shared" si="180"/>
        <v>9.5630979613064767E-3</v>
      </c>
      <c r="X276">
        <f t="shared" si="181"/>
        <v>5.9789620800069134E-3</v>
      </c>
      <c r="Y276">
        <f t="shared" si="182"/>
        <v>0</v>
      </c>
      <c r="Z276">
        <f t="shared" si="183"/>
        <v>29.31324364207612</v>
      </c>
      <c r="AA276">
        <f t="shared" si="184"/>
        <v>29.023980645161298</v>
      </c>
      <c r="AB276">
        <f t="shared" si="185"/>
        <v>4.0273569691552531</v>
      </c>
      <c r="AC276">
        <f t="shared" si="186"/>
        <v>73.762647460724679</v>
      </c>
      <c r="AD276">
        <f t="shared" si="187"/>
        <v>3.0265091164503235</v>
      </c>
      <c r="AE276">
        <f t="shared" si="188"/>
        <v>4.1030375408662021</v>
      </c>
      <c r="AF276">
        <f t="shared" si="189"/>
        <v>1.0008478527049296</v>
      </c>
      <c r="AG276">
        <f t="shared" si="190"/>
        <v>-4.3898404296118558</v>
      </c>
      <c r="AH276">
        <f t="shared" si="191"/>
        <v>39.135934505250574</v>
      </c>
      <c r="AI276">
        <f t="shared" si="192"/>
        <v>3.8309503655180936</v>
      </c>
      <c r="AJ276">
        <f t="shared" si="193"/>
        <v>38.577044441156815</v>
      </c>
      <c r="AK276">
        <v>-4.1269919590222498E-2</v>
      </c>
      <c r="AL276">
        <v>4.6329100183550999E-2</v>
      </c>
      <c r="AM276">
        <v>3.4609413240623601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52216.345064767636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-0.2997105293472575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1582130984.87097</v>
      </c>
      <c r="BY276">
        <v>400.466967741936</v>
      </c>
      <c r="BZ276">
        <v>400.02154838709703</v>
      </c>
      <c r="CA276">
        <v>30.362696774193498</v>
      </c>
      <c r="CB276">
        <v>30.197245161290301</v>
      </c>
      <c r="CC276">
        <v>350.02551612903198</v>
      </c>
      <c r="CD276">
        <v>99.478541935483904</v>
      </c>
      <c r="CE276">
        <v>0.19999251612903199</v>
      </c>
      <c r="CF276">
        <v>29.346154838709701</v>
      </c>
      <c r="CG276">
        <v>29.023980645161298</v>
      </c>
      <c r="CH276">
        <v>999.9</v>
      </c>
      <c r="CI276">
        <v>0</v>
      </c>
      <c r="CJ276">
        <v>0</v>
      </c>
      <c r="CK276">
        <v>10004.6116129032</v>
      </c>
      <c r="CL276">
        <v>0</v>
      </c>
      <c r="CM276">
        <v>0.335099387096774</v>
      </c>
      <c r="CN276">
        <v>0</v>
      </c>
      <c r="CO276">
        <v>0</v>
      </c>
      <c r="CP276">
        <v>0</v>
      </c>
      <c r="CQ276">
        <v>0</v>
      </c>
      <c r="CR276">
        <v>-0.45483870967741902</v>
      </c>
      <c r="CS276">
        <v>0</v>
      </c>
      <c r="CT276">
        <v>24.525806451612901</v>
      </c>
      <c r="CU276">
        <v>-1.93548387096774</v>
      </c>
      <c r="CV276">
        <v>38.799999999999997</v>
      </c>
      <c r="CW276">
        <v>44.223580645161299</v>
      </c>
      <c r="CX276">
        <v>41.356548387096801</v>
      </c>
      <c r="CY276">
        <v>42.7296774193548</v>
      </c>
      <c r="CZ276">
        <v>39.783999999999999</v>
      </c>
      <c r="DA276">
        <v>0</v>
      </c>
      <c r="DB276">
        <v>0</v>
      </c>
      <c r="DC276">
        <v>0</v>
      </c>
      <c r="DD276">
        <v>1582130996.4000001</v>
      </c>
      <c r="DE276">
        <v>0.69230769230769196</v>
      </c>
      <c r="DF276">
        <v>1.8735042752065401</v>
      </c>
      <c r="DG276">
        <v>0.73504247256483501</v>
      </c>
      <c r="DH276">
        <v>23.503846153846201</v>
      </c>
      <c r="DI276">
        <v>15</v>
      </c>
      <c r="DJ276">
        <v>100</v>
      </c>
      <c r="DK276">
        <v>100</v>
      </c>
      <c r="DL276">
        <v>2.5880000000000001</v>
      </c>
      <c r="DM276">
        <v>0.35299999999999998</v>
      </c>
      <c r="DN276">
        <v>2</v>
      </c>
      <c r="DO276">
        <v>343.42399999999998</v>
      </c>
      <c r="DP276">
        <v>673.76900000000001</v>
      </c>
      <c r="DQ276">
        <v>28.213799999999999</v>
      </c>
      <c r="DR276">
        <v>31.4634</v>
      </c>
      <c r="DS276">
        <v>30.000399999999999</v>
      </c>
      <c r="DT276">
        <v>31.396000000000001</v>
      </c>
      <c r="DU276">
        <v>31.411799999999999</v>
      </c>
      <c r="DV276">
        <v>20.924499999999998</v>
      </c>
      <c r="DW276">
        <v>21.322600000000001</v>
      </c>
      <c r="DX276">
        <v>53.2941</v>
      </c>
      <c r="DY276">
        <v>28.192</v>
      </c>
      <c r="DZ276">
        <v>400</v>
      </c>
      <c r="EA276">
        <v>30.173300000000001</v>
      </c>
      <c r="EB276">
        <v>100.07299999999999</v>
      </c>
      <c r="EC276">
        <v>100.503</v>
      </c>
    </row>
    <row r="277" spans="1:133" x14ac:dyDescent="0.35">
      <c r="A277">
        <v>261</v>
      </c>
      <c r="B277">
        <v>1582130998.5</v>
      </c>
      <c r="C277">
        <v>1300.4000000953699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1582130989.87097</v>
      </c>
      <c r="O277">
        <f t="shared" si="172"/>
        <v>9.7820546229989295E-5</v>
      </c>
      <c r="P277">
        <f t="shared" si="173"/>
        <v>-0.30968706256979073</v>
      </c>
      <c r="Q277">
        <f t="shared" si="174"/>
        <v>400.44680645161299</v>
      </c>
      <c r="R277">
        <f t="shared" si="175"/>
        <v>446.09677045581441</v>
      </c>
      <c r="S277">
        <f t="shared" si="176"/>
        <v>44.46633662690941</v>
      </c>
      <c r="T277">
        <f t="shared" si="177"/>
        <v>39.916008534771436</v>
      </c>
      <c r="U277">
        <f t="shared" si="178"/>
        <v>9.4218226291567508E-3</v>
      </c>
      <c r="V277">
        <f t="shared" si="179"/>
        <v>2.2522879387775392</v>
      </c>
      <c r="W277">
        <f t="shared" si="180"/>
        <v>9.3999810074008004E-3</v>
      </c>
      <c r="X277">
        <f t="shared" si="181"/>
        <v>5.8769462555285402E-3</v>
      </c>
      <c r="Y277">
        <f t="shared" si="182"/>
        <v>0</v>
      </c>
      <c r="Z277">
        <f t="shared" si="183"/>
        <v>29.311168836488072</v>
      </c>
      <c r="AA277">
        <f t="shared" si="184"/>
        <v>29.0222709677419</v>
      </c>
      <c r="AB277">
        <f t="shared" si="185"/>
        <v>4.0269586253517407</v>
      </c>
      <c r="AC277">
        <f t="shared" si="186"/>
        <v>73.770128938190595</v>
      </c>
      <c r="AD277">
        <f t="shared" si="187"/>
        <v>3.0263562594783533</v>
      </c>
      <c r="AE277">
        <f t="shared" si="188"/>
        <v>4.1024142197365974</v>
      </c>
      <c r="AF277">
        <f t="shared" si="189"/>
        <v>1.0006023658733874</v>
      </c>
      <c r="AG277">
        <f t="shared" si="190"/>
        <v>-4.3138860887425281</v>
      </c>
      <c r="AH277">
        <f t="shared" si="191"/>
        <v>39.008088685257555</v>
      </c>
      <c r="AI277">
        <f t="shared" si="192"/>
        <v>3.8198976883705633</v>
      </c>
      <c r="AJ277">
        <f t="shared" si="193"/>
        <v>38.514100284885586</v>
      </c>
      <c r="AK277">
        <v>-4.1245370276395001E-2</v>
      </c>
      <c r="AL277">
        <v>4.63015414281416E-2</v>
      </c>
      <c r="AM277">
        <v>3.4593120201589098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52187.012011817678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-0.30968706256979073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1582130989.87097</v>
      </c>
      <c r="BY277">
        <v>400.44680645161299</v>
      </c>
      <c r="BZ277">
        <v>399.983096774194</v>
      </c>
      <c r="CA277">
        <v>30.361119354838699</v>
      </c>
      <c r="CB277">
        <v>30.198529032258101</v>
      </c>
      <c r="CC277">
        <v>350.02306451612901</v>
      </c>
      <c r="CD277">
        <v>99.478680645161305</v>
      </c>
      <c r="CE277">
        <v>0.19999800000000001</v>
      </c>
      <c r="CF277">
        <v>29.3435225806452</v>
      </c>
      <c r="CG277">
        <v>29.0222709677419</v>
      </c>
      <c r="CH277">
        <v>999.9</v>
      </c>
      <c r="CI277">
        <v>0</v>
      </c>
      <c r="CJ277">
        <v>0</v>
      </c>
      <c r="CK277">
        <v>9998.6464516128999</v>
      </c>
      <c r="CL277">
        <v>0</v>
      </c>
      <c r="CM277">
        <v>0.36147038709677398</v>
      </c>
      <c r="CN277">
        <v>0</v>
      </c>
      <c r="CO277">
        <v>0</v>
      </c>
      <c r="CP277">
        <v>0</v>
      </c>
      <c r="CQ277">
        <v>0</v>
      </c>
      <c r="CR277">
        <v>1.2096774193548401</v>
      </c>
      <c r="CS277">
        <v>0</v>
      </c>
      <c r="CT277">
        <v>23.1806451612903</v>
      </c>
      <c r="CU277">
        <v>-1.7903225806451599</v>
      </c>
      <c r="CV277">
        <v>38.808</v>
      </c>
      <c r="CW277">
        <v>44.227645161290297</v>
      </c>
      <c r="CX277">
        <v>41.354516129032199</v>
      </c>
      <c r="CY277">
        <v>42.731709677419403</v>
      </c>
      <c r="CZ277">
        <v>39.793999999999997</v>
      </c>
      <c r="DA277">
        <v>0</v>
      </c>
      <c r="DB277">
        <v>0</v>
      </c>
      <c r="DC277">
        <v>0</v>
      </c>
      <c r="DD277">
        <v>1582131001.8</v>
      </c>
      <c r="DE277">
        <v>2.2115384615384599</v>
      </c>
      <c r="DF277">
        <v>-8.7829061436716707</v>
      </c>
      <c r="DG277">
        <v>-6.9162392722507402</v>
      </c>
      <c r="DH277">
        <v>21.319230769230799</v>
      </c>
      <c r="DI277">
        <v>15</v>
      </c>
      <c r="DJ277">
        <v>100</v>
      </c>
      <c r="DK277">
        <v>100</v>
      </c>
      <c r="DL277">
        <v>2.5880000000000001</v>
      </c>
      <c r="DM277">
        <v>0.35299999999999998</v>
      </c>
      <c r="DN277">
        <v>2</v>
      </c>
      <c r="DO277">
        <v>343.30900000000003</v>
      </c>
      <c r="DP277">
        <v>673.85900000000004</v>
      </c>
      <c r="DQ277">
        <v>28.191600000000001</v>
      </c>
      <c r="DR277">
        <v>31.465199999999999</v>
      </c>
      <c r="DS277">
        <v>30.000399999999999</v>
      </c>
      <c r="DT277">
        <v>31.397099999999998</v>
      </c>
      <c r="DU277">
        <v>31.413499999999999</v>
      </c>
      <c r="DV277">
        <v>20.929500000000001</v>
      </c>
      <c r="DW277">
        <v>21.322600000000001</v>
      </c>
      <c r="DX277">
        <v>53.2941</v>
      </c>
      <c r="DY277">
        <v>28.173100000000002</v>
      </c>
      <c r="DZ277">
        <v>400</v>
      </c>
      <c r="EA277">
        <v>30.173200000000001</v>
      </c>
      <c r="EB277">
        <v>100.072</v>
      </c>
      <c r="EC277">
        <v>100.502</v>
      </c>
    </row>
    <row r="278" spans="1:133" x14ac:dyDescent="0.35">
      <c r="A278">
        <v>262</v>
      </c>
      <c r="B278">
        <v>1582131003.5</v>
      </c>
      <c r="C278">
        <v>1305.4000000953699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1582130994.87097</v>
      </c>
      <c r="O278">
        <f t="shared" si="172"/>
        <v>9.6018382692576767E-5</v>
      </c>
      <c r="P278">
        <f t="shared" si="173"/>
        <v>-0.30092514453210711</v>
      </c>
      <c r="Q278">
        <f t="shared" si="174"/>
        <v>400.421548387097</v>
      </c>
      <c r="R278">
        <f t="shared" si="175"/>
        <v>445.53930715077524</v>
      </c>
      <c r="S278">
        <f t="shared" si="176"/>
        <v>44.410774020385368</v>
      </c>
      <c r="T278">
        <f t="shared" si="177"/>
        <v>39.913494977659063</v>
      </c>
      <c r="U278">
        <f t="shared" si="178"/>
        <v>9.2493800146570236E-3</v>
      </c>
      <c r="V278">
        <f t="shared" si="179"/>
        <v>2.2528659967760838</v>
      </c>
      <c r="W278">
        <f t="shared" si="180"/>
        <v>9.228335011236594E-3</v>
      </c>
      <c r="X278">
        <f t="shared" si="181"/>
        <v>5.7695961652395097E-3</v>
      </c>
      <c r="Y278">
        <f t="shared" si="182"/>
        <v>0</v>
      </c>
      <c r="Z278">
        <f t="shared" si="183"/>
        <v>29.308249635894708</v>
      </c>
      <c r="AA278">
        <f t="shared" si="184"/>
        <v>29.020399999999999</v>
      </c>
      <c r="AB278">
        <f t="shared" si="185"/>
        <v>4.026522741314424</v>
      </c>
      <c r="AC278">
        <f t="shared" si="186"/>
        <v>73.778457832441887</v>
      </c>
      <c r="AD278">
        <f t="shared" si="187"/>
        <v>3.0260826172608719</v>
      </c>
      <c r="AE278">
        <f t="shared" si="188"/>
        <v>4.1015801985633829</v>
      </c>
      <c r="AF278">
        <f t="shared" si="189"/>
        <v>1.0004401240535521</v>
      </c>
      <c r="AG278">
        <f t="shared" si="190"/>
        <v>-4.2344106767426357</v>
      </c>
      <c r="AH278">
        <f t="shared" si="191"/>
        <v>38.817501113174394</v>
      </c>
      <c r="AI278">
        <f t="shared" si="192"/>
        <v>3.8001571462352826</v>
      </c>
      <c r="AJ278">
        <f t="shared" si="193"/>
        <v>38.383247582667039</v>
      </c>
      <c r="AK278">
        <v>-4.1260948572464297E-2</v>
      </c>
      <c r="AL278">
        <v>4.6319029430213099E-2</v>
      </c>
      <c r="AM278">
        <v>3.4603459688035199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52206.525852698767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-0.30092514453210711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1582130994.87097</v>
      </c>
      <c r="BY278">
        <v>400.421548387097</v>
      </c>
      <c r="BZ278">
        <v>399.971612903226</v>
      </c>
      <c r="CA278">
        <v>30.358370967741902</v>
      </c>
      <c r="CB278">
        <v>30.198774193548399</v>
      </c>
      <c r="CC278">
        <v>350.019935483871</v>
      </c>
      <c r="CD278">
        <v>99.478712903225798</v>
      </c>
      <c r="CE278">
        <v>0.19997606451612901</v>
      </c>
      <c r="CF278">
        <v>29.34</v>
      </c>
      <c r="CG278">
        <v>29.020399999999999</v>
      </c>
      <c r="CH278">
        <v>999.9</v>
      </c>
      <c r="CI278">
        <v>0</v>
      </c>
      <c r="CJ278">
        <v>0</v>
      </c>
      <c r="CK278">
        <v>10002.419677419401</v>
      </c>
      <c r="CL278">
        <v>0</v>
      </c>
      <c r="CM278">
        <v>0.38690261290322597</v>
      </c>
      <c r="CN278">
        <v>0</v>
      </c>
      <c r="CO278">
        <v>0</v>
      </c>
      <c r="CP278">
        <v>0</v>
      </c>
      <c r="CQ278">
        <v>0</v>
      </c>
      <c r="CR278">
        <v>0.35806451612903201</v>
      </c>
      <c r="CS278">
        <v>0</v>
      </c>
      <c r="CT278">
        <v>24.558064516129001</v>
      </c>
      <c r="CU278">
        <v>-1.4258064516129001</v>
      </c>
      <c r="CV278">
        <v>38.802</v>
      </c>
      <c r="CW278">
        <v>44.231709677419303</v>
      </c>
      <c r="CX278">
        <v>41.324258064516101</v>
      </c>
      <c r="CY278">
        <v>42.7296774193548</v>
      </c>
      <c r="CZ278">
        <v>39.804000000000002</v>
      </c>
      <c r="DA278">
        <v>0</v>
      </c>
      <c r="DB278">
        <v>0</v>
      </c>
      <c r="DC278">
        <v>0</v>
      </c>
      <c r="DD278">
        <v>1582131006.5999999</v>
      </c>
      <c r="DE278">
        <v>1.1000000000000001</v>
      </c>
      <c r="DF278">
        <v>-0.84102586053402395</v>
      </c>
      <c r="DG278">
        <v>1.37777789623809</v>
      </c>
      <c r="DH278">
        <v>22.8576923076923</v>
      </c>
      <c r="DI278">
        <v>15</v>
      </c>
      <c r="DJ278">
        <v>100</v>
      </c>
      <c r="DK278">
        <v>100</v>
      </c>
      <c r="DL278">
        <v>2.5880000000000001</v>
      </c>
      <c r="DM278">
        <v>0.35299999999999998</v>
      </c>
      <c r="DN278">
        <v>2</v>
      </c>
      <c r="DO278">
        <v>343.36599999999999</v>
      </c>
      <c r="DP278">
        <v>673.90899999999999</v>
      </c>
      <c r="DQ278">
        <v>28.171099999999999</v>
      </c>
      <c r="DR278">
        <v>31.466200000000001</v>
      </c>
      <c r="DS278">
        <v>30.0002</v>
      </c>
      <c r="DT278">
        <v>31.398700000000002</v>
      </c>
      <c r="DU278">
        <v>31.415900000000001</v>
      </c>
      <c r="DV278">
        <v>20.929400000000001</v>
      </c>
      <c r="DW278">
        <v>21.322600000000001</v>
      </c>
      <c r="DX278">
        <v>53.2941</v>
      </c>
      <c r="DY278">
        <v>28.153099999999998</v>
      </c>
      <c r="DZ278">
        <v>400</v>
      </c>
      <c r="EA278">
        <v>30.178100000000001</v>
      </c>
      <c r="EB278">
        <v>100.07299999999999</v>
      </c>
      <c r="EC278">
        <v>100.503</v>
      </c>
    </row>
    <row r="279" spans="1:133" x14ac:dyDescent="0.35">
      <c r="A279">
        <v>263</v>
      </c>
      <c r="B279">
        <v>1582131008.5</v>
      </c>
      <c r="C279">
        <v>1310.4000000953699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1582130999.87097</v>
      </c>
      <c r="O279">
        <f t="shared" si="172"/>
        <v>9.4415475741147875E-5</v>
      </c>
      <c r="P279">
        <f t="shared" si="173"/>
        <v>-0.29001378874266548</v>
      </c>
      <c r="Q279">
        <f t="shared" si="174"/>
        <v>400.41080645161298</v>
      </c>
      <c r="R279">
        <f t="shared" si="175"/>
        <v>444.48784744645849</v>
      </c>
      <c r="S279">
        <f t="shared" si="176"/>
        <v>44.30580251042695</v>
      </c>
      <c r="T279">
        <f t="shared" si="177"/>
        <v>39.912277052350497</v>
      </c>
      <c r="U279">
        <f t="shared" si="178"/>
        <v>9.097103373952831E-3</v>
      </c>
      <c r="V279">
        <f t="shared" si="179"/>
        <v>2.2530909861176038</v>
      </c>
      <c r="W279">
        <f t="shared" si="180"/>
        <v>9.0767468174517627E-3</v>
      </c>
      <c r="X279">
        <f t="shared" si="181"/>
        <v>5.6747918852242127E-3</v>
      </c>
      <c r="Y279">
        <f t="shared" si="182"/>
        <v>0</v>
      </c>
      <c r="Z279">
        <f t="shared" si="183"/>
        <v>29.304963047319987</v>
      </c>
      <c r="AA279">
        <f t="shared" si="184"/>
        <v>29.018045161290299</v>
      </c>
      <c r="AB279">
        <f t="shared" si="185"/>
        <v>4.0259741871224186</v>
      </c>
      <c r="AC279">
        <f t="shared" si="186"/>
        <v>73.787967736390584</v>
      </c>
      <c r="AD279">
        <f t="shared" si="187"/>
        <v>3.0258055420732721</v>
      </c>
      <c r="AE279">
        <f t="shared" si="188"/>
        <v>4.1006760789008858</v>
      </c>
      <c r="AF279">
        <f t="shared" si="189"/>
        <v>1.0001686450491465</v>
      </c>
      <c r="AG279">
        <f t="shared" si="190"/>
        <v>-4.1637224801846209</v>
      </c>
      <c r="AH279">
        <f t="shared" si="191"/>
        <v>38.643484957176767</v>
      </c>
      <c r="AI279">
        <f t="shared" si="192"/>
        <v>3.7826275881011115</v>
      </c>
      <c r="AJ279">
        <f t="shared" si="193"/>
        <v>38.262390065093257</v>
      </c>
      <c r="AK279">
        <v>-4.1267012872980999E-2</v>
      </c>
      <c r="AL279">
        <v>4.6325837138804997E-2</v>
      </c>
      <c r="AM279">
        <v>3.4607484267120898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52214.535726358568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-0.29001378874266548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1582130999.87097</v>
      </c>
      <c r="BY279">
        <v>400.41080645161298</v>
      </c>
      <c r="BZ279">
        <v>399.97848387096798</v>
      </c>
      <c r="CA279">
        <v>30.355703225806501</v>
      </c>
      <c r="CB279">
        <v>30.198774193548399</v>
      </c>
      <c r="CC279">
        <v>350.02864516129</v>
      </c>
      <c r="CD279">
        <v>99.478316129032294</v>
      </c>
      <c r="CE279">
        <v>0.20000525806451599</v>
      </c>
      <c r="CF279">
        <v>29.336180645161299</v>
      </c>
      <c r="CG279">
        <v>29.018045161290299</v>
      </c>
      <c r="CH279">
        <v>999.9</v>
      </c>
      <c r="CI279">
        <v>0</v>
      </c>
      <c r="CJ279">
        <v>0</v>
      </c>
      <c r="CK279">
        <v>10003.929677419401</v>
      </c>
      <c r="CL279">
        <v>0</v>
      </c>
      <c r="CM279">
        <v>0.40968912903225801</v>
      </c>
      <c r="CN279">
        <v>0</v>
      </c>
      <c r="CO279">
        <v>0</v>
      </c>
      <c r="CP279">
        <v>0</v>
      </c>
      <c r="CQ279">
        <v>0</v>
      </c>
      <c r="CR279">
        <v>1.34516129032258</v>
      </c>
      <c r="CS279">
        <v>0</v>
      </c>
      <c r="CT279">
        <v>22.1354838709677</v>
      </c>
      <c r="CU279">
        <v>-1.6354838709677399</v>
      </c>
      <c r="CV279">
        <v>38.798000000000002</v>
      </c>
      <c r="CW279">
        <v>44.235774193548401</v>
      </c>
      <c r="CX279">
        <v>41.320193548387103</v>
      </c>
      <c r="CY279">
        <v>42.745870967741901</v>
      </c>
      <c r="CZ279">
        <v>39.804000000000002</v>
      </c>
      <c r="DA279">
        <v>0</v>
      </c>
      <c r="DB279">
        <v>0</v>
      </c>
      <c r="DC279">
        <v>0</v>
      </c>
      <c r="DD279">
        <v>1582131011.4000001</v>
      </c>
      <c r="DE279">
        <v>1.05</v>
      </c>
      <c r="DF279">
        <v>2.1299145255545602</v>
      </c>
      <c r="DG279">
        <v>-5.2000001120822601</v>
      </c>
      <c r="DH279">
        <v>20.765384615384601</v>
      </c>
      <c r="DI279">
        <v>15</v>
      </c>
      <c r="DJ279">
        <v>100</v>
      </c>
      <c r="DK279">
        <v>100</v>
      </c>
      <c r="DL279">
        <v>2.5880000000000001</v>
      </c>
      <c r="DM279">
        <v>0.35299999999999998</v>
      </c>
      <c r="DN279">
        <v>2</v>
      </c>
      <c r="DO279">
        <v>343.45100000000002</v>
      </c>
      <c r="DP279">
        <v>673.846</v>
      </c>
      <c r="DQ279">
        <v>28.1511</v>
      </c>
      <c r="DR279">
        <v>31.469000000000001</v>
      </c>
      <c r="DS279">
        <v>30.0002</v>
      </c>
      <c r="DT279">
        <v>31.401199999999999</v>
      </c>
      <c r="DU279">
        <v>31.4163</v>
      </c>
      <c r="DV279">
        <v>20.924700000000001</v>
      </c>
      <c r="DW279">
        <v>21.322600000000001</v>
      </c>
      <c r="DX279">
        <v>53.2941</v>
      </c>
      <c r="DY279">
        <v>28.139199999999999</v>
      </c>
      <c r="DZ279">
        <v>400</v>
      </c>
      <c r="EA279">
        <v>30.186800000000002</v>
      </c>
      <c r="EB279">
        <v>100.071</v>
      </c>
      <c r="EC279">
        <v>100.505</v>
      </c>
    </row>
    <row r="280" spans="1:133" x14ac:dyDescent="0.35">
      <c r="A280">
        <v>264</v>
      </c>
      <c r="B280">
        <v>1582131013.5</v>
      </c>
      <c r="C280">
        <v>1315.4000000953699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1582131004.87097</v>
      </c>
      <c r="O280">
        <f t="shared" si="172"/>
        <v>9.2287842448453072E-5</v>
      </c>
      <c r="P280">
        <f t="shared" si="173"/>
        <v>-0.29765032448767864</v>
      </c>
      <c r="Q280">
        <f t="shared" si="174"/>
        <v>400.43041935483899</v>
      </c>
      <c r="R280">
        <f t="shared" si="175"/>
        <v>447.0448371427604</v>
      </c>
      <c r="S280">
        <f t="shared" si="176"/>
        <v>44.560551528959017</v>
      </c>
      <c r="T280">
        <f t="shared" si="177"/>
        <v>39.914117898034952</v>
      </c>
      <c r="U280">
        <f t="shared" si="178"/>
        <v>8.8909803191276546E-3</v>
      </c>
      <c r="V280">
        <f t="shared" si="179"/>
        <v>2.2522906519380177</v>
      </c>
      <c r="W280">
        <f t="shared" si="180"/>
        <v>8.8715278353990387E-3</v>
      </c>
      <c r="X280">
        <f t="shared" si="181"/>
        <v>5.5464490447709822E-3</v>
      </c>
      <c r="Y280">
        <f t="shared" si="182"/>
        <v>0</v>
      </c>
      <c r="Z280">
        <f t="shared" si="183"/>
        <v>29.301150081419678</v>
      </c>
      <c r="AA280">
        <f t="shared" si="184"/>
        <v>29.016912903225801</v>
      </c>
      <c r="AB280">
        <f t="shared" si="185"/>
        <v>4.0257104534434252</v>
      </c>
      <c r="AC280">
        <f t="shared" si="186"/>
        <v>73.798866835178742</v>
      </c>
      <c r="AD280">
        <f t="shared" si="187"/>
        <v>3.0254653798622329</v>
      </c>
      <c r="AE280">
        <f t="shared" si="188"/>
        <v>4.0996095327849149</v>
      </c>
      <c r="AF280">
        <f t="shared" si="189"/>
        <v>1.0002450735811923</v>
      </c>
      <c r="AG280">
        <f t="shared" si="190"/>
        <v>-4.0698938519767802</v>
      </c>
      <c r="AH280">
        <f t="shared" si="191"/>
        <v>38.220045052182115</v>
      </c>
      <c r="AI280">
        <f t="shared" si="192"/>
        <v>3.7424036866996966</v>
      </c>
      <c r="AJ280">
        <f t="shared" si="193"/>
        <v>37.892554886905032</v>
      </c>
      <c r="AK280">
        <v>-4.1245443385877698E-2</v>
      </c>
      <c r="AL280">
        <v>4.6301623499940797E-2</v>
      </c>
      <c r="AM280">
        <v>3.4593168728299699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52189.131644610585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-0.29765032448767864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1582131004.87097</v>
      </c>
      <c r="BY280">
        <v>400.43041935483899</v>
      </c>
      <c r="BZ280">
        <v>399.98354838709702</v>
      </c>
      <c r="CA280">
        <v>30.352377419354799</v>
      </c>
      <c r="CB280">
        <v>30.198983870967702</v>
      </c>
      <c r="CC280">
        <v>350.02783870967698</v>
      </c>
      <c r="CD280">
        <v>99.478012903225803</v>
      </c>
      <c r="CE280">
        <v>0.200023451612903</v>
      </c>
      <c r="CF280">
        <v>29.331674193548402</v>
      </c>
      <c r="CG280">
        <v>29.016912903225801</v>
      </c>
      <c r="CH280">
        <v>999.9</v>
      </c>
      <c r="CI280">
        <v>0</v>
      </c>
      <c r="CJ280">
        <v>0</v>
      </c>
      <c r="CK280">
        <v>9998.7312903225793</v>
      </c>
      <c r="CL280">
        <v>0</v>
      </c>
      <c r="CM280">
        <v>0.43328648387096802</v>
      </c>
      <c r="CN280">
        <v>0</v>
      </c>
      <c r="CO280">
        <v>0</v>
      </c>
      <c r="CP280">
        <v>0</v>
      </c>
      <c r="CQ280">
        <v>0</v>
      </c>
      <c r="CR280">
        <v>0.85483870967741904</v>
      </c>
      <c r="CS280">
        <v>0</v>
      </c>
      <c r="CT280">
        <v>22.525806451612901</v>
      </c>
      <c r="CU280">
        <v>-1.54838709677419</v>
      </c>
      <c r="CV280">
        <v>38.793999999999997</v>
      </c>
      <c r="CW280">
        <v>44.233741935483899</v>
      </c>
      <c r="CX280">
        <v>41.302096774193501</v>
      </c>
      <c r="CY280">
        <v>42.749935483870999</v>
      </c>
      <c r="CZ280">
        <v>39.811999999999998</v>
      </c>
      <c r="DA280">
        <v>0</v>
      </c>
      <c r="DB280">
        <v>0</v>
      </c>
      <c r="DC280">
        <v>0</v>
      </c>
      <c r="DD280">
        <v>1582131016.8</v>
      </c>
      <c r="DE280">
        <v>0.130769230769231</v>
      </c>
      <c r="DF280">
        <v>3.9589745161148899</v>
      </c>
      <c r="DG280">
        <v>-8.8376071671710204</v>
      </c>
      <c r="DH280">
        <v>22.657692307692301</v>
      </c>
      <c r="DI280">
        <v>15</v>
      </c>
      <c r="DJ280">
        <v>100</v>
      </c>
      <c r="DK280">
        <v>100</v>
      </c>
      <c r="DL280">
        <v>2.5880000000000001</v>
      </c>
      <c r="DM280">
        <v>0.35299999999999998</v>
      </c>
      <c r="DN280">
        <v>2</v>
      </c>
      <c r="DO280">
        <v>343.404</v>
      </c>
      <c r="DP280">
        <v>673.80399999999997</v>
      </c>
      <c r="DQ280">
        <v>28.136600000000001</v>
      </c>
      <c r="DR280">
        <v>31.4694</v>
      </c>
      <c r="DS280">
        <v>30.0002</v>
      </c>
      <c r="DT280">
        <v>31.401499999999999</v>
      </c>
      <c r="DU280">
        <v>31.418700000000001</v>
      </c>
      <c r="DV280">
        <v>20.929300000000001</v>
      </c>
      <c r="DW280">
        <v>21.322600000000001</v>
      </c>
      <c r="DX280">
        <v>53.2941</v>
      </c>
      <c r="DY280">
        <v>28.1235</v>
      </c>
      <c r="DZ280">
        <v>400</v>
      </c>
      <c r="EA280">
        <v>30.189800000000002</v>
      </c>
      <c r="EB280">
        <v>100.07299999999999</v>
      </c>
      <c r="EC280">
        <v>100.503</v>
      </c>
    </row>
    <row r="281" spans="1:133" x14ac:dyDescent="0.35">
      <c r="A281">
        <v>265</v>
      </c>
      <c r="B281">
        <v>1582131018.5</v>
      </c>
      <c r="C281">
        <v>1320.4000000953699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1582131009.87097</v>
      </c>
      <c r="O281">
        <f t="shared" si="172"/>
        <v>9.0347633453874391E-5</v>
      </c>
      <c r="P281">
        <f t="shared" si="173"/>
        <v>-0.30167127075289224</v>
      </c>
      <c r="Q281">
        <f t="shared" si="174"/>
        <v>400.460225806452</v>
      </c>
      <c r="R281">
        <f t="shared" si="175"/>
        <v>448.91395327934021</v>
      </c>
      <c r="S281">
        <f t="shared" si="176"/>
        <v>44.746511173326681</v>
      </c>
      <c r="T281">
        <f t="shared" si="177"/>
        <v>39.916776561790158</v>
      </c>
      <c r="U281">
        <f t="shared" si="178"/>
        <v>8.7105344623607389E-3</v>
      </c>
      <c r="V281">
        <f t="shared" si="179"/>
        <v>2.2521028850658373</v>
      </c>
      <c r="W281">
        <f t="shared" si="180"/>
        <v>8.6918611089799123E-3</v>
      </c>
      <c r="X281">
        <f t="shared" si="181"/>
        <v>5.4340875508825642E-3</v>
      </c>
      <c r="Y281">
        <f t="shared" si="182"/>
        <v>0</v>
      </c>
      <c r="Z281">
        <f t="shared" si="183"/>
        <v>29.296173256946982</v>
      </c>
      <c r="AA281">
        <f t="shared" si="184"/>
        <v>29.0127387096774</v>
      </c>
      <c r="AB281">
        <f t="shared" si="185"/>
        <v>4.0247383004448354</v>
      </c>
      <c r="AC281">
        <f t="shared" si="186"/>
        <v>73.818342040205735</v>
      </c>
      <c r="AD281">
        <f t="shared" si="187"/>
        <v>3.0252828625186359</v>
      </c>
      <c r="AE281">
        <f t="shared" si="188"/>
        <v>4.0982806967825045</v>
      </c>
      <c r="AF281">
        <f t="shared" si="189"/>
        <v>0.99945543792619951</v>
      </c>
      <c r="AG281">
        <f t="shared" si="190"/>
        <v>-3.9843306353158607</v>
      </c>
      <c r="AH281">
        <f t="shared" si="191"/>
        <v>38.041785627654868</v>
      </c>
      <c r="AI281">
        <f t="shared" si="192"/>
        <v>3.7250785172183076</v>
      </c>
      <c r="AJ281">
        <f t="shared" si="193"/>
        <v>37.782533509557311</v>
      </c>
      <c r="AK281">
        <v>-4.1240383962479803E-2</v>
      </c>
      <c r="AL281">
        <v>4.6295943853946697E-2</v>
      </c>
      <c r="AM281">
        <v>3.4589810445914302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52183.944366342897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-0.30167127075289224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1582131009.87097</v>
      </c>
      <c r="BY281">
        <v>400.460225806452</v>
      </c>
      <c r="BZ281">
        <v>400.00512903225803</v>
      </c>
      <c r="CA281">
        <v>30.3507838709677</v>
      </c>
      <c r="CB281">
        <v>30.200612903225799</v>
      </c>
      <c r="CC281">
        <v>350.02309677419402</v>
      </c>
      <c r="CD281">
        <v>99.477258064516107</v>
      </c>
      <c r="CE281">
        <v>0.19999822580645199</v>
      </c>
      <c r="CF281">
        <v>29.326058064516101</v>
      </c>
      <c r="CG281">
        <v>29.0127387096774</v>
      </c>
      <c r="CH281">
        <v>999.9</v>
      </c>
      <c r="CI281">
        <v>0</v>
      </c>
      <c r="CJ281">
        <v>0</v>
      </c>
      <c r="CK281">
        <v>9997.5806451612898</v>
      </c>
      <c r="CL281">
        <v>0</v>
      </c>
      <c r="CM281">
        <v>0.45056848387096798</v>
      </c>
      <c r="CN281">
        <v>0</v>
      </c>
      <c r="CO281">
        <v>0</v>
      </c>
      <c r="CP281">
        <v>0</v>
      </c>
      <c r="CQ281">
        <v>0</v>
      </c>
      <c r="CR281">
        <v>0.57096774193548405</v>
      </c>
      <c r="CS281">
        <v>0</v>
      </c>
      <c r="CT281">
        <v>21.8032258064516</v>
      </c>
      <c r="CU281">
        <v>-1.7064516129032301</v>
      </c>
      <c r="CV281">
        <v>38.792000000000002</v>
      </c>
      <c r="CW281">
        <v>44.237806451612897</v>
      </c>
      <c r="CX281">
        <v>41.336322580645103</v>
      </c>
      <c r="CY281">
        <v>42.753999999999998</v>
      </c>
      <c r="CZ281">
        <v>39.811999999999998</v>
      </c>
      <c r="DA281">
        <v>0</v>
      </c>
      <c r="DB281">
        <v>0</v>
      </c>
      <c r="DC281">
        <v>0</v>
      </c>
      <c r="DD281">
        <v>1582131021.5999999</v>
      </c>
      <c r="DE281">
        <v>-6.9230769230769304E-2</v>
      </c>
      <c r="DF281">
        <v>-10.926495606621</v>
      </c>
      <c r="DG281">
        <v>21.627350202980899</v>
      </c>
      <c r="DH281">
        <v>22.153846153846199</v>
      </c>
      <c r="DI281">
        <v>15</v>
      </c>
      <c r="DJ281">
        <v>100</v>
      </c>
      <c r="DK281">
        <v>100</v>
      </c>
      <c r="DL281">
        <v>2.5880000000000001</v>
      </c>
      <c r="DM281">
        <v>0.35299999999999998</v>
      </c>
      <c r="DN281">
        <v>2</v>
      </c>
      <c r="DO281">
        <v>343.41699999999997</v>
      </c>
      <c r="DP281">
        <v>673.85500000000002</v>
      </c>
      <c r="DQ281">
        <v>28.121099999999998</v>
      </c>
      <c r="DR281">
        <v>31.471699999999998</v>
      </c>
      <c r="DS281">
        <v>30.000299999999999</v>
      </c>
      <c r="DT281">
        <v>31.404</v>
      </c>
      <c r="DU281">
        <v>31.4191</v>
      </c>
      <c r="DV281">
        <v>20.926100000000002</v>
      </c>
      <c r="DW281">
        <v>21.322600000000001</v>
      </c>
      <c r="DX281">
        <v>53.2941</v>
      </c>
      <c r="DY281">
        <v>28.116800000000001</v>
      </c>
      <c r="DZ281">
        <v>400</v>
      </c>
      <c r="EA281">
        <v>30.189299999999999</v>
      </c>
      <c r="EB281">
        <v>100.07299999999999</v>
      </c>
      <c r="EC281">
        <v>100.501</v>
      </c>
    </row>
    <row r="282" spans="1:133" x14ac:dyDescent="0.35">
      <c r="A282">
        <v>266</v>
      </c>
      <c r="B282">
        <v>1582131023.5</v>
      </c>
      <c r="C282">
        <v>1325.4000000953699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1582131014.87097</v>
      </c>
      <c r="O282">
        <f t="shared" si="172"/>
        <v>8.8953755250993811E-5</v>
      </c>
      <c r="P282">
        <f t="shared" si="173"/>
        <v>-0.31645200533912399</v>
      </c>
      <c r="Q282">
        <f t="shared" si="174"/>
        <v>400.49664516129002</v>
      </c>
      <c r="R282">
        <f t="shared" si="175"/>
        <v>452.51427314186088</v>
      </c>
      <c r="S282">
        <f t="shared" si="176"/>
        <v>45.105412081335984</v>
      </c>
      <c r="T282">
        <f t="shared" si="177"/>
        <v>39.920434093201372</v>
      </c>
      <c r="U282">
        <f t="shared" si="178"/>
        <v>8.5822572241653402E-3</v>
      </c>
      <c r="V282">
        <f t="shared" si="179"/>
        <v>2.250467884421083</v>
      </c>
      <c r="W282">
        <f t="shared" si="180"/>
        <v>8.5641160557360617E-3</v>
      </c>
      <c r="X282">
        <f t="shared" si="181"/>
        <v>5.3541992190910661E-3</v>
      </c>
      <c r="Y282">
        <f t="shared" si="182"/>
        <v>0</v>
      </c>
      <c r="Z282">
        <f t="shared" si="183"/>
        <v>29.290379205076562</v>
      </c>
      <c r="AA282">
        <f t="shared" si="184"/>
        <v>29.0096064516129</v>
      </c>
      <c r="AB282">
        <f t="shared" si="185"/>
        <v>4.0240089444996396</v>
      </c>
      <c r="AC282">
        <f t="shared" si="186"/>
        <v>73.845102317796702</v>
      </c>
      <c r="AD282">
        <f t="shared" si="187"/>
        <v>3.0252904013593236</v>
      </c>
      <c r="AE282">
        <f t="shared" si="188"/>
        <v>4.0968057547537953</v>
      </c>
      <c r="AF282">
        <f t="shared" si="189"/>
        <v>0.99871854314031605</v>
      </c>
      <c r="AG282">
        <f t="shared" si="190"/>
        <v>-3.9228606065688272</v>
      </c>
      <c r="AH282">
        <f t="shared" si="191"/>
        <v>37.637661956963321</v>
      </c>
      <c r="AI282">
        <f t="shared" si="192"/>
        <v>3.6880124945048793</v>
      </c>
      <c r="AJ282">
        <f t="shared" si="193"/>
        <v>37.40281384489937</v>
      </c>
      <c r="AK282">
        <v>-4.1196344630808901E-2</v>
      </c>
      <c r="AL282">
        <v>4.6246505846088901E-2</v>
      </c>
      <c r="AM282">
        <v>3.4560572560536702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52131.561205598795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-0.31645200533912399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1582131014.87097</v>
      </c>
      <c r="BY282">
        <v>400.49664516129002</v>
      </c>
      <c r="BZ282">
        <v>400.01525806451599</v>
      </c>
      <c r="CA282">
        <v>30.350838709677401</v>
      </c>
      <c r="CB282">
        <v>30.202983870967699</v>
      </c>
      <c r="CC282">
        <v>350.021419354839</v>
      </c>
      <c r="CD282">
        <v>99.477312903225794</v>
      </c>
      <c r="CE282">
        <v>0.20001167741935499</v>
      </c>
      <c r="CF282">
        <v>29.319822580645202</v>
      </c>
      <c r="CG282">
        <v>29.0096064516129</v>
      </c>
      <c r="CH282">
        <v>999.9</v>
      </c>
      <c r="CI282">
        <v>0</v>
      </c>
      <c r="CJ282">
        <v>0</v>
      </c>
      <c r="CK282">
        <v>9986.8990322580594</v>
      </c>
      <c r="CL282">
        <v>0</v>
      </c>
      <c r="CM282">
        <v>0.45031235483871002</v>
      </c>
      <c r="CN282">
        <v>0</v>
      </c>
      <c r="CO282">
        <v>0</v>
      </c>
      <c r="CP282">
        <v>0</v>
      </c>
      <c r="CQ282">
        <v>0</v>
      </c>
      <c r="CR282">
        <v>-0.73225806451612896</v>
      </c>
      <c r="CS282">
        <v>0</v>
      </c>
      <c r="CT282">
        <v>21.8161290322581</v>
      </c>
      <c r="CU282">
        <v>-2.1806451612903199</v>
      </c>
      <c r="CV282">
        <v>38.79</v>
      </c>
      <c r="CW282">
        <v>44.231709677419403</v>
      </c>
      <c r="CX282">
        <v>41.358548387096803</v>
      </c>
      <c r="CY282">
        <v>42.739774193548399</v>
      </c>
      <c r="CZ282">
        <v>39.811999999999998</v>
      </c>
      <c r="DA282">
        <v>0</v>
      </c>
      <c r="DB282">
        <v>0</v>
      </c>
      <c r="DC282">
        <v>0</v>
      </c>
      <c r="DD282">
        <v>1582131026.4000001</v>
      </c>
      <c r="DE282">
        <v>-1.35769230769231</v>
      </c>
      <c r="DF282">
        <v>-17.808547046501499</v>
      </c>
      <c r="DG282">
        <v>-9.2478636290618095</v>
      </c>
      <c r="DH282">
        <v>23.326923076923102</v>
      </c>
      <c r="DI282">
        <v>15</v>
      </c>
      <c r="DJ282">
        <v>100</v>
      </c>
      <c r="DK282">
        <v>100</v>
      </c>
      <c r="DL282">
        <v>2.5880000000000001</v>
      </c>
      <c r="DM282">
        <v>0.35299999999999998</v>
      </c>
      <c r="DN282">
        <v>2</v>
      </c>
      <c r="DO282">
        <v>343.38299999999998</v>
      </c>
      <c r="DP282">
        <v>673.79600000000005</v>
      </c>
      <c r="DQ282">
        <v>28.1127</v>
      </c>
      <c r="DR282">
        <v>31.473500000000001</v>
      </c>
      <c r="DS282">
        <v>30</v>
      </c>
      <c r="DT282">
        <v>31.404299999999999</v>
      </c>
      <c r="DU282">
        <v>31.421900000000001</v>
      </c>
      <c r="DV282">
        <v>20.9285</v>
      </c>
      <c r="DW282">
        <v>21.322600000000001</v>
      </c>
      <c r="DX282">
        <v>53.2941</v>
      </c>
      <c r="DY282">
        <v>28.111000000000001</v>
      </c>
      <c r="DZ282">
        <v>400</v>
      </c>
      <c r="EA282">
        <v>30.193000000000001</v>
      </c>
      <c r="EB282">
        <v>100.074</v>
      </c>
      <c r="EC282">
        <v>100.501</v>
      </c>
    </row>
    <row r="283" spans="1:133" x14ac:dyDescent="0.35">
      <c r="A283">
        <v>267</v>
      </c>
      <c r="B283">
        <v>1582131028.5</v>
      </c>
      <c r="C283">
        <v>1330.4000000953699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1582131019.87097</v>
      </c>
      <c r="O283">
        <f t="shared" si="172"/>
        <v>8.8135620146871676E-5</v>
      </c>
      <c r="P283">
        <f t="shared" si="173"/>
        <v>-0.33153300982053135</v>
      </c>
      <c r="Q283">
        <f t="shared" si="174"/>
        <v>400.50045161290302</v>
      </c>
      <c r="R283">
        <f t="shared" si="175"/>
        <v>455.80782646108679</v>
      </c>
      <c r="S283">
        <f t="shared" si="176"/>
        <v>45.433999836886443</v>
      </c>
      <c r="T283">
        <f t="shared" si="177"/>
        <v>39.921072866455134</v>
      </c>
      <c r="U283">
        <f t="shared" si="178"/>
        <v>8.5146220470270675E-3</v>
      </c>
      <c r="V283">
        <f t="shared" si="179"/>
        <v>2.2513391671162877</v>
      </c>
      <c r="W283">
        <f t="shared" si="180"/>
        <v>8.4967722600840252E-3</v>
      </c>
      <c r="X283">
        <f t="shared" si="181"/>
        <v>5.312083245037692E-3</v>
      </c>
      <c r="Y283">
        <f t="shared" si="182"/>
        <v>0</v>
      </c>
      <c r="Z283">
        <f t="shared" si="183"/>
        <v>29.283069767438789</v>
      </c>
      <c r="AA283">
        <f t="shared" si="184"/>
        <v>29.0043419354839</v>
      </c>
      <c r="AB283">
        <f t="shared" si="185"/>
        <v>4.0227833453282971</v>
      </c>
      <c r="AC283">
        <f t="shared" si="186"/>
        <v>73.880020589139605</v>
      </c>
      <c r="AD283">
        <f t="shared" si="187"/>
        <v>3.0253949430222926</v>
      </c>
      <c r="AE283">
        <f t="shared" si="188"/>
        <v>4.0950109635825234</v>
      </c>
      <c r="AF283">
        <f t="shared" si="189"/>
        <v>0.99738840230600445</v>
      </c>
      <c r="AG283">
        <f t="shared" si="190"/>
        <v>-3.886780848477041</v>
      </c>
      <c r="AH283">
        <f t="shared" si="191"/>
        <v>37.369940721964504</v>
      </c>
      <c r="AI283">
        <f t="shared" si="192"/>
        <v>3.6601284934282461</v>
      </c>
      <c r="AJ283">
        <f t="shared" si="193"/>
        <v>37.143288366915712</v>
      </c>
      <c r="AK283">
        <v>-4.1219809339086803E-2</v>
      </c>
      <c r="AL283">
        <v>4.62728470367521E-2</v>
      </c>
      <c r="AM283">
        <v>3.4576152211029001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52161.371438749869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-0.33153300982053135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1582131019.87097</v>
      </c>
      <c r="BY283">
        <v>400.50045161290302</v>
      </c>
      <c r="BZ283">
        <v>399.99264516129</v>
      </c>
      <c r="CA283">
        <v>30.351690322580598</v>
      </c>
      <c r="CB283">
        <v>30.205193548387101</v>
      </c>
      <c r="CC283">
        <v>350.01680645161298</v>
      </c>
      <c r="CD283">
        <v>99.477970967741896</v>
      </c>
      <c r="CE283">
        <v>0.200001193548387</v>
      </c>
      <c r="CF283">
        <v>29.312232258064501</v>
      </c>
      <c r="CG283">
        <v>29.0043419354839</v>
      </c>
      <c r="CH283">
        <v>999.9</v>
      </c>
      <c r="CI283">
        <v>0</v>
      </c>
      <c r="CJ283">
        <v>0</v>
      </c>
      <c r="CK283">
        <v>9992.5212903225802</v>
      </c>
      <c r="CL283">
        <v>0</v>
      </c>
      <c r="CM283">
        <v>0.430683483870968</v>
      </c>
      <c r="CN283">
        <v>0</v>
      </c>
      <c r="CO283">
        <v>0</v>
      </c>
      <c r="CP283">
        <v>0</v>
      </c>
      <c r="CQ283">
        <v>0</v>
      </c>
      <c r="CR283">
        <v>-0.138709677419355</v>
      </c>
      <c r="CS283">
        <v>0</v>
      </c>
      <c r="CT283">
        <v>21.267741935483901</v>
      </c>
      <c r="CU283">
        <v>-1.84838709677419</v>
      </c>
      <c r="CV283">
        <v>38.786000000000001</v>
      </c>
      <c r="CW283">
        <v>44.223580645161299</v>
      </c>
      <c r="CX283">
        <v>41.370645161290298</v>
      </c>
      <c r="CY283">
        <v>42.731709677419403</v>
      </c>
      <c r="CZ283">
        <v>39.811999999999998</v>
      </c>
      <c r="DA283">
        <v>0</v>
      </c>
      <c r="DB283">
        <v>0</v>
      </c>
      <c r="DC283">
        <v>0</v>
      </c>
      <c r="DD283">
        <v>1582131031.8</v>
      </c>
      <c r="DE283">
        <v>-1.2769230769230799</v>
      </c>
      <c r="DF283">
        <v>-9.1487183277885897</v>
      </c>
      <c r="DG283">
        <v>-2.21880330076453</v>
      </c>
      <c r="DH283">
        <v>22.365384615384599</v>
      </c>
      <c r="DI283">
        <v>15</v>
      </c>
      <c r="DJ283">
        <v>100</v>
      </c>
      <c r="DK283">
        <v>100</v>
      </c>
      <c r="DL283">
        <v>2.5880000000000001</v>
      </c>
      <c r="DM283">
        <v>0.35299999999999998</v>
      </c>
      <c r="DN283">
        <v>2</v>
      </c>
      <c r="DO283">
        <v>343.43299999999999</v>
      </c>
      <c r="DP283">
        <v>673.98</v>
      </c>
      <c r="DQ283">
        <v>28.107700000000001</v>
      </c>
      <c r="DR283">
        <v>31.474499999999999</v>
      </c>
      <c r="DS283">
        <v>30.0002</v>
      </c>
      <c r="DT283">
        <v>31.4071</v>
      </c>
      <c r="DU283">
        <v>31.421900000000001</v>
      </c>
      <c r="DV283">
        <v>20.925699999999999</v>
      </c>
      <c r="DW283">
        <v>21.322600000000001</v>
      </c>
      <c r="DX283">
        <v>53.2941</v>
      </c>
      <c r="DY283">
        <v>28.2422</v>
      </c>
      <c r="DZ283">
        <v>400</v>
      </c>
      <c r="EA283">
        <v>30.198</v>
      </c>
      <c r="EB283">
        <v>100.072</v>
      </c>
      <c r="EC283">
        <v>100.501</v>
      </c>
    </row>
    <row r="284" spans="1:133" x14ac:dyDescent="0.35">
      <c r="A284">
        <v>268</v>
      </c>
      <c r="B284">
        <v>1582131033.5</v>
      </c>
      <c r="C284">
        <v>1335.4000000953699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1582131024.87097</v>
      </c>
      <c r="O284">
        <f t="shared" si="172"/>
        <v>8.7881340082763919E-5</v>
      </c>
      <c r="P284">
        <f t="shared" si="173"/>
        <v>-0.31455108871992477</v>
      </c>
      <c r="Q284">
        <f t="shared" si="174"/>
        <v>400.498903225807</v>
      </c>
      <c r="R284">
        <f t="shared" si="175"/>
        <v>452.6793309064343</v>
      </c>
      <c r="S284">
        <f t="shared" si="176"/>
        <v>45.122824350904224</v>
      </c>
      <c r="T284">
        <f t="shared" si="177"/>
        <v>39.921508293302573</v>
      </c>
      <c r="U284">
        <f t="shared" si="178"/>
        <v>8.5107674562484425E-3</v>
      </c>
      <c r="V284">
        <f t="shared" si="179"/>
        <v>2.2529151872165767</v>
      </c>
      <c r="W284">
        <f t="shared" si="180"/>
        <v>8.4929462559277229E-3</v>
      </c>
      <c r="X284">
        <f t="shared" si="181"/>
        <v>5.3096894326585637E-3</v>
      </c>
      <c r="Y284">
        <f t="shared" si="182"/>
        <v>0</v>
      </c>
      <c r="Z284">
        <f t="shared" si="183"/>
        <v>29.273820576195256</v>
      </c>
      <c r="AA284">
        <f t="shared" si="184"/>
        <v>28.994145161290302</v>
      </c>
      <c r="AB284">
        <f t="shared" si="185"/>
        <v>4.020410423654015</v>
      </c>
      <c r="AC284">
        <f t="shared" si="186"/>
        <v>73.920634478947946</v>
      </c>
      <c r="AD284">
        <f t="shared" si="187"/>
        <v>3.025424204097412</v>
      </c>
      <c r="AE284">
        <f t="shared" si="188"/>
        <v>4.092800644127359</v>
      </c>
      <c r="AF284">
        <f t="shared" si="189"/>
        <v>0.99498621955660305</v>
      </c>
      <c r="AG284">
        <f t="shared" si="190"/>
        <v>-3.8755670976498888</v>
      </c>
      <c r="AH284">
        <f t="shared" si="191"/>
        <v>37.498753636344681</v>
      </c>
      <c r="AI284">
        <f t="shared" si="192"/>
        <v>3.6698194232666483</v>
      </c>
      <c r="AJ284">
        <f t="shared" si="193"/>
        <v>37.293005961961441</v>
      </c>
      <c r="AK284">
        <v>-4.1262274391053601E-2</v>
      </c>
      <c r="AL284">
        <v>4.63205177777277E-2</v>
      </c>
      <c r="AM284">
        <v>3.4604339586281401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52214.562256982899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-0.31455108871992477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1582131024.87097</v>
      </c>
      <c r="BY284">
        <v>400.498903225807</v>
      </c>
      <c r="BZ284">
        <v>400.02003225806499</v>
      </c>
      <c r="CA284">
        <v>30.351535483871</v>
      </c>
      <c r="CB284">
        <v>30.205461290322599</v>
      </c>
      <c r="CC284">
        <v>350.01667741935501</v>
      </c>
      <c r="CD284">
        <v>99.479503225806397</v>
      </c>
      <c r="CE284">
        <v>0.19994151612903199</v>
      </c>
      <c r="CF284">
        <v>29.302880645161299</v>
      </c>
      <c r="CG284">
        <v>28.994145161290302</v>
      </c>
      <c r="CH284">
        <v>999.9</v>
      </c>
      <c r="CI284">
        <v>0</v>
      </c>
      <c r="CJ284">
        <v>0</v>
      </c>
      <c r="CK284">
        <v>10002.661612903201</v>
      </c>
      <c r="CL284">
        <v>0</v>
      </c>
      <c r="CM284">
        <v>0.40196561290322602</v>
      </c>
      <c r="CN284">
        <v>0</v>
      </c>
      <c r="CO284">
        <v>0</v>
      </c>
      <c r="CP284">
        <v>0</v>
      </c>
      <c r="CQ284">
        <v>0</v>
      </c>
      <c r="CR284">
        <v>-0.47741935483871001</v>
      </c>
      <c r="CS284">
        <v>0</v>
      </c>
      <c r="CT284">
        <v>21.070967741935501</v>
      </c>
      <c r="CU284">
        <v>-1.9935483870967701</v>
      </c>
      <c r="CV284">
        <v>38.781999999999996</v>
      </c>
      <c r="CW284">
        <v>44.227645161290297</v>
      </c>
      <c r="CX284">
        <v>41.354548387096798</v>
      </c>
      <c r="CY284">
        <v>42.719516129032201</v>
      </c>
      <c r="CZ284">
        <v>39.811999999999998</v>
      </c>
      <c r="DA284">
        <v>0</v>
      </c>
      <c r="DB284">
        <v>0</v>
      </c>
      <c r="DC284">
        <v>0</v>
      </c>
      <c r="DD284">
        <v>1582131036.5999999</v>
      </c>
      <c r="DE284">
        <v>-2.2807692307692302</v>
      </c>
      <c r="DF284">
        <v>7.1897432649687198</v>
      </c>
      <c r="DG284">
        <v>-20.4239316318167</v>
      </c>
      <c r="DH284">
        <v>21.9769230769231</v>
      </c>
      <c r="DI284">
        <v>15</v>
      </c>
      <c r="DJ284">
        <v>100</v>
      </c>
      <c r="DK284">
        <v>100</v>
      </c>
      <c r="DL284">
        <v>2.5880000000000001</v>
      </c>
      <c r="DM284">
        <v>0.35299999999999998</v>
      </c>
      <c r="DN284">
        <v>2</v>
      </c>
      <c r="DO284">
        <v>343.43299999999999</v>
      </c>
      <c r="DP284">
        <v>673.99900000000002</v>
      </c>
      <c r="DQ284">
        <v>28.2012</v>
      </c>
      <c r="DR284">
        <v>31.476299999999998</v>
      </c>
      <c r="DS284">
        <v>29.9998</v>
      </c>
      <c r="DT284">
        <v>31.4071</v>
      </c>
      <c r="DU284">
        <v>31.423500000000001</v>
      </c>
      <c r="DV284">
        <v>20.925999999999998</v>
      </c>
      <c r="DW284">
        <v>21.322600000000001</v>
      </c>
      <c r="DX284">
        <v>53.2941</v>
      </c>
      <c r="DY284">
        <v>28.258400000000002</v>
      </c>
      <c r="DZ284">
        <v>400</v>
      </c>
      <c r="EA284">
        <v>30.200299999999999</v>
      </c>
      <c r="EB284">
        <v>100.07299999999999</v>
      </c>
      <c r="EC284">
        <v>100.5</v>
      </c>
    </row>
    <row r="285" spans="1:133" x14ac:dyDescent="0.35">
      <c r="A285">
        <v>269</v>
      </c>
      <c r="B285">
        <v>1582131038.5</v>
      </c>
      <c r="C285">
        <v>1340.4000000953699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1582131029.87097</v>
      </c>
      <c r="O285">
        <f t="shared" si="172"/>
        <v>8.9199074364186396E-5</v>
      </c>
      <c r="P285">
        <f t="shared" si="173"/>
        <v>-0.30928708223609741</v>
      </c>
      <c r="Q285">
        <f t="shared" si="174"/>
        <v>400.48174193548402</v>
      </c>
      <c r="R285">
        <f t="shared" si="175"/>
        <v>450.71862818404168</v>
      </c>
      <c r="S285">
        <f t="shared" si="176"/>
        <v>44.927709697641703</v>
      </c>
      <c r="T285">
        <f t="shared" si="177"/>
        <v>39.920088311806651</v>
      </c>
      <c r="U285">
        <f t="shared" si="178"/>
        <v>8.6572181025572608E-3</v>
      </c>
      <c r="V285">
        <f t="shared" si="179"/>
        <v>2.2530519503828375</v>
      </c>
      <c r="W285">
        <f t="shared" si="180"/>
        <v>8.6387801360169932E-3</v>
      </c>
      <c r="X285">
        <f t="shared" si="181"/>
        <v>5.4008908581058869E-3</v>
      </c>
      <c r="Y285">
        <f t="shared" si="182"/>
        <v>0</v>
      </c>
      <c r="Z285">
        <f t="shared" si="183"/>
        <v>29.263941058376119</v>
      </c>
      <c r="AA285">
        <f t="shared" si="184"/>
        <v>28.985422580645199</v>
      </c>
      <c r="AB285">
        <f t="shared" si="185"/>
        <v>4.0183815346347851</v>
      </c>
      <c r="AC285">
        <f t="shared" si="186"/>
        <v>73.962981793978315</v>
      </c>
      <c r="AD285">
        <f t="shared" si="187"/>
        <v>3.0255070042286145</v>
      </c>
      <c r="AE285">
        <f t="shared" si="188"/>
        <v>4.0905692697139688</v>
      </c>
      <c r="AF285">
        <f t="shared" si="189"/>
        <v>0.99287453040617057</v>
      </c>
      <c r="AG285">
        <f t="shared" si="190"/>
        <v>-3.9336791794606203</v>
      </c>
      <c r="AH285">
        <f t="shared" si="191"/>
        <v>37.41326062885517</v>
      </c>
      <c r="AI285">
        <f t="shared" si="192"/>
        <v>3.6609001752792967</v>
      </c>
      <c r="AJ285">
        <f t="shared" si="193"/>
        <v>37.140481624673846</v>
      </c>
      <c r="AK285">
        <v>-4.1265960675168301E-2</v>
      </c>
      <c r="AL285">
        <v>4.6324655954582697E-2</v>
      </c>
      <c r="AM285">
        <v>3.4606785989614002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52220.682611840668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-0.30928708223609741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1582131029.87097</v>
      </c>
      <c r="BY285">
        <v>400.48174193548402</v>
      </c>
      <c r="BZ285">
        <v>400.01280645161302</v>
      </c>
      <c r="CA285">
        <v>30.352145161290299</v>
      </c>
      <c r="CB285">
        <v>30.203883870967701</v>
      </c>
      <c r="CC285">
        <v>350.02403225806398</v>
      </c>
      <c r="CD285">
        <v>99.480203225806406</v>
      </c>
      <c r="CE285">
        <v>0.19996725806451601</v>
      </c>
      <c r="CF285">
        <v>29.293435483871001</v>
      </c>
      <c r="CG285">
        <v>28.985422580645199</v>
      </c>
      <c r="CH285">
        <v>999.9</v>
      </c>
      <c r="CI285">
        <v>0</v>
      </c>
      <c r="CJ285">
        <v>0</v>
      </c>
      <c r="CK285">
        <v>10003.484838709701</v>
      </c>
      <c r="CL285">
        <v>0</v>
      </c>
      <c r="CM285">
        <v>0.38515319354838701</v>
      </c>
      <c r="CN285">
        <v>0</v>
      </c>
      <c r="CO285">
        <v>0</v>
      </c>
      <c r="CP285">
        <v>0</v>
      </c>
      <c r="CQ285">
        <v>0</v>
      </c>
      <c r="CR285">
        <v>-1.7064516129032301</v>
      </c>
      <c r="CS285">
        <v>0</v>
      </c>
      <c r="CT285">
        <v>21.612903225806502</v>
      </c>
      <c r="CU285">
        <v>-1.56774193548387</v>
      </c>
      <c r="CV285">
        <v>38.774000000000001</v>
      </c>
      <c r="CW285">
        <v>44.2296774193548</v>
      </c>
      <c r="CX285">
        <v>41.350516129032201</v>
      </c>
      <c r="CY285">
        <v>42.715451612903202</v>
      </c>
      <c r="CZ285">
        <v>39.808</v>
      </c>
      <c r="DA285">
        <v>0</v>
      </c>
      <c r="DB285">
        <v>0</v>
      </c>
      <c r="DC285">
        <v>0</v>
      </c>
      <c r="DD285">
        <v>1582131041.4000001</v>
      </c>
      <c r="DE285">
        <v>-1.7615384615384599</v>
      </c>
      <c r="DF285">
        <v>1.03931594870563</v>
      </c>
      <c r="DG285">
        <v>3.0461538648242201</v>
      </c>
      <c r="DH285">
        <v>20.180769230769201</v>
      </c>
      <c r="DI285">
        <v>15</v>
      </c>
      <c r="DJ285">
        <v>100</v>
      </c>
      <c r="DK285">
        <v>100</v>
      </c>
      <c r="DL285">
        <v>2.5880000000000001</v>
      </c>
      <c r="DM285">
        <v>0.35299999999999998</v>
      </c>
      <c r="DN285">
        <v>2</v>
      </c>
      <c r="DO285">
        <v>343.37400000000002</v>
      </c>
      <c r="DP285">
        <v>673.99</v>
      </c>
      <c r="DQ285">
        <v>28.260400000000001</v>
      </c>
      <c r="DR285">
        <v>31.4772</v>
      </c>
      <c r="DS285">
        <v>30</v>
      </c>
      <c r="DT285">
        <v>31.409500000000001</v>
      </c>
      <c r="DU285">
        <v>31.424600000000002</v>
      </c>
      <c r="DV285">
        <v>20.923999999999999</v>
      </c>
      <c r="DW285">
        <v>21.322600000000001</v>
      </c>
      <c r="DX285">
        <v>53.2941</v>
      </c>
      <c r="DY285">
        <v>28.2743</v>
      </c>
      <c r="DZ285">
        <v>400</v>
      </c>
      <c r="EA285">
        <v>30.195</v>
      </c>
      <c r="EB285">
        <v>100.07</v>
      </c>
      <c r="EC285">
        <v>100.5</v>
      </c>
    </row>
    <row r="286" spans="1:133" x14ac:dyDescent="0.35">
      <c r="A286">
        <v>270</v>
      </c>
      <c r="B286">
        <v>1582131043.5</v>
      </c>
      <c r="C286">
        <v>1345.4000000953699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1582131034.87097</v>
      </c>
      <c r="O286">
        <f t="shared" si="172"/>
        <v>9.1314221326349948E-5</v>
      </c>
      <c r="P286">
        <f t="shared" si="173"/>
        <v>-0.30857073544854458</v>
      </c>
      <c r="Q286">
        <f t="shared" si="174"/>
        <v>400.481903225807</v>
      </c>
      <c r="R286">
        <f t="shared" si="175"/>
        <v>449.15701800385187</v>
      </c>
      <c r="S286">
        <f t="shared" si="176"/>
        <v>44.77166249112873</v>
      </c>
      <c r="T286">
        <f t="shared" si="177"/>
        <v>39.919760543242681</v>
      </c>
      <c r="U286">
        <f t="shared" si="178"/>
        <v>8.884530264968913E-3</v>
      </c>
      <c r="V286">
        <f t="shared" si="179"/>
        <v>2.2528351916053007</v>
      </c>
      <c r="W286">
        <f t="shared" si="180"/>
        <v>8.8651106457531739E-3</v>
      </c>
      <c r="X286">
        <f t="shared" si="181"/>
        <v>5.5424353579522807E-3</v>
      </c>
      <c r="Y286">
        <f t="shared" si="182"/>
        <v>0</v>
      </c>
      <c r="Z286">
        <f t="shared" si="183"/>
        <v>29.256445291292344</v>
      </c>
      <c r="AA286">
        <f t="shared" si="184"/>
        <v>28.9760064516129</v>
      </c>
      <c r="AB286">
        <f t="shared" si="185"/>
        <v>4.0161923270861255</v>
      </c>
      <c r="AC286">
        <f t="shared" si="186"/>
        <v>73.997269208566124</v>
      </c>
      <c r="AD286">
        <f t="shared" si="187"/>
        <v>3.0257224256359834</v>
      </c>
      <c r="AE286">
        <f t="shared" si="188"/>
        <v>4.0889649820830378</v>
      </c>
      <c r="AF286">
        <f t="shared" si="189"/>
        <v>0.99046990145014213</v>
      </c>
      <c r="AG286">
        <f t="shared" si="190"/>
        <v>-4.0269571604920325</v>
      </c>
      <c r="AH286">
        <f t="shared" si="191"/>
        <v>37.728186362215489</v>
      </c>
      <c r="AI286">
        <f t="shared" si="192"/>
        <v>3.6917738735447956</v>
      </c>
      <c r="AJ286">
        <f t="shared" si="193"/>
        <v>37.393003075268254</v>
      </c>
      <c r="AK286">
        <v>-4.1260118301182501E-2</v>
      </c>
      <c r="AL286">
        <v>4.6318097377963503E-2</v>
      </c>
      <c r="AM286">
        <v>3.46029086618009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52214.746745571909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-0.30857073544854458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1582131034.87097</v>
      </c>
      <c r="BY286">
        <v>400.481903225807</v>
      </c>
      <c r="BZ286">
        <v>400.01564516129002</v>
      </c>
      <c r="CA286">
        <v>30.354567741935501</v>
      </c>
      <c r="CB286">
        <v>30.202790322580601</v>
      </c>
      <c r="CC286">
        <v>350.02209677419398</v>
      </c>
      <c r="CD286">
        <v>99.479335483870898</v>
      </c>
      <c r="CE286">
        <v>0.19997641935483901</v>
      </c>
      <c r="CF286">
        <v>29.2866419354839</v>
      </c>
      <c r="CG286">
        <v>28.9760064516129</v>
      </c>
      <c r="CH286">
        <v>999.9</v>
      </c>
      <c r="CI286">
        <v>0</v>
      </c>
      <c r="CJ286">
        <v>0</v>
      </c>
      <c r="CK286">
        <v>10002.155806451599</v>
      </c>
      <c r="CL286">
        <v>0</v>
      </c>
      <c r="CM286">
        <v>0.36509761290322601</v>
      </c>
      <c r="CN286">
        <v>0</v>
      </c>
      <c r="CO286">
        <v>0</v>
      </c>
      <c r="CP286">
        <v>0</v>
      </c>
      <c r="CQ286">
        <v>0</v>
      </c>
      <c r="CR286">
        <v>-0.60645161290322602</v>
      </c>
      <c r="CS286">
        <v>0</v>
      </c>
      <c r="CT286">
        <v>19.429032258064499</v>
      </c>
      <c r="CU286">
        <v>-1.9838709677419399</v>
      </c>
      <c r="CV286">
        <v>38.771999999999998</v>
      </c>
      <c r="CW286">
        <v>44.241870967741903</v>
      </c>
      <c r="CX286">
        <v>41.338354838709698</v>
      </c>
      <c r="CY286">
        <v>42.711387096774203</v>
      </c>
      <c r="CZ286">
        <v>39.808</v>
      </c>
      <c r="DA286">
        <v>0</v>
      </c>
      <c r="DB286">
        <v>0</v>
      </c>
      <c r="DC286">
        <v>0</v>
      </c>
      <c r="DD286">
        <v>1582131046.8</v>
      </c>
      <c r="DE286">
        <v>-0.134615384615385</v>
      </c>
      <c r="DF286">
        <v>29.323077151290502</v>
      </c>
      <c r="DG286">
        <v>-15.094017201783601</v>
      </c>
      <c r="DH286">
        <v>18.842307692307699</v>
      </c>
      <c r="DI286">
        <v>15</v>
      </c>
      <c r="DJ286">
        <v>100</v>
      </c>
      <c r="DK286">
        <v>100</v>
      </c>
      <c r="DL286">
        <v>2.5880000000000001</v>
      </c>
      <c r="DM286">
        <v>0.35299999999999998</v>
      </c>
      <c r="DN286">
        <v>2</v>
      </c>
      <c r="DO286">
        <v>343.459</v>
      </c>
      <c r="DP286">
        <v>673.66800000000001</v>
      </c>
      <c r="DQ286">
        <v>28.281400000000001</v>
      </c>
      <c r="DR286">
        <v>31.478300000000001</v>
      </c>
      <c r="DS286">
        <v>30.0002</v>
      </c>
      <c r="DT286">
        <v>31.409800000000001</v>
      </c>
      <c r="DU286">
        <v>31.424600000000002</v>
      </c>
      <c r="DV286">
        <v>20.927</v>
      </c>
      <c r="DW286">
        <v>21.322600000000001</v>
      </c>
      <c r="DX286">
        <v>53.2941</v>
      </c>
      <c r="DY286">
        <v>28.296199999999999</v>
      </c>
      <c r="DZ286">
        <v>400</v>
      </c>
      <c r="EA286">
        <v>30.1919</v>
      </c>
      <c r="EB286">
        <v>100.072</v>
      </c>
      <c r="EC286">
        <v>100.499</v>
      </c>
    </row>
    <row r="287" spans="1:133" x14ac:dyDescent="0.35">
      <c r="A287">
        <v>271</v>
      </c>
      <c r="B287">
        <v>1582131048.5</v>
      </c>
      <c r="C287">
        <v>1350.4000000953699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1582131039.87097</v>
      </c>
      <c r="O287">
        <f t="shared" si="172"/>
        <v>9.3807507368449789E-5</v>
      </c>
      <c r="P287">
        <f t="shared" si="173"/>
        <v>-0.32304653173072556</v>
      </c>
      <c r="Q287">
        <f t="shared" si="174"/>
        <v>400.48354838709702</v>
      </c>
      <c r="R287">
        <f t="shared" si="175"/>
        <v>450.1882440045747</v>
      </c>
      <c r="S287">
        <f t="shared" si="176"/>
        <v>44.873744253648084</v>
      </c>
      <c r="T287">
        <f t="shared" si="177"/>
        <v>39.919292801287519</v>
      </c>
      <c r="U287">
        <f t="shared" si="178"/>
        <v>9.1321034918010191E-3</v>
      </c>
      <c r="V287">
        <f t="shared" si="179"/>
        <v>2.2527021482554974</v>
      </c>
      <c r="W287">
        <f t="shared" si="180"/>
        <v>9.1115866531752999E-3</v>
      </c>
      <c r="X287">
        <f t="shared" si="181"/>
        <v>5.6965811377930392E-3</v>
      </c>
      <c r="Y287">
        <f t="shared" si="182"/>
        <v>0</v>
      </c>
      <c r="Z287">
        <f t="shared" si="183"/>
        <v>29.251819015062935</v>
      </c>
      <c r="AA287">
        <f t="shared" si="184"/>
        <v>28.975106451612898</v>
      </c>
      <c r="AB287">
        <f t="shared" si="185"/>
        <v>4.0159831356064046</v>
      </c>
      <c r="AC287">
        <f t="shared" si="186"/>
        <v>74.020548068890463</v>
      </c>
      <c r="AD287">
        <f t="shared" si="187"/>
        <v>3.0260102326397758</v>
      </c>
      <c r="AE287">
        <f t="shared" si="188"/>
        <v>4.0880678562707846</v>
      </c>
      <c r="AF287">
        <f t="shared" si="189"/>
        <v>0.98997290296662888</v>
      </c>
      <c r="AG287">
        <f t="shared" si="190"/>
        <v>-4.1369110749486353</v>
      </c>
      <c r="AH287">
        <f t="shared" si="191"/>
        <v>37.373760021041541</v>
      </c>
      <c r="AI287">
        <f t="shared" si="192"/>
        <v>3.657223218730655</v>
      </c>
      <c r="AJ287">
        <f t="shared" si="193"/>
        <v>36.894072164823562</v>
      </c>
      <c r="AK287">
        <v>-4.1256532590571597E-2</v>
      </c>
      <c r="AL287">
        <v>4.6314072103677398E-2</v>
      </c>
      <c r="AM287">
        <v>3.4600528888940101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52211.017074433701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-0.32304653173072556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1582131039.87097</v>
      </c>
      <c r="BY287">
        <v>400.48354838709702</v>
      </c>
      <c r="BZ287">
        <v>399.99419354838699</v>
      </c>
      <c r="CA287">
        <v>30.357935483871</v>
      </c>
      <c r="CB287">
        <v>30.202016129032302</v>
      </c>
      <c r="CC287">
        <v>350.02596774193501</v>
      </c>
      <c r="CD287">
        <v>99.4777548387096</v>
      </c>
      <c r="CE287">
        <v>0.19997964516128999</v>
      </c>
      <c r="CF287">
        <v>29.282841935483901</v>
      </c>
      <c r="CG287">
        <v>28.975106451612898</v>
      </c>
      <c r="CH287">
        <v>999.9</v>
      </c>
      <c r="CI287">
        <v>0</v>
      </c>
      <c r="CJ287">
        <v>0</v>
      </c>
      <c r="CK287">
        <v>10001.445483871001</v>
      </c>
      <c r="CL287">
        <v>0</v>
      </c>
      <c r="CM287">
        <v>0.34034806451612898</v>
      </c>
      <c r="CN287">
        <v>0</v>
      </c>
      <c r="CO287">
        <v>0</v>
      </c>
      <c r="CP287">
        <v>0</v>
      </c>
      <c r="CQ287">
        <v>0</v>
      </c>
      <c r="CR287">
        <v>0.967741935483871</v>
      </c>
      <c r="CS287">
        <v>0</v>
      </c>
      <c r="CT287">
        <v>19.722580645161301</v>
      </c>
      <c r="CU287">
        <v>-1.9258064516129001</v>
      </c>
      <c r="CV287">
        <v>38.776000000000003</v>
      </c>
      <c r="CW287">
        <v>44.241870967741903</v>
      </c>
      <c r="CX287">
        <v>41.370580645161297</v>
      </c>
      <c r="CY287">
        <v>42.715451612903202</v>
      </c>
      <c r="CZ287">
        <v>39.808</v>
      </c>
      <c r="DA287">
        <v>0</v>
      </c>
      <c r="DB287">
        <v>0</v>
      </c>
      <c r="DC287">
        <v>0</v>
      </c>
      <c r="DD287">
        <v>1582131051.5999999</v>
      </c>
      <c r="DE287">
        <v>1.1192307692307699</v>
      </c>
      <c r="DF287">
        <v>8.0923081641639794</v>
      </c>
      <c r="DG287">
        <v>8.4239314752514094</v>
      </c>
      <c r="DH287">
        <v>18.8692307692308</v>
      </c>
      <c r="DI287">
        <v>15</v>
      </c>
      <c r="DJ287">
        <v>100</v>
      </c>
      <c r="DK287">
        <v>100</v>
      </c>
      <c r="DL287">
        <v>2.5880000000000001</v>
      </c>
      <c r="DM287">
        <v>0.35299999999999998</v>
      </c>
      <c r="DN287">
        <v>2</v>
      </c>
      <c r="DO287">
        <v>343.44900000000001</v>
      </c>
      <c r="DP287">
        <v>673.755</v>
      </c>
      <c r="DQ287">
        <v>28.3003</v>
      </c>
      <c r="DR287">
        <v>31.479900000000001</v>
      </c>
      <c r="DS287">
        <v>30.000299999999999</v>
      </c>
      <c r="DT287">
        <v>31.4102</v>
      </c>
      <c r="DU287">
        <v>31.426300000000001</v>
      </c>
      <c r="DV287">
        <v>20.926200000000001</v>
      </c>
      <c r="DW287">
        <v>21.322600000000001</v>
      </c>
      <c r="DX287">
        <v>53.2941</v>
      </c>
      <c r="DY287">
        <v>28.310500000000001</v>
      </c>
      <c r="DZ287">
        <v>400</v>
      </c>
      <c r="EA287">
        <v>30.192499999999999</v>
      </c>
      <c r="EB287">
        <v>100.072</v>
      </c>
      <c r="EC287">
        <v>100.499</v>
      </c>
    </row>
    <row r="288" spans="1:133" x14ac:dyDescent="0.35">
      <c r="A288">
        <v>272</v>
      </c>
      <c r="B288">
        <v>1582131053.5</v>
      </c>
      <c r="C288">
        <v>1355.4000000953699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1582131044.87097</v>
      </c>
      <c r="O288">
        <f t="shared" si="172"/>
        <v>9.5415207168326175E-5</v>
      </c>
      <c r="P288">
        <f t="shared" si="173"/>
        <v>-0.32274968342060806</v>
      </c>
      <c r="Q288">
        <f t="shared" si="174"/>
        <v>400.47325806451602</v>
      </c>
      <c r="R288">
        <f t="shared" si="175"/>
        <v>449.17294814098238</v>
      </c>
      <c r="S288">
        <f t="shared" si="176"/>
        <v>44.772078692377576</v>
      </c>
      <c r="T288">
        <f t="shared" si="177"/>
        <v>39.917854132724017</v>
      </c>
      <c r="U288">
        <f t="shared" si="178"/>
        <v>9.2902048346172068E-3</v>
      </c>
      <c r="V288">
        <f t="shared" si="179"/>
        <v>2.2520722243371694</v>
      </c>
      <c r="W288">
        <f t="shared" si="180"/>
        <v>9.2689664103180348E-3</v>
      </c>
      <c r="X288">
        <f t="shared" si="181"/>
        <v>5.7950081116542058E-3</v>
      </c>
      <c r="Y288">
        <f t="shared" si="182"/>
        <v>0</v>
      </c>
      <c r="Z288">
        <f t="shared" si="183"/>
        <v>29.24996958326529</v>
      </c>
      <c r="AA288">
        <f t="shared" si="184"/>
        <v>28.975796774193501</v>
      </c>
      <c r="AB288">
        <f t="shared" si="185"/>
        <v>4.016143589870917</v>
      </c>
      <c r="AC288">
        <f t="shared" si="186"/>
        <v>74.033584533272673</v>
      </c>
      <c r="AD288">
        <f t="shared" si="187"/>
        <v>3.0263142925878657</v>
      </c>
      <c r="AE288">
        <f t="shared" si="188"/>
        <v>4.0877586998745938</v>
      </c>
      <c r="AF288">
        <f t="shared" si="189"/>
        <v>0.98982929728305136</v>
      </c>
      <c r="AG288">
        <f t="shared" si="190"/>
        <v>-4.2078106361231846</v>
      </c>
      <c r="AH288">
        <f t="shared" si="191"/>
        <v>37.120481747461533</v>
      </c>
      <c r="AI288">
        <f t="shared" si="192"/>
        <v>3.6334434181848714</v>
      </c>
      <c r="AJ288">
        <f t="shared" si="193"/>
        <v>36.546114529523223</v>
      </c>
      <c r="AK288">
        <v>-4.1239557838115302E-2</v>
      </c>
      <c r="AL288">
        <v>4.6295016456975098E-2</v>
      </c>
      <c r="AM288">
        <v>3.4589262077674698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52190.616582046292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-0.32274968342060806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1582131044.87097</v>
      </c>
      <c r="BY288">
        <v>400.47325806451602</v>
      </c>
      <c r="BZ288">
        <v>399.98551612903202</v>
      </c>
      <c r="CA288">
        <v>30.3613</v>
      </c>
      <c r="CB288">
        <v>30.202709677419399</v>
      </c>
      <c r="CC288">
        <v>350.02745161290301</v>
      </c>
      <c r="CD288">
        <v>99.476716129032198</v>
      </c>
      <c r="CE288">
        <v>0.19998719354838701</v>
      </c>
      <c r="CF288">
        <v>29.281532258064502</v>
      </c>
      <c r="CG288">
        <v>28.975796774193501</v>
      </c>
      <c r="CH288">
        <v>999.9</v>
      </c>
      <c r="CI288">
        <v>0</v>
      </c>
      <c r="CJ288">
        <v>0</v>
      </c>
      <c r="CK288">
        <v>9997.4348387096798</v>
      </c>
      <c r="CL288">
        <v>0</v>
      </c>
      <c r="CM288">
        <v>0.30962438709677398</v>
      </c>
      <c r="CN288">
        <v>0</v>
      </c>
      <c r="CO288">
        <v>0</v>
      </c>
      <c r="CP288">
        <v>0</v>
      </c>
      <c r="CQ288">
        <v>0</v>
      </c>
      <c r="CR288">
        <v>1.11290322580645</v>
      </c>
      <c r="CS288">
        <v>0</v>
      </c>
      <c r="CT288">
        <v>18.3322580645161</v>
      </c>
      <c r="CU288">
        <v>-2.3032258064516098</v>
      </c>
      <c r="CV288">
        <v>38.771999999999998</v>
      </c>
      <c r="CW288">
        <v>44.235774193548401</v>
      </c>
      <c r="CX288">
        <v>41.376612903225798</v>
      </c>
      <c r="CY288">
        <v>42.715451612903202</v>
      </c>
      <c r="CZ288">
        <v>39.808</v>
      </c>
      <c r="DA288">
        <v>0</v>
      </c>
      <c r="DB288">
        <v>0</v>
      </c>
      <c r="DC288">
        <v>0</v>
      </c>
      <c r="DD288">
        <v>1582131056.4000001</v>
      </c>
      <c r="DE288">
        <v>1.95</v>
      </c>
      <c r="DF288">
        <v>-20.953845559352999</v>
      </c>
      <c r="DG288">
        <v>9.5658118851717902</v>
      </c>
      <c r="DH288">
        <v>18.169230769230801</v>
      </c>
      <c r="DI288">
        <v>15</v>
      </c>
      <c r="DJ288">
        <v>100</v>
      </c>
      <c r="DK288">
        <v>100</v>
      </c>
      <c r="DL288">
        <v>2.5880000000000001</v>
      </c>
      <c r="DM288">
        <v>0.35299999999999998</v>
      </c>
      <c r="DN288">
        <v>2</v>
      </c>
      <c r="DO288">
        <v>343.52199999999999</v>
      </c>
      <c r="DP288">
        <v>673.63099999999997</v>
      </c>
      <c r="DQ288">
        <v>28.314499999999999</v>
      </c>
      <c r="DR288">
        <v>31.479900000000001</v>
      </c>
      <c r="DS288">
        <v>30.0001</v>
      </c>
      <c r="DT288">
        <v>31.412600000000001</v>
      </c>
      <c r="DU288">
        <v>31.427399999999999</v>
      </c>
      <c r="DV288">
        <v>20.928899999999999</v>
      </c>
      <c r="DW288">
        <v>21.322600000000001</v>
      </c>
      <c r="DX288">
        <v>53.2941</v>
      </c>
      <c r="DY288">
        <v>28.326000000000001</v>
      </c>
      <c r="DZ288">
        <v>400</v>
      </c>
      <c r="EA288">
        <v>30.194500000000001</v>
      </c>
      <c r="EB288">
        <v>100.074</v>
      </c>
      <c r="EC288">
        <v>100.502</v>
      </c>
    </row>
    <row r="289" spans="1:133" x14ac:dyDescent="0.35">
      <c r="A289">
        <v>273</v>
      </c>
      <c r="B289">
        <v>1582131058.5</v>
      </c>
      <c r="C289">
        <v>1360.4000000953699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1582131049.87097</v>
      </c>
      <c r="O289">
        <f t="shared" si="172"/>
        <v>9.6230539627683242E-5</v>
      </c>
      <c r="P289">
        <f t="shared" si="173"/>
        <v>-0.33551690953811808</v>
      </c>
      <c r="Q289">
        <f t="shared" si="174"/>
        <v>400.48548387096798</v>
      </c>
      <c r="R289">
        <f t="shared" si="175"/>
        <v>450.89954869754803</v>
      </c>
      <c r="S289">
        <f t="shared" si="176"/>
        <v>44.944109665310968</v>
      </c>
      <c r="T289">
        <f t="shared" si="177"/>
        <v>39.919009807072342</v>
      </c>
      <c r="U289">
        <f t="shared" si="178"/>
        <v>9.3667376816728778E-3</v>
      </c>
      <c r="V289">
        <f t="shared" si="179"/>
        <v>2.2535830141689721</v>
      </c>
      <c r="W289">
        <f t="shared" si="180"/>
        <v>9.3451627675141102E-3</v>
      </c>
      <c r="X289">
        <f t="shared" si="181"/>
        <v>5.842660971573134E-3</v>
      </c>
      <c r="Y289">
        <f t="shared" si="182"/>
        <v>0</v>
      </c>
      <c r="Z289">
        <f t="shared" si="183"/>
        <v>29.248616056360117</v>
      </c>
      <c r="AA289">
        <f t="shared" si="184"/>
        <v>28.977454838709701</v>
      </c>
      <c r="AB289">
        <f t="shared" si="185"/>
        <v>4.0165290028584568</v>
      </c>
      <c r="AC289">
        <f t="shared" si="186"/>
        <v>74.040032902137682</v>
      </c>
      <c r="AD289">
        <f t="shared" si="187"/>
        <v>3.0263850812400941</v>
      </c>
      <c r="AE289">
        <f t="shared" si="188"/>
        <v>4.0874982933087223</v>
      </c>
      <c r="AF289">
        <f t="shared" si="189"/>
        <v>0.99014392161836273</v>
      </c>
      <c r="AG289">
        <f t="shared" si="190"/>
        <v>-4.2437667975808306</v>
      </c>
      <c r="AH289">
        <f t="shared" si="191"/>
        <v>36.809900381183944</v>
      </c>
      <c r="AI289">
        <f t="shared" si="192"/>
        <v>3.6006373969100802</v>
      </c>
      <c r="AJ289">
        <f t="shared" si="193"/>
        <v>36.166770980513192</v>
      </c>
      <c r="AK289">
        <v>-4.1280276776800698E-2</v>
      </c>
      <c r="AL289">
        <v>4.6340727032824498E-2</v>
      </c>
      <c r="AM289">
        <v>3.4616286159368501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52240.226445234686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-0.33551690953811808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1582131049.87097</v>
      </c>
      <c r="BY289">
        <v>400.48548387096798</v>
      </c>
      <c r="BZ289">
        <v>399.97641935483898</v>
      </c>
      <c r="CA289">
        <v>30.362058064516098</v>
      </c>
      <c r="CB289">
        <v>30.2021129032258</v>
      </c>
      <c r="CC289">
        <v>350.02790322580603</v>
      </c>
      <c r="CD289">
        <v>99.476606451612895</v>
      </c>
      <c r="CE289">
        <v>0.19993967741935501</v>
      </c>
      <c r="CF289">
        <v>29.280429032258098</v>
      </c>
      <c r="CG289">
        <v>28.977454838709701</v>
      </c>
      <c r="CH289">
        <v>999.9</v>
      </c>
      <c r="CI289">
        <v>0</v>
      </c>
      <c r="CJ289">
        <v>0</v>
      </c>
      <c r="CK289">
        <v>10007.317096774201</v>
      </c>
      <c r="CL289">
        <v>0</v>
      </c>
      <c r="CM289">
        <v>0.27369496774193602</v>
      </c>
      <c r="CN289">
        <v>0</v>
      </c>
      <c r="CO289">
        <v>0</v>
      </c>
      <c r="CP289">
        <v>0</v>
      </c>
      <c r="CQ289">
        <v>0</v>
      </c>
      <c r="CR289">
        <v>0.21935483870967701</v>
      </c>
      <c r="CS289">
        <v>0</v>
      </c>
      <c r="CT289">
        <v>20.258064516129</v>
      </c>
      <c r="CU289">
        <v>-1.90967741935484</v>
      </c>
      <c r="CV289">
        <v>38.771999999999998</v>
      </c>
      <c r="CW289">
        <v>44.231709677419303</v>
      </c>
      <c r="CX289">
        <v>41.406935483870903</v>
      </c>
      <c r="CY289">
        <v>42.701225806451603</v>
      </c>
      <c r="CZ289">
        <v>39.805999999999997</v>
      </c>
      <c r="DA289">
        <v>0</v>
      </c>
      <c r="DB289">
        <v>0</v>
      </c>
      <c r="DC289">
        <v>0</v>
      </c>
      <c r="DD289">
        <v>1582131061.8</v>
      </c>
      <c r="DE289">
        <v>-0.41153846153846202</v>
      </c>
      <c r="DF289">
        <v>-35.524785944379801</v>
      </c>
      <c r="DG289">
        <v>3.8393161928417099</v>
      </c>
      <c r="DH289">
        <v>19.888461538461499</v>
      </c>
      <c r="DI289">
        <v>15</v>
      </c>
      <c r="DJ289">
        <v>100</v>
      </c>
      <c r="DK289">
        <v>100</v>
      </c>
      <c r="DL289">
        <v>2.5880000000000001</v>
      </c>
      <c r="DM289">
        <v>0.35299999999999998</v>
      </c>
      <c r="DN289">
        <v>2</v>
      </c>
      <c r="DO289">
        <v>343.36599999999999</v>
      </c>
      <c r="DP289">
        <v>673.83799999999997</v>
      </c>
      <c r="DQ289">
        <v>28.327300000000001</v>
      </c>
      <c r="DR289">
        <v>31.481100000000001</v>
      </c>
      <c r="DS289">
        <v>30.0002</v>
      </c>
      <c r="DT289">
        <v>31.412600000000001</v>
      </c>
      <c r="DU289">
        <v>31.427399999999999</v>
      </c>
      <c r="DV289">
        <v>20.926300000000001</v>
      </c>
      <c r="DW289">
        <v>21.322600000000001</v>
      </c>
      <c r="DX289">
        <v>53.2941</v>
      </c>
      <c r="DY289">
        <v>28.341100000000001</v>
      </c>
      <c r="DZ289">
        <v>400</v>
      </c>
      <c r="EA289">
        <v>30.1983</v>
      </c>
      <c r="EB289">
        <v>100.074</v>
      </c>
      <c r="EC289">
        <v>100.499</v>
      </c>
    </row>
    <row r="290" spans="1:133" x14ac:dyDescent="0.35">
      <c r="A290">
        <v>274</v>
      </c>
      <c r="B290">
        <v>1582131063.5</v>
      </c>
      <c r="C290">
        <v>1365.4000000953699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1582131054.87097</v>
      </c>
      <c r="O290">
        <f t="shared" si="172"/>
        <v>9.6850098487331744E-5</v>
      </c>
      <c r="P290">
        <f t="shared" si="173"/>
        <v>-0.31389319938485272</v>
      </c>
      <c r="Q290">
        <f t="shared" si="174"/>
        <v>400.48064516129</v>
      </c>
      <c r="R290">
        <f t="shared" si="175"/>
        <v>446.89811609573661</v>
      </c>
      <c r="S290">
        <f t="shared" si="176"/>
        <v>44.545538640206445</v>
      </c>
      <c r="T290">
        <f t="shared" si="177"/>
        <v>39.918776587246484</v>
      </c>
      <c r="U290">
        <f t="shared" si="178"/>
        <v>9.4240890920207383E-3</v>
      </c>
      <c r="V290">
        <f t="shared" si="179"/>
        <v>2.2538179927267228</v>
      </c>
      <c r="W290">
        <f t="shared" si="180"/>
        <v>9.4022517716283952E-3</v>
      </c>
      <c r="X290">
        <f t="shared" si="181"/>
        <v>5.878365099388794E-3</v>
      </c>
      <c r="Y290">
        <f t="shared" si="182"/>
        <v>0</v>
      </c>
      <c r="Z290">
        <f t="shared" si="183"/>
        <v>29.247465861933868</v>
      </c>
      <c r="AA290">
        <f t="shared" si="184"/>
        <v>28.978622580645201</v>
      </c>
      <c r="AB290">
        <f t="shared" si="185"/>
        <v>4.0168004609326458</v>
      </c>
      <c r="AC290">
        <f t="shared" si="186"/>
        <v>74.042669684240991</v>
      </c>
      <c r="AD290">
        <f t="shared" si="187"/>
        <v>3.0263271175795832</v>
      </c>
      <c r="AE290">
        <f t="shared" si="188"/>
        <v>4.0872744465934581</v>
      </c>
      <c r="AF290">
        <f t="shared" si="189"/>
        <v>0.99047334335306259</v>
      </c>
      <c r="AG290">
        <f t="shared" si="190"/>
        <v>-4.2710893432913295</v>
      </c>
      <c r="AH290">
        <f t="shared" si="191"/>
        <v>36.556612249341768</v>
      </c>
      <c r="AI290">
        <f t="shared" si="192"/>
        <v>3.5754925577096763</v>
      </c>
      <c r="AJ290">
        <f t="shared" si="193"/>
        <v>35.861015463760111</v>
      </c>
      <c r="AK290">
        <v>-4.1286612166794301E-2</v>
      </c>
      <c r="AL290">
        <v>4.63478390631029E-2</v>
      </c>
      <c r="AM290">
        <v>3.4620489963527001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52248.091341457141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-0.31389319938485272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1582131054.87097</v>
      </c>
      <c r="BY290">
        <v>400.48064516129</v>
      </c>
      <c r="BZ290">
        <v>400.009064516129</v>
      </c>
      <c r="CA290">
        <v>30.361287096774198</v>
      </c>
      <c r="CB290">
        <v>30.200309677419401</v>
      </c>
      <c r="CC290">
        <v>350.022774193548</v>
      </c>
      <c r="CD290">
        <v>99.477199999999996</v>
      </c>
      <c r="CE290">
        <v>0.199968096774194</v>
      </c>
      <c r="CF290">
        <v>29.2794806451613</v>
      </c>
      <c r="CG290">
        <v>28.978622580645201</v>
      </c>
      <c r="CH290">
        <v>999.9</v>
      </c>
      <c r="CI290">
        <v>0</v>
      </c>
      <c r="CJ290">
        <v>0</v>
      </c>
      <c r="CK290">
        <v>10008.793225806499</v>
      </c>
      <c r="CL290">
        <v>0</v>
      </c>
      <c r="CM290">
        <v>0.24348358064516101</v>
      </c>
      <c r="CN290">
        <v>0</v>
      </c>
      <c r="CO290">
        <v>0</v>
      </c>
      <c r="CP290">
        <v>0</v>
      </c>
      <c r="CQ290">
        <v>0</v>
      </c>
      <c r="CR290">
        <v>-1.4903225806451601</v>
      </c>
      <c r="CS290">
        <v>0</v>
      </c>
      <c r="CT290">
        <v>20.058064516129001</v>
      </c>
      <c r="CU290">
        <v>-1.95483870967742</v>
      </c>
      <c r="CV290">
        <v>38.764000000000003</v>
      </c>
      <c r="CW290">
        <v>44.223580645161299</v>
      </c>
      <c r="CX290">
        <v>41.419129032257999</v>
      </c>
      <c r="CY290">
        <v>42.691064516129003</v>
      </c>
      <c r="CZ290">
        <v>39.793999999999997</v>
      </c>
      <c r="DA290">
        <v>0</v>
      </c>
      <c r="DB290">
        <v>0</v>
      </c>
      <c r="DC290">
        <v>0</v>
      </c>
      <c r="DD290">
        <v>1582131066.5999999</v>
      </c>
      <c r="DE290">
        <v>-1.9961538461538499</v>
      </c>
      <c r="DF290">
        <v>-6.5538455804913998</v>
      </c>
      <c r="DG290">
        <v>-3.16239327671593</v>
      </c>
      <c r="DH290">
        <v>19.580769230769199</v>
      </c>
      <c r="DI290">
        <v>15</v>
      </c>
      <c r="DJ290">
        <v>100</v>
      </c>
      <c r="DK290">
        <v>100</v>
      </c>
      <c r="DL290">
        <v>2.5880000000000001</v>
      </c>
      <c r="DM290">
        <v>0.35299999999999998</v>
      </c>
      <c r="DN290">
        <v>2</v>
      </c>
      <c r="DO290">
        <v>343.267</v>
      </c>
      <c r="DP290">
        <v>673.87</v>
      </c>
      <c r="DQ290">
        <v>28.341899999999999</v>
      </c>
      <c r="DR290">
        <v>31.482800000000001</v>
      </c>
      <c r="DS290">
        <v>30.0001</v>
      </c>
      <c r="DT290">
        <v>31.414400000000001</v>
      </c>
      <c r="DU290">
        <v>31.430099999999999</v>
      </c>
      <c r="DV290">
        <v>20.9251</v>
      </c>
      <c r="DW290">
        <v>21.322600000000001</v>
      </c>
      <c r="DX290">
        <v>53.2941</v>
      </c>
      <c r="DY290">
        <v>28.355799999999999</v>
      </c>
      <c r="DZ290">
        <v>400</v>
      </c>
      <c r="EA290">
        <v>30.196400000000001</v>
      </c>
      <c r="EB290">
        <v>100.074</v>
      </c>
      <c r="EC290">
        <v>100.496</v>
      </c>
    </row>
    <row r="291" spans="1:133" x14ac:dyDescent="0.35">
      <c r="A291">
        <v>275</v>
      </c>
      <c r="B291">
        <v>1582131068.5</v>
      </c>
      <c r="C291">
        <v>1370.4000000953699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1582131059.87097</v>
      </c>
      <c r="O291">
        <f t="shared" si="172"/>
        <v>9.7553956565307222E-5</v>
      </c>
      <c r="P291">
        <f t="shared" si="173"/>
        <v>-0.32082363869781588</v>
      </c>
      <c r="Q291">
        <f t="shared" si="174"/>
        <v>400.49919354838698</v>
      </c>
      <c r="R291">
        <f t="shared" si="175"/>
        <v>447.7051345915711</v>
      </c>
      <c r="S291">
        <f t="shared" si="176"/>
        <v>44.626002415940171</v>
      </c>
      <c r="T291">
        <f t="shared" si="177"/>
        <v>39.920645527501385</v>
      </c>
      <c r="U291">
        <f t="shared" si="178"/>
        <v>9.4906953998236034E-3</v>
      </c>
      <c r="V291">
        <f t="shared" si="179"/>
        <v>2.2527078324007688</v>
      </c>
      <c r="W291">
        <f t="shared" si="180"/>
        <v>9.4685378158528132E-3</v>
      </c>
      <c r="X291">
        <f t="shared" si="181"/>
        <v>5.9198225568522986E-3</v>
      </c>
      <c r="Y291">
        <f t="shared" si="182"/>
        <v>0</v>
      </c>
      <c r="Z291">
        <f t="shared" si="183"/>
        <v>29.247670346818545</v>
      </c>
      <c r="AA291">
        <f t="shared" si="184"/>
        <v>28.979419354838701</v>
      </c>
      <c r="AB291">
        <f t="shared" si="185"/>
        <v>4.0169856915075277</v>
      </c>
      <c r="AC291">
        <f t="shared" si="186"/>
        <v>74.040044433058199</v>
      </c>
      <c r="AD291">
        <f t="shared" si="187"/>
        <v>3.0262987373754417</v>
      </c>
      <c r="AE291">
        <f t="shared" si="188"/>
        <v>4.0873810389344216</v>
      </c>
      <c r="AF291">
        <f t="shared" si="189"/>
        <v>0.99068695413208596</v>
      </c>
      <c r="AG291">
        <f t="shared" si="190"/>
        <v>-4.3021294845300488</v>
      </c>
      <c r="AH291">
        <f t="shared" si="191"/>
        <v>36.496686461216008</v>
      </c>
      <c r="AI291">
        <f t="shared" si="192"/>
        <v>3.5714126848909893</v>
      </c>
      <c r="AJ291">
        <f t="shared" si="193"/>
        <v>35.765969661576946</v>
      </c>
      <c r="AK291">
        <v>-4.1256685782574999E-2</v>
      </c>
      <c r="AL291">
        <v>4.63142440751214E-2</v>
      </c>
      <c r="AM291">
        <v>3.4600630561227401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52211.694363910901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-0.32082363869781588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1582131059.87097</v>
      </c>
      <c r="BY291">
        <v>400.49919354838698</v>
      </c>
      <c r="BZ291">
        <v>400.01622580645198</v>
      </c>
      <c r="CA291">
        <v>30.360987096774199</v>
      </c>
      <c r="CB291">
        <v>30.198841935483902</v>
      </c>
      <c r="CC291">
        <v>350.027548387097</v>
      </c>
      <c r="CD291">
        <v>99.477232258064504</v>
      </c>
      <c r="CE291">
        <v>0.199986</v>
      </c>
      <c r="CF291">
        <v>29.279932258064498</v>
      </c>
      <c r="CG291">
        <v>28.979419354838701</v>
      </c>
      <c r="CH291">
        <v>999.9</v>
      </c>
      <c r="CI291">
        <v>0</v>
      </c>
      <c r="CJ291">
        <v>0</v>
      </c>
      <c r="CK291">
        <v>10001.5351612903</v>
      </c>
      <c r="CL291">
        <v>0</v>
      </c>
      <c r="CM291">
        <v>0.227183225806452</v>
      </c>
      <c r="CN291">
        <v>0</v>
      </c>
      <c r="CO291">
        <v>0</v>
      </c>
      <c r="CP291">
        <v>0</v>
      </c>
      <c r="CQ291">
        <v>0</v>
      </c>
      <c r="CR291">
        <v>-2.7483870967741901</v>
      </c>
      <c r="CS291">
        <v>0</v>
      </c>
      <c r="CT291">
        <v>19.596774193548399</v>
      </c>
      <c r="CU291">
        <v>-1.97741935483871</v>
      </c>
      <c r="CV291">
        <v>38.762</v>
      </c>
      <c r="CW291">
        <v>44.231709677419403</v>
      </c>
      <c r="CX291">
        <v>41.419161290322599</v>
      </c>
      <c r="CY291">
        <v>42.686999999999998</v>
      </c>
      <c r="CZ291">
        <v>39.79</v>
      </c>
      <c r="DA291">
        <v>0</v>
      </c>
      <c r="DB291">
        <v>0</v>
      </c>
      <c r="DC291">
        <v>0</v>
      </c>
      <c r="DD291">
        <v>1582131071.4000001</v>
      </c>
      <c r="DE291">
        <v>-1.48461538461538</v>
      </c>
      <c r="DF291">
        <v>1.4632484064762601</v>
      </c>
      <c r="DG291">
        <v>-18.058119781806599</v>
      </c>
      <c r="DH291">
        <v>19.530769230769199</v>
      </c>
      <c r="DI291">
        <v>15</v>
      </c>
      <c r="DJ291">
        <v>100</v>
      </c>
      <c r="DK291">
        <v>100</v>
      </c>
      <c r="DL291">
        <v>2.5880000000000001</v>
      </c>
      <c r="DM291">
        <v>0.35299999999999998</v>
      </c>
      <c r="DN291">
        <v>2</v>
      </c>
      <c r="DO291">
        <v>343.392</v>
      </c>
      <c r="DP291">
        <v>673.84699999999998</v>
      </c>
      <c r="DQ291">
        <v>28.356300000000001</v>
      </c>
      <c r="DR291">
        <v>31.482800000000001</v>
      </c>
      <c r="DS291">
        <v>30.0002</v>
      </c>
      <c r="DT291">
        <v>31.415299999999998</v>
      </c>
      <c r="DU291">
        <v>31.430099999999999</v>
      </c>
      <c r="DV291">
        <v>20.924499999999998</v>
      </c>
      <c r="DW291">
        <v>21.322600000000001</v>
      </c>
      <c r="DX291">
        <v>53.2941</v>
      </c>
      <c r="DY291">
        <v>28.3691</v>
      </c>
      <c r="DZ291">
        <v>400</v>
      </c>
      <c r="EA291">
        <v>30.199200000000001</v>
      </c>
      <c r="EB291">
        <v>100.07299999999999</v>
      </c>
      <c r="EC291">
        <v>100.497</v>
      </c>
    </row>
    <row r="292" spans="1:133" x14ac:dyDescent="0.35">
      <c r="A292">
        <v>276</v>
      </c>
      <c r="B292">
        <v>1582131073.5</v>
      </c>
      <c r="C292">
        <v>1375.4000000953699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1582131064.87097</v>
      </c>
      <c r="O292">
        <f t="shared" si="172"/>
        <v>9.8225830139403753E-5</v>
      </c>
      <c r="P292">
        <f t="shared" si="173"/>
        <v>-0.31921112572332438</v>
      </c>
      <c r="Q292">
        <f t="shared" si="174"/>
        <v>400.48987096774198</v>
      </c>
      <c r="R292">
        <f t="shared" si="175"/>
        <v>447.08260381767036</v>
      </c>
      <c r="S292">
        <f t="shared" si="176"/>
        <v>44.564337482496654</v>
      </c>
      <c r="T292">
        <f t="shared" si="177"/>
        <v>39.920063128662022</v>
      </c>
      <c r="U292">
        <f t="shared" si="178"/>
        <v>9.55150998076181E-3</v>
      </c>
      <c r="V292">
        <f t="shared" si="179"/>
        <v>2.2519392263334517</v>
      </c>
      <c r="W292">
        <f t="shared" si="180"/>
        <v>9.5290602460500733E-3</v>
      </c>
      <c r="X292">
        <f t="shared" si="181"/>
        <v>5.9576752376352196E-3</v>
      </c>
      <c r="Y292">
        <f t="shared" si="182"/>
        <v>0</v>
      </c>
      <c r="Z292">
        <f t="shared" si="183"/>
        <v>29.249109071230684</v>
      </c>
      <c r="AA292">
        <f t="shared" si="184"/>
        <v>28.981416129032301</v>
      </c>
      <c r="AB292">
        <f t="shared" si="185"/>
        <v>4.017449925549081</v>
      </c>
      <c r="AC292">
        <f t="shared" si="186"/>
        <v>74.032167320417159</v>
      </c>
      <c r="AD292">
        <f t="shared" si="187"/>
        <v>3.0262687620627329</v>
      </c>
      <c r="AE292">
        <f t="shared" si="188"/>
        <v>4.0877754516692715</v>
      </c>
      <c r="AF292">
        <f t="shared" si="189"/>
        <v>0.9911811634863481</v>
      </c>
      <c r="AG292">
        <f t="shared" si="190"/>
        <v>-4.3317591091477059</v>
      </c>
      <c r="AH292">
        <f t="shared" si="191"/>
        <v>36.444679044431595</v>
      </c>
      <c r="AI292">
        <f t="shared" si="192"/>
        <v>3.5676056351968346</v>
      </c>
      <c r="AJ292">
        <f t="shared" si="193"/>
        <v>35.680525570480725</v>
      </c>
      <c r="AK292">
        <v>-4.1235974450598699E-2</v>
      </c>
      <c r="AL292">
        <v>4.6290993790565803E-2</v>
      </c>
      <c r="AM292">
        <v>3.4586883438116098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52186.283117953528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-0.31921112572332438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1582131064.87097</v>
      </c>
      <c r="BY292">
        <v>400.48987096774198</v>
      </c>
      <c r="BZ292">
        <v>400.01012903225802</v>
      </c>
      <c r="CA292">
        <v>30.360422580645199</v>
      </c>
      <c r="CB292">
        <v>30.197161290322601</v>
      </c>
      <c r="CC292">
        <v>350.029032258065</v>
      </c>
      <c r="CD292">
        <v>99.478058064516105</v>
      </c>
      <c r="CE292">
        <v>0.20002625806451599</v>
      </c>
      <c r="CF292">
        <v>29.2816032258064</v>
      </c>
      <c r="CG292">
        <v>28.981416129032301</v>
      </c>
      <c r="CH292">
        <v>999.9</v>
      </c>
      <c r="CI292">
        <v>0</v>
      </c>
      <c r="CJ292">
        <v>0</v>
      </c>
      <c r="CK292">
        <v>9996.43129032258</v>
      </c>
      <c r="CL292">
        <v>0</v>
      </c>
      <c r="CM292">
        <v>0.226585806451613</v>
      </c>
      <c r="CN292">
        <v>0</v>
      </c>
      <c r="CO292">
        <v>0</v>
      </c>
      <c r="CP292">
        <v>0</v>
      </c>
      <c r="CQ292">
        <v>0</v>
      </c>
      <c r="CR292">
        <v>-0.97419354838709704</v>
      </c>
      <c r="CS292">
        <v>0</v>
      </c>
      <c r="CT292">
        <v>18.670967741935499</v>
      </c>
      <c r="CU292">
        <v>-1.7903225806451599</v>
      </c>
      <c r="CV292">
        <v>38.765999999999998</v>
      </c>
      <c r="CW292">
        <v>44.223580645161299</v>
      </c>
      <c r="CX292">
        <v>41.411064516129002</v>
      </c>
      <c r="CY292">
        <v>42.686999999999998</v>
      </c>
      <c r="CZ292">
        <v>39.777999999999999</v>
      </c>
      <c r="DA292">
        <v>0</v>
      </c>
      <c r="DB292">
        <v>0</v>
      </c>
      <c r="DC292">
        <v>0</v>
      </c>
      <c r="DD292">
        <v>1582131076.8</v>
      </c>
      <c r="DE292">
        <v>-0.27692307692307699</v>
      </c>
      <c r="DF292">
        <v>13.3059832730306</v>
      </c>
      <c r="DG292">
        <v>-1.111111125893</v>
      </c>
      <c r="DH292">
        <v>18.057692307692299</v>
      </c>
      <c r="DI292">
        <v>15</v>
      </c>
      <c r="DJ292">
        <v>100</v>
      </c>
      <c r="DK292">
        <v>100</v>
      </c>
      <c r="DL292">
        <v>2.5880000000000001</v>
      </c>
      <c r="DM292">
        <v>0.35299999999999998</v>
      </c>
      <c r="DN292">
        <v>2</v>
      </c>
      <c r="DO292">
        <v>343.464</v>
      </c>
      <c r="DP292">
        <v>673.82399999999996</v>
      </c>
      <c r="DQ292">
        <v>28.369599999999998</v>
      </c>
      <c r="DR292">
        <v>31.482800000000001</v>
      </c>
      <c r="DS292">
        <v>30.0002</v>
      </c>
      <c r="DT292">
        <v>31.415299999999998</v>
      </c>
      <c r="DU292">
        <v>31.430099999999999</v>
      </c>
      <c r="DV292">
        <v>20.929099999999998</v>
      </c>
      <c r="DW292">
        <v>21.322600000000001</v>
      </c>
      <c r="DX292">
        <v>53.2941</v>
      </c>
      <c r="DY292">
        <v>28.380400000000002</v>
      </c>
      <c r="DZ292">
        <v>400</v>
      </c>
      <c r="EA292">
        <v>30.198499999999999</v>
      </c>
      <c r="EB292">
        <v>100.071</v>
      </c>
      <c r="EC292">
        <v>100.499</v>
      </c>
    </row>
    <row r="293" spans="1:133" x14ac:dyDescent="0.35">
      <c r="A293">
        <v>277</v>
      </c>
      <c r="B293">
        <v>1582131078.5</v>
      </c>
      <c r="C293">
        <v>1380.4000000953699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1582131069.87097</v>
      </c>
      <c r="O293">
        <f t="shared" si="172"/>
        <v>9.8339903408013485E-5</v>
      </c>
      <c r="P293">
        <f t="shared" si="173"/>
        <v>-0.32725136274664407</v>
      </c>
      <c r="Q293">
        <f t="shared" si="174"/>
        <v>400.46558064516103</v>
      </c>
      <c r="R293">
        <f t="shared" si="175"/>
        <v>448.36456919366424</v>
      </c>
      <c r="S293">
        <f t="shared" si="176"/>
        <v>44.692651953116204</v>
      </c>
      <c r="T293">
        <f t="shared" si="177"/>
        <v>39.918115847476919</v>
      </c>
      <c r="U293">
        <f t="shared" si="178"/>
        <v>9.5564731774414081E-3</v>
      </c>
      <c r="V293">
        <f t="shared" si="179"/>
        <v>2.2512443019112593</v>
      </c>
      <c r="W293">
        <f t="shared" si="180"/>
        <v>9.5339932159853313E-3</v>
      </c>
      <c r="X293">
        <f t="shared" si="181"/>
        <v>5.9607610499968905E-3</v>
      </c>
      <c r="Y293">
        <f t="shared" si="182"/>
        <v>0</v>
      </c>
      <c r="Z293">
        <f t="shared" si="183"/>
        <v>29.25191388448112</v>
      </c>
      <c r="AA293">
        <f t="shared" si="184"/>
        <v>28.9840129032258</v>
      </c>
      <c r="AB293">
        <f t="shared" si="185"/>
        <v>4.0180537247753341</v>
      </c>
      <c r="AC293">
        <f t="shared" si="186"/>
        <v>74.018921943793401</v>
      </c>
      <c r="AD293">
        <f t="shared" si="187"/>
        <v>3.0262255918316363</v>
      </c>
      <c r="AE293">
        <f t="shared" si="188"/>
        <v>4.088448618759422</v>
      </c>
      <c r="AF293">
        <f t="shared" si="189"/>
        <v>0.99182813294369776</v>
      </c>
      <c r="AG293">
        <f t="shared" si="190"/>
        <v>-4.336789740293395</v>
      </c>
      <c r="AH293">
        <f t="shared" si="191"/>
        <v>36.464362145731648</v>
      </c>
      <c r="AI293">
        <f t="shared" si="192"/>
        <v>3.5707308801830422</v>
      </c>
      <c r="AJ293">
        <f t="shared" si="193"/>
        <v>35.698303285621293</v>
      </c>
      <c r="AK293">
        <v>-4.12172541042077E-2</v>
      </c>
      <c r="AL293">
        <v>4.62699785617494E-2</v>
      </c>
      <c r="AM293">
        <v>3.4574455782922402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52163.089363885956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-0.32725136274664407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1582131069.87097</v>
      </c>
      <c r="BY293">
        <v>400.46558064516103</v>
      </c>
      <c r="BZ293">
        <v>399.97212903225801</v>
      </c>
      <c r="CA293">
        <v>30.359629032258098</v>
      </c>
      <c r="CB293">
        <v>30.1961774193548</v>
      </c>
      <c r="CC293">
        <v>350.027774193548</v>
      </c>
      <c r="CD293">
        <v>99.479235483870994</v>
      </c>
      <c r="CE293">
        <v>0.20003229032258099</v>
      </c>
      <c r="CF293">
        <v>29.284454838709699</v>
      </c>
      <c r="CG293">
        <v>28.9840129032258</v>
      </c>
      <c r="CH293">
        <v>999.9</v>
      </c>
      <c r="CI293">
        <v>0</v>
      </c>
      <c r="CJ293">
        <v>0</v>
      </c>
      <c r="CK293">
        <v>9991.7748387096799</v>
      </c>
      <c r="CL293">
        <v>0</v>
      </c>
      <c r="CM293">
        <v>0.24041122580645199</v>
      </c>
      <c r="CN293">
        <v>0</v>
      </c>
      <c r="CO293">
        <v>0</v>
      </c>
      <c r="CP293">
        <v>0</v>
      </c>
      <c r="CQ293">
        <v>0</v>
      </c>
      <c r="CR293">
        <v>-0.880645161290323</v>
      </c>
      <c r="CS293">
        <v>0</v>
      </c>
      <c r="CT293">
        <v>19.5741935483871</v>
      </c>
      <c r="CU293">
        <v>-1.48064516129032</v>
      </c>
      <c r="CV293">
        <v>38.764000000000003</v>
      </c>
      <c r="CW293">
        <v>44.2093548387097</v>
      </c>
      <c r="CX293">
        <v>41.410967741935501</v>
      </c>
      <c r="CY293">
        <v>42.686999999999998</v>
      </c>
      <c r="CZ293">
        <v>39.771999999999998</v>
      </c>
      <c r="DA293">
        <v>0</v>
      </c>
      <c r="DB293">
        <v>0</v>
      </c>
      <c r="DC293">
        <v>0</v>
      </c>
      <c r="DD293">
        <v>1582131081.5999999</v>
      </c>
      <c r="DE293">
        <v>0.20384615384615401</v>
      </c>
      <c r="DF293">
        <v>14.7589746557076</v>
      </c>
      <c r="DG293">
        <v>9.7196581429044304</v>
      </c>
      <c r="DH293">
        <v>19.1884615384615</v>
      </c>
      <c r="DI293">
        <v>15</v>
      </c>
      <c r="DJ293">
        <v>100</v>
      </c>
      <c r="DK293">
        <v>100</v>
      </c>
      <c r="DL293">
        <v>2.5880000000000001</v>
      </c>
      <c r="DM293">
        <v>0.35299999999999998</v>
      </c>
      <c r="DN293">
        <v>2</v>
      </c>
      <c r="DO293">
        <v>343.358</v>
      </c>
      <c r="DP293">
        <v>673.85799999999995</v>
      </c>
      <c r="DQ293">
        <v>28.380800000000001</v>
      </c>
      <c r="DR293">
        <v>31.483899999999998</v>
      </c>
      <c r="DS293">
        <v>30.0002</v>
      </c>
      <c r="DT293">
        <v>31.415800000000001</v>
      </c>
      <c r="DU293">
        <v>31.431100000000001</v>
      </c>
      <c r="DV293">
        <v>20.932200000000002</v>
      </c>
      <c r="DW293">
        <v>21.322600000000001</v>
      </c>
      <c r="DX293">
        <v>53.2941</v>
      </c>
      <c r="DY293">
        <v>28.387899999999998</v>
      </c>
      <c r="DZ293">
        <v>400</v>
      </c>
      <c r="EA293">
        <v>30.197800000000001</v>
      </c>
      <c r="EB293">
        <v>100.072</v>
      </c>
      <c r="EC293">
        <v>100.498</v>
      </c>
    </row>
    <row r="294" spans="1:133" x14ac:dyDescent="0.35">
      <c r="A294">
        <v>278</v>
      </c>
      <c r="B294">
        <v>1582131083.5</v>
      </c>
      <c r="C294">
        <v>1385.4000000953699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1582131074.87097</v>
      </c>
      <c r="O294">
        <f t="shared" si="172"/>
        <v>9.892738057427794E-5</v>
      </c>
      <c r="P294">
        <f t="shared" si="173"/>
        <v>-0.32465454519196862</v>
      </c>
      <c r="Q294">
        <f t="shared" si="174"/>
        <v>400.44641935483901</v>
      </c>
      <c r="R294">
        <f t="shared" si="175"/>
        <v>447.63721779326016</v>
      </c>
      <c r="S294">
        <f t="shared" si="176"/>
        <v>44.620276100766233</v>
      </c>
      <c r="T294">
        <f t="shared" si="177"/>
        <v>39.916318583296238</v>
      </c>
      <c r="U294">
        <f t="shared" si="178"/>
        <v>9.6045319583379449E-3</v>
      </c>
      <c r="V294">
        <f t="shared" si="179"/>
        <v>2.2527718667009009</v>
      </c>
      <c r="W294">
        <f t="shared" si="180"/>
        <v>9.5818409758265458E-3</v>
      </c>
      <c r="X294">
        <f t="shared" si="181"/>
        <v>5.990684798338061E-3</v>
      </c>
      <c r="Y294">
        <f t="shared" si="182"/>
        <v>0</v>
      </c>
      <c r="Z294">
        <f t="shared" si="183"/>
        <v>29.255746270355587</v>
      </c>
      <c r="AA294">
        <f t="shared" si="184"/>
        <v>28.9882548387097</v>
      </c>
      <c r="AB294">
        <f t="shared" si="185"/>
        <v>4.019040225398042</v>
      </c>
      <c r="AC294">
        <f t="shared" si="186"/>
        <v>74.00292902289516</v>
      </c>
      <c r="AD294">
        <f t="shared" si="187"/>
        <v>3.0262717585687051</v>
      </c>
      <c r="AE294">
        <f t="shared" si="188"/>
        <v>4.0893945665751037</v>
      </c>
      <c r="AF294">
        <f t="shared" si="189"/>
        <v>0.99276846682933684</v>
      </c>
      <c r="AG294">
        <f t="shared" si="190"/>
        <v>-4.3626974833256575</v>
      </c>
      <c r="AH294">
        <f t="shared" si="191"/>
        <v>36.46050490830622</v>
      </c>
      <c r="AI294">
        <f t="shared" si="192"/>
        <v>3.5680782808275948</v>
      </c>
      <c r="AJ294">
        <f t="shared" si="193"/>
        <v>35.665885705808158</v>
      </c>
      <c r="AK294">
        <v>-4.1258411579501601E-2</v>
      </c>
      <c r="AL294">
        <v>4.63161814333597E-2</v>
      </c>
      <c r="AM294">
        <v>3.4601775949628002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52212.366282572024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-0.32465454519196862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1582131074.87097</v>
      </c>
      <c r="BY294">
        <v>400.44641935483901</v>
      </c>
      <c r="BZ294">
        <v>399.95780645161301</v>
      </c>
      <c r="CA294">
        <v>30.3600064516129</v>
      </c>
      <c r="CB294">
        <v>30.195574193548399</v>
      </c>
      <c r="CC294">
        <v>350.018709677419</v>
      </c>
      <c r="CD294">
        <v>99.479580645161306</v>
      </c>
      <c r="CE294">
        <v>0.19996861290322601</v>
      </c>
      <c r="CF294">
        <v>29.288461290322601</v>
      </c>
      <c r="CG294">
        <v>28.9882548387097</v>
      </c>
      <c r="CH294">
        <v>999.9</v>
      </c>
      <c r="CI294">
        <v>0</v>
      </c>
      <c r="CJ294">
        <v>0</v>
      </c>
      <c r="CK294">
        <v>10001.7174193548</v>
      </c>
      <c r="CL294">
        <v>0</v>
      </c>
      <c r="CM294">
        <v>0.25577277419354799</v>
      </c>
      <c r="CN294">
        <v>0</v>
      </c>
      <c r="CO294">
        <v>0</v>
      </c>
      <c r="CP294">
        <v>0</v>
      </c>
      <c r="CQ294">
        <v>0</v>
      </c>
      <c r="CR294">
        <v>0.77741935483870905</v>
      </c>
      <c r="CS294">
        <v>0</v>
      </c>
      <c r="CT294">
        <v>18.009677419354801</v>
      </c>
      <c r="CU294">
        <v>-1.6806451612903199</v>
      </c>
      <c r="CV294">
        <v>38.762</v>
      </c>
      <c r="CW294">
        <v>44.205290322580602</v>
      </c>
      <c r="CX294">
        <v>41.392806451612898</v>
      </c>
      <c r="CY294">
        <v>42.686999999999998</v>
      </c>
      <c r="CZ294">
        <v>39.768000000000001</v>
      </c>
      <c r="DA294">
        <v>0</v>
      </c>
      <c r="DB294">
        <v>0</v>
      </c>
      <c r="DC294">
        <v>0</v>
      </c>
      <c r="DD294">
        <v>1582131086.4000001</v>
      </c>
      <c r="DE294">
        <v>1.6461538461538501</v>
      </c>
      <c r="DF294">
        <v>-5.2991451425938196</v>
      </c>
      <c r="DG294">
        <v>-13.866666549505901</v>
      </c>
      <c r="DH294">
        <v>18.169230769230801</v>
      </c>
      <c r="DI294">
        <v>15</v>
      </c>
      <c r="DJ294">
        <v>100</v>
      </c>
      <c r="DK294">
        <v>100</v>
      </c>
      <c r="DL294">
        <v>2.5880000000000001</v>
      </c>
      <c r="DM294">
        <v>0.35299999999999998</v>
      </c>
      <c r="DN294">
        <v>2</v>
      </c>
      <c r="DO294">
        <v>343.49</v>
      </c>
      <c r="DP294">
        <v>673.92600000000004</v>
      </c>
      <c r="DQ294">
        <v>28.3902</v>
      </c>
      <c r="DR294">
        <v>31.485499999999998</v>
      </c>
      <c r="DS294">
        <v>30.0001</v>
      </c>
      <c r="DT294">
        <v>31.418099999999999</v>
      </c>
      <c r="DU294">
        <v>31.4329</v>
      </c>
      <c r="DV294">
        <v>20.9312</v>
      </c>
      <c r="DW294">
        <v>21.322600000000001</v>
      </c>
      <c r="DX294">
        <v>53.2941</v>
      </c>
      <c r="DY294">
        <v>28.3931</v>
      </c>
      <c r="DZ294">
        <v>400</v>
      </c>
      <c r="EA294">
        <v>30.197900000000001</v>
      </c>
      <c r="EB294">
        <v>100.071</v>
      </c>
      <c r="EC294">
        <v>100.497</v>
      </c>
    </row>
    <row r="295" spans="1:133" x14ac:dyDescent="0.35">
      <c r="A295">
        <v>279</v>
      </c>
      <c r="B295">
        <v>1582131088.5</v>
      </c>
      <c r="C295">
        <v>1390.4000000953699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1582131079.87097</v>
      </c>
      <c r="O295">
        <f t="shared" si="172"/>
        <v>9.9017830859440985E-5</v>
      </c>
      <c r="P295">
        <f t="shared" si="173"/>
        <v>-0.32413686906106859</v>
      </c>
      <c r="Q295">
        <f t="shared" si="174"/>
        <v>400.463419354839</v>
      </c>
      <c r="R295">
        <f t="shared" si="175"/>
        <v>447.57097787141009</v>
      </c>
      <c r="S295">
        <f t="shared" si="176"/>
        <v>44.613982245814697</v>
      </c>
      <c r="T295">
        <f t="shared" si="177"/>
        <v>39.918289532902016</v>
      </c>
      <c r="U295">
        <f t="shared" si="178"/>
        <v>9.6026647849195741E-3</v>
      </c>
      <c r="V295">
        <f t="shared" si="179"/>
        <v>2.252071997358378</v>
      </c>
      <c r="W295">
        <f t="shared" si="180"/>
        <v>9.5799755819195431E-3</v>
      </c>
      <c r="X295">
        <f t="shared" si="181"/>
        <v>5.989518767100778E-3</v>
      </c>
      <c r="Y295">
        <f t="shared" si="182"/>
        <v>0</v>
      </c>
      <c r="Z295">
        <f t="shared" si="183"/>
        <v>29.259694303705007</v>
      </c>
      <c r="AA295">
        <f t="shared" si="184"/>
        <v>28.993067741935501</v>
      </c>
      <c r="AB295">
        <f t="shared" si="185"/>
        <v>4.020159765498704</v>
      </c>
      <c r="AC295">
        <f t="shared" si="186"/>
        <v>73.986312007146878</v>
      </c>
      <c r="AD295">
        <f t="shared" si="187"/>
        <v>3.0262888542593736</v>
      </c>
      <c r="AE295">
        <f t="shared" si="188"/>
        <v>4.0903361340230635</v>
      </c>
      <c r="AF295">
        <f t="shared" si="189"/>
        <v>0.99387091123933047</v>
      </c>
      <c r="AG295">
        <f t="shared" si="190"/>
        <v>-4.3666863409013477</v>
      </c>
      <c r="AH295">
        <f t="shared" si="191"/>
        <v>36.348913490476136</v>
      </c>
      <c r="AI295">
        <f t="shared" si="192"/>
        <v>3.5584186813214917</v>
      </c>
      <c r="AJ295">
        <f t="shared" si="193"/>
        <v>35.540645830896281</v>
      </c>
      <c r="AK295">
        <v>-4.1239551722424099E-2</v>
      </c>
      <c r="AL295">
        <v>4.6295009591575897E-2</v>
      </c>
      <c r="AM295">
        <v>3.4589258018161901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52188.799630780268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-0.32413686906106859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1582131079.87097</v>
      </c>
      <c r="BY295">
        <v>400.463419354839</v>
      </c>
      <c r="BZ295">
        <v>399.97577419354798</v>
      </c>
      <c r="CA295">
        <v>30.359967741935499</v>
      </c>
      <c r="CB295">
        <v>30.1953903225806</v>
      </c>
      <c r="CC295">
        <v>350.02974193548403</v>
      </c>
      <c r="CD295">
        <v>99.4802258064516</v>
      </c>
      <c r="CE295">
        <v>0.20001364516129</v>
      </c>
      <c r="CF295">
        <v>29.292448387096801</v>
      </c>
      <c r="CG295">
        <v>28.993067741935501</v>
      </c>
      <c r="CH295">
        <v>999.9</v>
      </c>
      <c r="CI295">
        <v>0</v>
      </c>
      <c r="CJ295">
        <v>0</v>
      </c>
      <c r="CK295">
        <v>9997.0806451612898</v>
      </c>
      <c r="CL295">
        <v>0</v>
      </c>
      <c r="CM295">
        <v>0.26456299999999999</v>
      </c>
      <c r="CN295">
        <v>0</v>
      </c>
      <c r="CO295">
        <v>0</v>
      </c>
      <c r="CP295">
        <v>0</v>
      </c>
      <c r="CQ295">
        <v>0</v>
      </c>
      <c r="CR295">
        <v>0.77419354838709697</v>
      </c>
      <c r="CS295">
        <v>0</v>
      </c>
      <c r="CT295">
        <v>18.374193548387101</v>
      </c>
      <c r="CU295">
        <v>-1.7225806451612899</v>
      </c>
      <c r="CV295">
        <v>38.758000000000003</v>
      </c>
      <c r="CW295">
        <v>44.195129032258002</v>
      </c>
      <c r="CX295">
        <v>41.402870967741897</v>
      </c>
      <c r="CY295">
        <v>42.686999999999998</v>
      </c>
      <c r="CZ295">
        <v>39.770000000000003</v>
      </c>
      <c r="DA295">
        <v>0</v>
      </c>
      <c r="DB295">
        <v>0</v>
      </c>
      <c r="DC295">
        <v>0</v>
      </c>
      <c r="DD295">
        <v>1582131091.8</v>
      </c>
      <c r="DE295">
        <v>1.48461538461538</v>
      </c>
      <c r="DF295">
        <v>9.5794873185149605</v>
      </c>
      <c r="DG295">
        <v>8.1777778373042604</v>
      </c>
      <c r="DH295">
        <v>19.2153846153846</v>
      </c>
      <c r="DI295">
        <v>15</v>
      </c>
      <c r="DJ295">
        <v>100</v>
      </c>
      <c r="DK295">
        <v>100</v>
      </c>
      <c r="DL295">
        <v>2.5880000000000001</v>
      </c>
      <c r="DM295">
        <v>0.35299999999999998</v>
      </c>
      <c r="DN295">
        <v>2</v>
      </c>
      <c r="DO295">
        <v>343.55</v>
      </c>
      <c r="DP295">
        <v>673.97199999999998</v>
      </c>
      <c r="DQ295">
        <v>28.395900000000001</v>
      </c>
      <c r="DR295">
        <v>31.485499999999998</v>
      </c>
      <c r="DS295">
        <v>30.0002</v>
      </c>
      <c r="DT295">
        <v>31.418099999999999</v>
      </c>
      <c r="DU295">
        <v>31.4329</v>
      </c>
      <c r="DV295">
        <v>20.929600000000001</v>
      </c>
      <c r="DW295">
        <v>21.322600000000001</v>
      </c>
      <c r="DX295">
        <v>53.2941</v>
      </c>
      <c r="DY295">
        <v>28.3188</v>
      </c>
      <c r="DZ295">
        <v>400</v>
      </c>
      <c r="EA295">
        <v>30.2014</v>
      </c>
      <c r="EB295">
        <v>100.071</v>
      </c>
      <c r="EC295">
        <v>100.496</v>
      </c>
    </row>
    <row r="296" spans="1:133" x14ac:dyDescent="0.35">
      <c r="A296">
        <v>280</v>
      </c>
      <c r="B296">
        <v>1582131093.5</v>
      </c>
      <c r="C296">
        <v>1395.4000000953699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1582131084.87097</v>
      </c>
      <c r="O296">
        <f t="shared" si="172"/>
        <v>9.9093616515873558E-5</v>
      </c>
      <c r="P296">
        <f t="shared" si="173"/>
        <v>-0.33046972768637756</v>
      </c>
      <c r="Q296">
        <f t="shared" si="174"/>
        <v>400.49890322580598</v>
      </c>
      <c r="R296">
        <f t="shared" si="175"/>
        <v>448.64772810063829</v>
      </c>
      <c r="S296">
        <f t="shared" si="176"/>
        <v>44.721494191230896</v>
      </c>
      <c r="T296">
        <f t="shared" si="177"/>
        <v>39.921988349374956</v>
      </c>
      <c r="U296">
        <f t="shared" si="178"/>
        <v>9.6029610480750545E-3</v>
      </c>
      <c r="V296">
        <f t="shared" si="179"/>
        <v>2.2522755973598487</v>
      </c>
      <c r="W296">
        <f t="shared" si="180"/>
        <v>9.5802724927567789E-3</v>
      </c>
      <c r="X296">
        <f t="shared" si="181"/>
        <v>5.9897042785756732E-3</v>
      </c>
      <c r="Y296">
        <f t="shared" si="182"/>
        <v>0</v>
      </c>
      <c r="Z296">
        <f t="shared" si="183"/>
        <v>29.264268840877605</v>
      </c>
      <c r="AA296">
        <f t="shared" si="184"/>
        <v>28.996099999999998</v>
      </c>
      <c r="AB296">
        <f t="shared" si="185"/>
        <v>4.02086524540056</v>
      </c>
      <c r="AC296">
        <f t="shared" si="186"/>
        <v>73.966065631796369</v>
      </c>
      <c r="AD296">
        <f t="shared" si="187"/>
        <v>3.0262638178739794</v>
      </c>
      <c r="AE296">
        <f t="shared" si="188"/>
        <v>4.0914219135822956</v>
      </c>
      <c r="AF296">
        <f t="shared" si="189"/>
        <v>0.99460142752658065</v>
      </c>
      <c r="AG296">
        <f t="shared" si="190"/>
        <v>-4.370028488350024</v>
      </c>
      <c r="AH296">
        <f t="shared" si="191"/>
        <v>36.542170510577321</v>
      </c>
      <c r="AI296">
        <f t="shared" si="192"/>
        <v>3.5771499062775747</v>
      </c>
      <c r="AJ296">
        <f t="shared" si="193"/>
        <v>35.749291928504874</v>
      </c>
      <c r="AK296">
        <v>-4.1245037722555999E-2</v>
      </c>
      <c r="AL296">
        <v>4.6301168107324098E-2</v>
      </c>
      <c r="AM296">
        <v>3.4592899467279201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52194.674004683329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-0.33046972768637756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1582131084.87097</v>
      </c>
      <c r="BY296">
        <v>400.49890322580598</v>
      </c>
      <c r="BZ296">
        <v>400.00045161290302</v>
      </c>
      <c r="CA296">
        <v>30.3595935483871</v>
      </c>
      <c r="CB296">
        <v>30.194887096774199</v>
      </c>
      <c r="CC296">
        <v>350.02335483871002</v>
      </c>
      <c r="CD296">
        <v>99.480641935483902</v>
      </c>
      <c r="CE296">
        <v>0.200001451612903</v>
      </c>
      <c r="CF296">
        <v>29.297045161290299</v>
      </c>
      <c r="CG296">
        <v>28.996099999999998</v>
      </c>
      <c r="CH296">
        <v>999.9</v>
      </c>
      <c r="CI296">
        <v>0</v>
      </c>
      <c r="CJ296">
        <v>0</v>
      </c>
      <c r="CK296">
        <v>9998.3687096774192</v>
      </c>
      <c r="CL296">
        <v>0</v>
      </c>
      <c r="CM296">
        <v>0.26456299999999999</v>
      </c>
      <c r="CN296">
        <v>0</v>
      </c>
      <c r="CO296">
        <v>0</v>
      </c>
      <c r="CP296">
        <v>0</v>
      </c>
      <c r="CQ296">
        <v>0</v>
      </c>
      <c r="CR296">
        <v>0.89677419354838706</v>
      </c>
      <c r="CS296">
        <v>0</v>
      </c>
      <c r="CT296">
        <v>18.238709677419401</v>
      </c>
      <c r="CU296">
        <v>-2.0354838709677399</v>
      </c>
      <c r="CV296">
        <v>38.75</v>
      </c>
      <c r="CW296">
        <v>44.1991935483871</v>
      </c>
      <c r="CX296">
        <v>41.421096774193501</v>
      </c>
      <c r="CY296">
        <v>42.689032258064501</v>
      </c>
      <c r="CZ296">
        <v>39.770000000000003</v>
      </c>
      <c r="DA296">
        <v>0</v>
      </c>
      <c r="DB296">
        <v>0</v>
      </c>
      <c r="DC296">
        <v>0</v>
      </c>
      <c r="DD296">
        <v>1582131096.5999999</v>
      </c>
      <c r="DE296">
        <v>1.5115384615384599</v>
      </c>
      <c r="DF296">
        <v>-16.475213844634901</v>
      </c>
      <c r="DG296">
        <v>3.4495727410368602</v>
      </c>
      <c r="DH296">
        <v>17.865384615384599</v>
      </c>
      <c r="DI296">
        <v>15</v>
      </c>
      <c r="DJ296">
        <v>100</v>
      </c>
      <c r="DK296">
        <v>100</v>
      </c>
      <c r="DL296">
        <v>2.5880000000000001</v>
      </c>
      <c r="DM296">
        <v>0.35299999999999998</v>
      </c>
      <c r="DN296">
        <v>2</v>
      </c>
      <c r="DO296">
        <v>343.47800000000001</v>
      </c>
      <c r="DP296">
        <v>673.94899999999996</v>
      </c>
      <c r="DQ296">
        <v>28.3432</v>
      </c>
      <c r="DR296">
        <v>31.485499999999998</v>
      </c>
      <c r="DS296">
        <v>30.000399999999999</v>
      </c>
      <c r="DT296">
        <v>31.418099999999999</v>
      </c>
      <c r="DU296">
        <v>31.4329</v>
      </c>
      <c r="DV296">
        <v>20.9297</v>
      </c>
      <c r="DW296">
        <v>21.322600000000001</v>
      </c>
      <c r="DX296">
        <v>53.2941</v>
      </c>
      <c r="DY296">
        <v>28.334599999999998</v>
      </c>
      <c r="DZ296">
        <v>400</v>
      </c>
      <c r="EA296">
        <v>30.206900000000001</v>
      </c>
      <c r="EB296">
        <v>100.07</v>
      </c>
      <c r="EC296">
        <v>100.498</v>
      </c>
    </row>
    <row r="297" spans="1:133" x14ac:dyDescent="0.35">
      <c r="A297">
        <v>281</v>
      </c>
      <c r="B297">
        <v>1582131098.5</v>
      </c>
      <c r="C297">
        <v>1400.4000000953699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1582131089.87097</v>
      </c>
      <c r="O297">
        <f t="shared" si="172"/>
        <v>9.8213351078698329E-5</v>
      </c>
      <c r="P297">
        <f t="shared" si="173"/>
        <v>-0.33403773840272283</v>
      </c>
      <c r="Q297">
        <f t="shared" si="174"/>
        <v>400.53003225806401</v>
      </c>
      <c r="R297">
        <f t="shared" si="175"/>
        <v>449.79759345571136</v>
      </c>
      <c r="S297">
        <f t="shared" si="176"/>
        <v>44.836517152189622</v>
      </c>
      <c r="T297">
        <f t="shared" si="177"/>
        <v>39.925450741821258</v>
      </c>
      <c r="U297">
        <f t="shared" si="178"/>
        <v>9.5111061124352799E-3</v>
      </c>
      <c r="V297">
        <f t="shared" si="179"/>
        <v>2.2518537896482451</v>
      </c>
      <c r="W297">
        <f t="shared" si="180"/>
        <v>9.4888448239728827E-3</v>
      </c>
      <c r="X297">
        <f t="shared" si="181"/>
        <v>5.9325237231066356E-3</v>
      </c>
      <c r="Y297">
        <f t="shared" si="182"/>
        <v>0</v>
      </c>
      <c r="Z297">
        <f t="shared" si="183"/>
        <v>29.267809389333173</v>
      </c>
      <c r="AA297">
        <f t="shared" si="184"/>
        <v>28.998070967741899</v>
      </c>
      <c r="AB297">
        <f t="shared" si="185"/>
        <v>4.0213238652238807</v>
      </c>
      <c r="AC297">
        <f t="shared" si="186"/>
        <v>73.946978485653631</v>
      </c>
      <c r="AD297">
        <f t="shared" si="187"/>
        <v>3.0260515049302716</v>
      </c>
      <c r="AE297">
        <f t="shared" si="188"/>
        <v>4.0921908736505745</v>
      </c>
      <c r="AF297">
        <f t="shared" si="189"/>
        <v>0.9952723602936091</v>
      </c>
      <c r="AG297">
        <f t="shared" si="190"/>
        <v>-4.331208782570596</v>
      </c>
      <c r="AH297">
        <f t="shared" si="191"/>
        <v>36.691191296071175</v>
      </c>
      <c r="AI297">
        <f t="shared" si="192"/>
        <v>3.5925036980286538</v>
      </c>
      <c r="AJ297">
        <f t="shared" si="193"/>
        <v>35.952486211529234</v>
      </c>
      <c r="AK297">
        <v>-4.1233672616852797E-2</v>
      </c>
      <c r="AL297">
        <v>4.6288409780534299E-2</v>
      </c>
      <c r="AM297">
        <v>3.4585355451717401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52180.335651729889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-0.33403773840272283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1582131089.87097</v>
      </c>
      <c r="BY297">
        <v>400.53003225806401</v>
      </c>
      <c r="BZ297">
        <v>400.024870967742</v>
      </c>
      <c r="CA297">
        <v>30.3571903225806</v>
      </c>
      <c r="CB297">
        <v>30.1939483870968</v>
      </c>
      <c r="CC297">
        <v>350.02722580645201</v>
      </c>
      <c r="CD297">
        <v>99.481532258064505</v>
      </c>
      <c r="CE297">
        <v>0.200008516129032</v>
      </c>
      <c r="CF297">
        <v>29.3003</v>
      </c>
      <c r="CG297">
        <v>28.998070967741899</v>
      </c>
      <c r="CH297">
        <v>999.9</v>
      </c>
      <c r="CI297">
        <v>0</v>
      </c>
      <c r="CJ297">
        <v>0</v>
      </c>
      <c r="CK297">
        <v>9995.52419354839</v>
      </c>
      <c r="CL297">
        <v>0</v>
      </c>
      <c r="CM297">
        <v>0.26456299999999999</v>
      </c>
      <c r="CN297">
        <v>0</v>
      </c>
      <c r="CO297">
        <v>0</v>
      </c>
      <c r="CP297">
        <v>0</v>
      </c>
      <c r="CQ297">
        <v>0</v>
      </c>
      <c r="CR297">
        <v>0.95806451612903198</v>
      </c>
      <c r="CS297">
        <v>0</v>
      </c>
      <c r="CT297">
        <v>19.5290322580645</v>
      </c>
      <c r="CU297">
        <v>-1.6161290322580599</v>
      </c>
      <c r="CV297">
        <v>38.75</v>
      </c>
      <c r="CW297">
        <v>44.205290322580602</v>
      </c>
      <c r="CX297">
        <v>41.421161290322601</v>
      </c>
      <c r="CY297">
        <v>42.689032258064501</v>
      </c>
      <c r="CZ297">
        <v>39.764000000000003</v>
      </c>
      <c r="DA297">
        <v>0</v>
      </c>
      <c r="DB297">
        <v>0</v>
      </c>
      <c r="DC297">
        <v>0</v>
      </c>
      <c r="DD297">
        <v>1582131101.4000001</v>
      </c>
      <c r="DE297">
        <v>0.60384615384615403</v>
      </c>
      <c r="DF297">
        <v>-15.2307693275354</v>
      </c>
      <c r="DG297">
        <v>1.48034213263493</v>
      </c>
      <c r="DH297">
        <v>19.3346153846154</v>
      </c>
      <c r="DI297">
        <v>15</v>
      </c>
      <c r="DJ297">
        <v>100</v>
      </c>
      <c r="DK297">
        <v>100</v>
      </c>
      <c r="DL297">
        <v>2.5880000000000001</v>
      </c>
      <c r="DM297">
        <v>0.35299999999999998</v>
      </c>
      <c r="DN297">
        <v>2</v>
      </c>
      <c r="DO297">
        <v>343.46600000000001</v>
      </c>
      <c r="DP297">
        <v>673.83399999999995</v>
      </c>
      <c r="DQ297">
        <v>28.3263</v>
      </c>
      <c r="DR297">
        <v>31.485499999999998</v>
      </c>
      <c r="DS297">
        <v>29.9999</v>
      </c>
      <c r="DT297">
        <v>31.418099999999999</v>
      </c>
      <c r="DU297">
        <v>31.4329</v>
      </c>
      <c r="DV297">
        <v>20.926600000000001</v>
      </c>
      <c r="DW297">
        <v>21.322600000000001</v>
      </c>
      <c r="DX297">
        <v>53.2941</v>
      </c>
      <c r="DY297">
        <v>28.335000000000001</v>
      </c>
      <c r="DZ297">
        <v>400</v>
      </c>
      <c r="EA297">
        <v>30.2118</v>
      </c>
      <c r="EB297">
        <v>100.071</v>
      </c>
      <c r="EC297">
        <v>100.497</v>
      </c>
    </row>
    <row r="298" spans="1:133" x14ac:dyDescent="0.35">
      <c r="A298">
        <v>282</v>
      </c>
      <c r="B298">
        <v>1582131103.5</v>
      </c>
      <c r="C298">
        <v>1405.4000000953699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1582131094.87097</v>
      </c>
      <c r="O298">
        <f t="shared" si="172"/>
        <v>9.6714834021785481E-5</v>
      </c>
      <c r="P298">
        <f t="shared" si="173"/>
        <v>-0.34398980451227645</v>
      </c>
      <c r="Q298">
        <f t="shared" si="174"/>
        <v>400.53645161290302</v>
      </c>
      <c r="R298">
        <f t="shared" si="175"/>
        <v>452.37189289918513</v>
      </c>
      <c r="S298">
        <f t="shared" si="176"/>
        <v>45.093287849965925</v>
      </c>
      <c r="T298">
        <f t="shared" si="177"/>
        <v>39.926232797601656</v>
      </c>
      <c r="U298">
        <f t="shared" si="178"/>
        <v>9.3632879229878022E-3</v>
      </c>
      <c r="V298">
        <f t="shared" si="179"/>
        <v>2.2527233265976583</v>
      </c>
      <c r="W298">
        <f t="shared" si="180"/>
        <v>9.3417206712549071E-3</v>
      </c>
      <c r="X298">
        <f t="shared" si="181"/>
        <v>5.8405089744023196E-3</v>
      </c>
      <c r="Y298">
        <f t="shared" si="182"/>
        <v>0</v>
      </c>
      <c r="Z298">
        <f t="shared" si="183"/>
        <v>29.270158358727631</v>
      </c>
      <c r="AA298">
        <f t="shared" si="184"/>
        <v>28.997541935483898</v>
      </c>
      <c r="AB298">
        <f t="shared" si="185"/>
        <v>4.0212007614804675</v>
      </c>
      <c r="AC298">
        <f t="shared" si="186"/>
        <v>73.929847686803569</v>
      </c>
      <c r="AD298">
        <f t="shared" si="187"/>
        <v>3.0256722341630313</v>
      </c>
      <c r="AE298">
        <f t="shared" si="188"/>
        <v>4.0926260892366377</v>
      </c>
      <c r="AF298">
        <f t="shared" si="189"/>
        <v>0.99552852731743613</v>
      </c>
      <c r="AG298">
        <f t="shared" si="190"/>
        <v>-4.2651241803607398</v>
      </c>
      <c r="AH298">
        <f t="shared" si="191"/>
        <v>36.993310566984221</v>
      </c>
      <c r="AI298">
        <f t="shared" si="192"/>
        <v>3.6207102768072117</v>
      </c>
      <c r="AJ298">
        <f t="shared" si="193"/>
        <v>36.348896663430693</v>
      </c>
      <c r="AK298">
        <v>-4.1257103364651E-2</v>
      </c>
      <c r="AL298">
        <v>4.6314712847583997E-2</v>
      </c>
      <c r="AM298">
        <v>3.46009077063959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52208.466019567088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-0.34398980451227645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1582131094.87097</v>
      </c>
      <c r="BY298">
        <v>400.53645161290302</v>
      </c>
      <c r="BZ298">
        <v>400.01319354838699</v>
      </c>
      <c r="CA298">
        <v>30.3532774193548</v>
      </c>
      <c r="CB298">
        <v>30.1925225806452</v>
      </c>
      <c r="CC298">
        <v>350.02077419354799</v>
      </c>
      <c r="CD298">
        <v>99.481925806451599</v>
      </c>
      <c r="CE298">
        <v>0.19996990322580599</v>
      </c>
      <c r="CF298">
        <v>29.302141935483899</v>
      </c>
      <c r="CG298">
        <v>28.997541935483898</v>
      </c>
      <c r="CH298">
        <v>999.9</v>
      </c>
      <c r="CI298">
        <v>0</v>
      </c>
      <c r="CJ298">
        <v>0</v>
      </c>
      <c r="CK298">
        <v>10001.164516129</v>
      </c>
      <c r="CL298">
        <v>0</v>
      </c>
      <c r="CM298">
        <v>0.26456299999999999</v>
      </c>
      <c r="CN298">
        <v>0</v>
      </c>
      <c r="CO298">
        <v>0</v>
      </c>
      <c r="CP298">
        <v>0</v>
      </c>
      <c r="CQ298">
        <v>0</v>
      </c>
      <c r="CR298">
        <v>0.37419354838709701</v>
      </c>
      <c r="CS298">
        <v>0</v>
      </c>
      <c r="CT298">
        <v>19.496774193548401</v>
      </c>
      <c r="CU298">
        <v>-1.7483870967741899</v>
      </c>
      <c r="CV298">
        <v>38.75</v>
      </c>
      <c r="CW298">
        <v>44.205290322580602</v>
      </c>
      <c r="CX298">
        <v>41.4252258064516</v>
      </c>
      <c r="CY298">
        <v>42.689032258064501</v>
      </c>
      <c r="CZ298">
        <v>39.762</v>
      </c>
      <c r="DA298">
        <v>0</v>
      </c>
      <c r="DB298">
        <v>0</v>
      </c>
      <c r="DC298">
        <v>0</v>
      </c>
      <c r="DD298">
        <v>1582131106.8</v>
      </c>
      <c r="DE298">
        <v>-0.22307692307692301</v>
      </c>
      <c r="DF298">
        <v>-2.9880341704791902</v>
      </c>
      <c r="DG298">
        <v>16.365812152587601</v>
      </c>
      <c r="DH298">
        <v>19.3807692307692</v>
      </c>
      <c r="DI298">
        <v>15</v>
      </c>
      <c r="DJ298">
        <v>100</v>
      </c>
      <c r="DK298">
        <v>100</v>
      </c>
      <c r="DL298">
        <v>2.5880000000000001</v>
      </c>
      <c r="DM298">
        <v>0.35299999999999998</v>
      </c>
      <c r="DN298">
        <v>2</v>
      </c>
      <c r="DO298">
        <v>343.49900000000002</v>
      </c>
      <c r="DP298">
        <v>673.84299999999996</v>
      </c>
      <c r="DQ298">
        <v>28.328900000000001</v>
      </c>
      <c r="DR298">
        <v>31.4862</v>
      </c>
      <c r="DS298">
        <v>30.0001</v>
      </c>
      <c r="DT298">
        <v>31.419899999999998</v>
      </c>
      <c r="DU298">
        <v>31.433800000000002</v>
      </c>
      <c r="DV298">
        <v>20.930399999999999</v>
      </c>
      <c r="DW298">
        <v>21.322600000000001</v>
      </c>
      <c r="DX298">
        <v>53.2941</v>
      </c>
      <c r="DY298">
        <v>28.337</v>
      </c>
      <c r="DZ298">
        <v>400</v>
      </c>
      <c r="EA298">
        <v>30.215699999999998</v>
      </c>
      <c r="EB298">
        <v>100.07299999999999</v>
      </c>
      <c r="EC298">
        <v>100.499</v>
      </c>
    </row>
    <row r="299" spans="1:133" x14ac:dyDescent="0.35">
      <c r="A299">
        <v>283</v>
      </c>
      <c r="B299">
        <v>1582131108.5</v>
      </c>
      <c r="C299">
        <v>1410.4000000953699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1582131099.87097</v>
      </c>
      <c r="O299">
        <f t="shared" si="172"/>
        <v>9.4915240445573251E-5</v>
      </c>
      <c r="P299">
        <f t="shared" si="173"/>
        <v>-0.34519398132993717</v>
      </c>
      <c r="Q299">
        <f t="shared" si="174"/>
        <v>400.531580645161</v>
      </c>
      <c r="R299">
        <f t="shared" si="175"/>
        <v>453.68857781969029</v>
      </c>
      <c r="S299">
        <f t="shared" si="176"/>
        <v>45.224242864750721</v>
      </c>
      <c r="T299">
        <f t="shared" si="177"/>
        <v>39.925487137342486</v>
      </c>
      <c r="U299">
        <f t="shared" si="178"/>
        <v>9.1877456758189223E-3</v>
      </c>
      <c r="V299">
        <f t="shared" si="179"/>
        <v>2.2530839327603887</v>
      </c>
      <c r="W299">
        <f t="shared" si="180"/>
        <v>9.1669818734455445E-3</v>
      </c>
      <c r="X299">
        <f t="shared" si="181"/>
        <v>5.7312252696027494E-3</v>
      </c>
      <c r="Y299">
        <f t="shared" si="182"/>
        <v>0</v>
      </c>
      <c r="Z299">
        <f t="shared" si="183"/>
        <v>29.270819351308841</v>
      </c>
      <c r="AA299">
        <f t="shared" si="184"/>
        <v>28.9959806451613</v>
      </c>
      <c r="AB299">
        <f t="shared" si="185"/>
        <v>4.0208374744699826</v>
      </c>
      <c r="AC299">
        <f t="shared" si="186"/>
        <v>73.918340551834277</v>
      </c>
      <c r="AD299">
        <f t="shared" si="187"/>
        <v>3.0252119953590708</v>
      </c>
      <c r="AE299">
        <f t="shared" si="188"/>
        <v>4.0926405717099135</v>
      </c>
      <c r="AF299">
        <f t="shared" si="189"/>
        <v>0.99562547911091182</v>
      </c>
      <c r="AG299">
        <f t="shared" si="190"/>
        <v>-4.1857621036497807</v>
      </c>
      <c r="AH299">
        <f t="shared" si="191"/>
        <v>37.196324344692364</v>
      </c>
      <c r="AI299">
        <f t="shared" si="192"/>
        <v>3.639970424674579</v>
      </c>
      <c r="AJ299">
        <f t="shared" si="193"/>
        <v>36.650532665717165</v>
      </c>
      <c r="AK299">
        <v>-4.1266822750394699E-2</v>
      </c>
      <c r="AL299">
        <v>4.63256237095463E-2</v>
      </c>
      <c r="AM299">
        <v>3.46073580951732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52220.237075086734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-0.34519398132993717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1582131099.87097</v>
      </c>
      <c r="BY299">
        <v>400.531580645161</v>
      </c>
      <c r="BZ299">
        <v>400.00503225806398</v>
      </c>
      <c r="CA299">
        <v>30.348858064516101</v>
      </c>
      <c r="CB299">
        <v>30.1910967741935</v>
      </c>
      <c r="CC299">
        <v>350.02758064516098</v>
      </c>
      <c r="CD299">
        <v>99.481264516129002</v>
      </c>
      <c r="CE299">
        <v>0.19998177419354801</v>
      </c>
      <c r="CF299">
        <v>29.302203225806501</v>
      </c>
      <c r="CG299">
        <v>28.9959806451613</v>
      </c>
      <c r="CH299">
        <v>999.9</v>
      </c>
      <c r="CI299">
        <v>0</v>
      </c>
      <c r="CJ299">
        <v>0</v>
      </c>
      <c r="CK299">
        <v>10003.587096774199</v>
      </c>
      <c r="CL299">
        <v>0</v>
      </c>
      <c r="CM299">
        <v>0.26456299999999999</v>
      </c>
      <c r="CN299">
        <v>0</v>
      </c>
      <c r="CO299">
        <v>0</v>
      </c>
      <c r="CP299">
        <v>0</v>
      </c>
      <c r="CQ299">
        <v>0</v>
      </c>
      <c r="CR299">
        <v>-1.95161290322581</v>
      </c>
      <c r="CS299">
        <v>0</v>
      </c>
      <c r="CT299">
        <v>19.1516129032258</v>
      </c>
      <c r="CU299">
        <v>-2.0129032258064501</v>
      </c>
      <c r="CV299">
        <v>38.752000000000002</v>
      </c>
      <c r="CW299">
        <v>44.197161290322597</v>
      </c>
      <c r="CX299">
        <v>41.427225806451602</v>
      </c>
      <c r="CY299">
        <v>42.686999999999998</v>
      </c>
      <c r="CZ299">
        <v>39.75</v>
      </c>
      <c r="DA299">
        <v>0</v>
      </c>
      <c r="DB299">
        <v>0</v>
      </c>
      <c r="DC299">
        <v>0</v>
      </c>
      <c r="DD299">
        <v>1582131111.5999999</v>
      </c>
      <c r="DE299">
        <v>-1.1653846153846199</v>
      </c>
      <c r="DF299">
        <v>-1.44615369088992</v>
      </c>
      <c r="DG299">
        <v>-12.977777503439899</v>
      </c>
      <c r="DH299">
        <v>18.692307692307701</v>
      </c>
      <c r="DI299">
        <v>15</v>
      </c>
      <c r="DJ299">
        <v>100</v>
      </c>
      <c r="DK299">
        <v>100</v>
      </c>
      <c r="DL299">
        <v>2.5880000000000001</v>
      </c>
      <c r="DM299">
        <v>0.35299999999999998</v>
      </c>
      <c r="DN299">
        <v>2</v>
      </c>
      <c r="DO299">
        <v>343.48099999999999</v>
      </c>
      <c r="DP299">
        <v>673.95799999999997</v>
      </c>
      <c r="DQ299">
        <v>28.333100000000002</v>
      </c>
      <c r="DR299">
        <v>31.488199999999999</v>
      </c>
      <c r="DS299">
        <v>30.0002</v>
      </c>
      <c r="DT299">
        <v>31.4209</v>
      </c>
      <c r="DU299">
        <v>31.435600000000001</v>
      </c>
      <c r="DV299">
        <v>20.925599999999999</v>
      </c>
      <c r="DW299">
        <v>21.322600000000001</v>
      </c>
      <c r="DX299">
        <v>53.2941</v>
      </c>
      <c r="DY299">
        <v>28.342500000000001</v>
      </c>
      <c r="DZ299">
        <v>400</v>
      </c>
      <c r="EA299">
        <v>30.225100000000001</v>
      </c>
      <c r="EB299">
        <v>100.071</v>
      </c>
      <c r="EC299">
        <v>100.498</v>
      </c>
    </row>
    <row r="300" spans="1:133" x14ac:dyDescent="0.35">
      <c r="A300">
        <v>284</v>
      </c>
      <c r="B300">
        <v>1582131113.5</v>
      </c>
      <c r="C300">
        <v>1415.4000000953699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1582131104.87097</v>
      </c>
      <c r="O300">
        <f t="shared" si="172"/>
        <v>9.2629251305402984E-5</v>
      </c>
      <c r="P300">
        <f t="shared" si="173"/>
        <v>-0.33840353685904989</v>
      </c>
      <c r="Q300">
        <f t="shared" si="174"/>
        <v>400.539806451613</v>
      </c>
      <c r="R300">
        <f t="shared" si="175"/>
        <v>453.9635409679808</v>
      </c>
      <c r="S300">
        <f t="shared" si="176"/>
        <v>45.251485412688218</v>
      </c>
      <c r="T300">
        <f t="shared" si="177"/>
        <v>39.92616052425349</v>
      </c>
      <c r="U300">
        <f t="shared" si="178"/>
        <v>8.9666000488824553E-3</v>
      </c>
      <c r="V300">
        <f t="shared" si="179"/>
        <v>2.2525967385558969</v>
      </c>
      <c r="W300">
        <f t="shared" si="180"/>
        <v>8.9468183421878688E-3</v>
      </c>
      <c r="X300">
        <f t="shared" si="181"/>
        <v>5.5935351002610609E-3</v>
      </c>
      <c r="Y300">
        <f t="shared" si="182"/>
        <v>0</v>
      </c>
      <c r="Z300">
        <f t="shared" si="183"/>
        <v>29.270927231461457</v>
      </c>
      <c r="AA300">
        <f t="shared" si="184"/>
        <v>28.9937419354839</v>
      </c>
      <c r="AB300">
        <f t="shared" si="185"/>
        <v>4.0203166128684789</v>
      </c>
      <c r="AC300">
        <f t="shared" si="186"/>
        <v>73.910005345956549</v>
      </c>
      <c r="AD300">
        <f t="shared" si="187"/>
        <v>3.0247587566979606</v>
      </c>
      <c r="AE300">
        <f t="shared" si="188"/>
        <v>4.0924888890749331</v>
      </c>
      <c r="AF300">
        <f t="shared" si="189"/>
        <v>0.99555785617051828</v>
      </c>
      <c r="AG300">
        <f t="shared" si="190"/>
        <v>-4.084949982568272</v>
      </c>
      <c r="AH300">
        <f t="shared" si="191"/>
        <v>37.382196664817734</v>
      </c>
      <c r="AI300">
        <f t="shared" si="192"/>
        <v>3.6588984559037039</v>
      </c>
      <c r="AJ300">
        <f t="shared" si="193"/>
        <v>36.956145138153168</v>
      </c>
      <c r="AK300">
        <v>-4.1253691783194803E-2</v>
      </c>
      <c r="AL300">
        <v>4.6310883048528401E-2</v>
      </c>
      <c r="AM300">
        <v>3.4598643444597399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52204.403097150353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-0.33840353685904989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1582131104.87097</v>
      </c>
      <c r="BY300">
        <v>400.539806451613</v>
      </c>
      <c r="BZ300">
        <v>400.02332258064502</v>
      </c>
      <c r="CA300">
        <v>30.344422580645201</v>
      </c>
      <c r="CB300">
        <v>30.1904580645161</v>
      </c>
      <c r="CC300">
        <v>350.02274193548402</v>
      </c>
      <c r="CD300">
        <v>99.480874193548402</v>
      </c>
      <c r="CE300">
        <v>0.200006161290323</v>
      </c>
      <c r="CF300">
        <v>29.301561290322599</v>
      </c>
      <c r="CG300">
        <v>28.9937419354839</v>
      </c>
      <c r="CH300">
        <v>999.9</v>
      </c>
      <c r="CI300">
        <v>0</v>
      </c>
      <c r="CJ300">
        <v>0</v>
      </c>
      <c r="CK300">
        <v>10000.443225806401</v>
      </c>
      <c r="CL300">
        <v>0</v>
      </c>
      <c r="CM300">
        <v>0.26456299999999999</v>
      </c>
      <c r="CN300">
        <v>0</v>
      </c>
      <c r="CO300">
        <v>0</v>
      </c>
      <c r="CP300">
        <v>0</v>
      </c>
      <c r="CQ300">
        <v>0</v>
      </c>
      <c r="CR300">
        <v>-2.6741935483871</v>
      </c>
      <c r="CS300">
        <v>0</v>
      </c>
      <c r="CT300">
        <v>20.458064516128999</v>
      </c>
      <c r="CU300">
        <v>-1.54838709677419</v>
      </c>
      <c r="CV300">
        <v>38.752000000000002</v>
      </c>
      <c r="CW300">
        <v>44.191064516129003</v>
      </c>
      <c r="CX300">
        <v>41.421129032258101</v>
      </c>
      <c r="CY300">
        <v>42.686999999999998</v>
      </c>
      <c r="CZ300">
        <v>39.753999999999998</v>
      </c>
      <c r="DA300">
        <v>0</v>
      </c>
      <c r="DB300">
        <v>0</v>
      </c>
      <c r="DC300">
        <v>0</v>
      </c>
      <c r="DD300">
        <v>1582131116.4000001</v>
      </c>
      <c r="DE300">
        <v>-1.8846153846153799</v>
      </c>
      <c r="DF300">
        <v>-19.1521366327644</v>
      </c>
      <c r="DG300">
        <v>3.29914544523912</v>
      </c>
      <c r="DH300">
        <v>19.157692307692301</v>
      </c>
      <c r="DI300">
        <v>15</v>
      </c>
      <c r="DJ300">
        <v>100</v>
      </c>
      <c r="DK300">
        <v>100</v>
      </c>
      <c r="DL300">
        <v>2.5880000000000001</v>
      </c>
      <c r="DM300">
        <v>0.35299999999999998</v>
      </c>
      <c r="DN300">
        <v>2</v>
      </c>
      <c r="DO300">
        <v>343.58800000000002</v>
      </c>
      <c r="DP300">
        <v>673.70500000000004</v>
      </c>
      <c r="DQ300">
        <v>28.339500000000001</v>
      </c>
      <c r="DR300">
        <v>31.4879</v>
      </c>
      <c r="DS300">
        <v>30.0001</v>
      </c>
      <c r="DT300">
        <v>31.4209</v>
      </c>
      <c r="DU300">
        <v>31.435600000000001</v>
      </c>
      <c r="DV300">
        <v>20.9268</v>
      </c>
      <c r="DW300">
        <v>21.322600000000001</v>
      </c>
      <c r="DX300">
        <v>53.2941</v>
      </c>
      <c r="DY300">
        <v>28.349699999999999</v>
      </c>
      <c r="DZ300">
        <v>400</v>
      </c>
      <c r="EA300">
        <v>30.236000000000001</v>
      </c>
      <c r="EB300">
        <v>100.071</v>
      </c>
      <c r="EC300">
        <v>100.498</v>
      </c>
    </row>
    <row r="301" spans="1:133" x14ac:dyDescent="0.35">
      <c r="A301">
        <v>285</v>
      </c>
      <c r="B301">
        <v>1582131118.5</v>
      </c>
      <c r="C301">
        <v>1420.4000000953699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1582131109.87097</v>
      </c>
      <c r="O301">
        <f t="shared" si="172"/>
        <v>9.1439726533008278E-5</v>
      </c>
      <c r="P301">
        <f t="shared" si="173"/>
        <v>-0.34520437975372831</v>
      </c>
      <c r="Q301">
        <f t="shared" si="174"/>
        <v>400.53758064516097</v>
      </c>
      <c r="R301">
        <f t="shared" si="175"/>
        <v>455.93377166809751</v>
      </c>
      <c r="S301">
        <f t="shared" si="176"/>
        <v>45.447557339371222</v>
      </c>
      <c r="T301">
        <f t="shared" si="177"/>
        <v>39.925655422155053</v>
      </c>
      <c r="U301">
        <f t="shared" si="178"/>
        <v>8.8560300242620984E-3</v>
      </c>
      <c r="V301">
        <f t="shared" si="179"/>
        <v>2.2523880058537928</v>
      </c>
      <c r="W301">
        <f t="shared" si="180"/>
        <v>8.8367308277222893E-3</v>
      </c>
      <c r="X301">
        <f t="shared" si="181"/>
        <v>5.5246871848566555E-3</v>
      </c>
      <c r="Y301">
        <f t="shared" si="182"/>
        <v>0</v>
      </c>
      <c r="Z301">
        <f t="shared" si="183"/>
        <v>29.270269659975792</v>
      </c>
      <c r="AA301">
        <f t="shared" si="184"/>
        <v>28.990200000000002</v>
      </c>
      <c r="AB301">
        <f t="shared" si="185"/>
        <v>4.0194926609447528</v>
      </c>
      <c r="AC301">
        <f t="shared" si="186"/>
        <v>73.907613912989007</v>
      </c>
      <c r="AD301">
        <f t="shared" si="187"/>
        <v>3.0244778092764477</v>
      </c>
      <c r="AE301">
        <f t="shared" si="188"/>
        <v>4.0922411767171205</v>
      </c>
      <c r="AF301">
        <f t="shared" si="189"/>
        <v>0.99501485166830506</v>
      </c>
      <c r="AG301">
        <f t="shared" si="190"/>
        <v>-4.0324919401056647</v>
      </c>
      <c r="AH301">
        <f t="shared" si="191"/>
        <v>37.681526144129535</v>
      </c>
      <c r="AI301">
        <f t="shared" si="192"/>
        <v>3.6884540088049103</v>
      </c>
      <c r="AJ301">
        <f t="shared" si="193"/>
        <v>37.337488212828781</v>
      </c>
      <c r="AK301">
        <v>-4.1248066761046198E-2</v>
      </c>
      <c r="AL301">
        <v>4.6304568468387701E-2</v>
      </c>
      <c r="AM301">
        <v>3.4594909984411299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52197.742028883629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-0.34520437975372831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1582131109.87097</v>
      </c>
      <c r="BY301">
        <v>400.53758064516097</v>
      </c>
      <c r="BZ301">
        <v>400.00861290322598</v>
      </c>
      <c r="CA301">
        <v>30.341819354838702</v>
      </c>
      <c r="CB301">
        <v>30.1898290322581</v>
      </c>
      <c r="CC301">
        <v>350.01680645161298</v>
      </c>
      <c r="CD301">
        <v>99.480183870967707</v>
      </c>
      <c r="CE301">
        <v>0.19998935483871</v>
      </c>
      <c r="CF301">
        <v>29.300512903225801</v>
      </c>
      <c r="CG301">
        <v>28.990200000000002</v>
      </c>
      <c r="CH301">
        <v>999.9</v>
      </c>
      <c r="CI301">
        <v>0</v>
      </c>
      <c r="CJ301">
        <v>0</v>
      </c>
      <c r="CK301">
        <v>9999.1490322580594</v>
      </c>
      <c r="CL301">
        <v>0</v>
      </c>
      <c r="CM301">
        <v>0.26456299999999999</v>
      </c>
      <c r="CN301">
        <v>0</v>
      </c>
      <c r="CO301">
        <v>0</v>
      </c>
      <c r="CP301">
        <v>0</v>
      </c>
      <c r="CQ301">
        <v>0</v>
      </c>
      <c r="CR301">
        <v>-1.95483870967742</v>
      </c>
      <c r="CS301">
        <v>0</v>
      </c>
      <c r="CT301">
        <v>20.8322580645161</v>
      </c>
      <c r="CU301">
        <v>-1.38709677419355</v>
      </c>
      <c r="CV301">
        <v>38.752000000000002</v>
      </c>
      <c r="CW301">
        <v>44.191064516129003</v>
      </c>
      <c r="CX301">
        <v>41.433193548387102</v>
      </c>
      <c r="CY301">
        <v>42.686999999999998</v>
      </c>
      <c r="CZ301">
        <v>39.749935483870999</v>
      </c>
      <c r="DA301">
        <v>0</v>
      </c>
      <c r="DB301">
        <v>0</v>
      </c>
      <c r="DC301">
        <v>0</v>
      </c>
      <c r="DD301">
        <v>1582131121.8</v>
      </c>
      <c r="DE301">
        <v>-1.92307692307692</v>
      </c>
      <c r="DF301">
        <v>15.3504271869622</v>
      </c>
      <c r="DG301">
        <v>20.748718086238</v>
      </c>
      <c r="DH301">
        <v>19.419230769230801</v>
      </c>
      <c r="DI301">
        <v>15</v>
      </c>
      <c r="DJ301">
        <v>100</v>
      </c>
      <c r="DK301">
        <v>100</v>
      </c>
      <c r="DL301">
        <v>2.5880000000000001</v>
      </c>
      <c r="DM301">
        <v>0.35299999999999998</v>
      </c>
      <c r="DN301">
        <v>2</v>
      </c>
      <c r="DO301">
        <v>343.45600000000002</v>
      </c>
      <c r="DP301">
        <v>673.72799999999995</v>
      </c>
      <c r="DQ301">
        <v>28.3476</v>
      </c>
      <c r="DR301">
        <v>31.488199999999999</v>
      </c>
      <c r="DS301">
        <v>30</v>
      </c>
      <c r="DT301">
        <v>31.4209</v>
      </c>
      <c r="DU301">
        <v>31.435600000000001</v>
      </c>
      <c r="DV301">
        <v>20.927499999999998</v>
      </c>
      <c r="DW301">
        <v>21.322600000000001</v>
      </c>
      <c r="DX301">
        <v>53.2941</v>
      </c>
      <c r="DY301">
        <v>28.358799999999999</v>
      </c>
      <c r="DZ301">
        <v>400</v>
      </c>
      <c r="EA301">
        <v>30.2392</v>
      </c>
      <c r="EB301">
        <v>100.071</v>
      </c>
      <c r="EC301">
        <v>100.498</v>
      </c>
    </row>
    <row r="302" spans="1:133" x14ac:dyDescent="0.35">
      <c r="A302">
        <v>286</v>
      </c>
      <c r="B302">
        <v>1582131123.5</v>
      </c>
      <c r="C302">
        <v>1425.4000000953699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1582131114.87097</v>
      </c>
      <c r="O302">
        <f t="shared" si="172"/>
        <v>9.1121327233222897E-5</v>
      </c>
      <c r="P302">
        <f t="shared" si="173"/>
        <v>-0.34405971489663673</v>
      </c>
      <c r="Q302">
        <f t="shared" si="174"/>
        <v>400.52770967741901</v>
      </c>
      <c r="R302">
        <f t="shared" si="175"/>
        <v>455.91483451729869</v>
      </c>
      <c r="S302">
        <f t="shared" si="176"/>
        <v>45.44558140990447</v>
      </c>
      <c r="T302">
        <f t="shared" si="177"/>
        <v>39.924593935047945</v>
      </c>
      <c r="U302">
        <f t="shared" si="178"/>
        <v>8.8282911136064821E-3</v>
      </c>
      <c r="V302">
        <f t="shared" si="179"/>
        <v>2.2513822367274501</v>
      </c>
      <c r="W302">
        <f t="shared" si="180"/>
        <v>8.8091039368580308E-3</v>
      </c>
      <c r="X302">
        <f t="shared" si="181"/>
        <v>5.5074103433871043E-3</v>
      </c>
      <c r="Y302">
        <f t="shared" si="182"/>
        <v>0</v>
      </c>
      <c r="Z302">
        <f t="shared" si="183"/>
        <v>29.270069151677927</v>
      </c>
      <c r="AA302">
        <f t="shared" si="184"/>
        <v>28.988158064516099</v>
      </c>
      <c r="AB302">
        <f t="shared" si="185"/>
        <v>4.0190177173264985</v>
      </c>
      <c r="AC302">
        <f t="shared" si="186"/>
        <v>73.905909960195373</v>
      </c>
      <c r="AD302">
        <f t="shared" si="187"/>
        <v>3.0243568204096745</v>
      </c>
      <c r="AE302">
        <f t="shared" si="188"/>
        <v>4.0921718195994723</v>
      </c>
      <c r="AF302">
        <f t="shared" si="189"/>
        <v>0.99466089691682402</v>
      </c>
      <c r="AG302">
        <f t="shared" si="190"/>
        <v>-4.0184505309851302</v>
      </c>
      <c r="AH302">
        <f t="shared" si="191"/>
        <v>37.876913179707003</v>
      </c>
      <c r="AI302">
        <f t="shared" si="192"/>
        <v>3.7091927639872275</v>
      </c>
      <c r="AJ302">
        <f t="shared" si="193"/>
        <v>37.567655412709101</v>
      </c>
      <c r="AK302">
        <v>-4.1220969469675399E-2</v>
      </c>
      <c r="AL302">
        <v>4.6274149384970799E-2</v>
      </c>
      <c r="AM302">
        <v>3.4576922413259399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52164.896073480362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-0.34405971489663673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1582131114.87097</v>
      </c>
      <c r="BY302">
        <v>400.52770967741901</v>
      </c>
      <c r="BZ302">
        <v>400.00048387096803</v>
      </c>
      <c r="CA302">
        <v>30.340664516128999</v>
      </c>
      <c r="CB302">
        <v>30.189203225806502</v>
      </c>
      <c r="CC302">
        <v>350.01674193548399</v>
      </c>
      <c r="CD302">
        <v>99.480006451612894</v>
      </c>
      <c r="CE302">
        <v>0.199973161290323</v>
      </c>
      <c r="CF302">
        <v>29.300219354838699</v>
      </c>
      <c r="CG302">
        <v>28.988158064516099</v>
      </c>
      <c r="CH302">
        <v>999.9</v>
      </c>
      <c r="CI302">
        <v>0</v>
      </c>
      <c r="CJ302">
        <v>0</v>
      </c>
      <c r="CK302">
        <v>9992.5980645161308</v>
      </c>
      <c r="CL302">
        <v>0</v>
      </c>
      <c r="CM302">
        <v>0.26503241935483901</v>
      </c>
      <c r="CN302">
        <v>0</v>
      </c>
      <c r="CO302">
        <v>0</v>
      </c>
      <c r="CP302">
        <v>0</v>
      </c>
      <c r="CQ302">
        <v>0</v>
      </c>
      <c r="CR302">
        <v>-2.23548387096774</v>
      </c>
      <c r="CS302">
        <v>0</v>
      </c>
      <c r="CT302">
        <v>21.809677419354799</v>
      </c>
      <c r="CU302">
        <v>-1.3612903225806401</v>
      </c>
      <c r="CV302">
        <v>38.75</v>
      </c>
      <c r="CW302">
        <v>44.197161290322597</v>
      </c>
      <c r="CX302">
        <v>41.441258064516099</v>
      </c>
      <c r="CY302">
        <v>42.686999999999998</v>
      </c>
      <c r="CZ302">
        <v>39.749935483870999</v>
      </c>
      <c r="DA302">
        <v>0</v>
      </c>
      <c r="DB302">
        <v>0</v>
      </c>
      <c r="DC302">
        <v>0</v>
      </c>
      <c r="DD302">
        <v>1582131126.5999999</v>
      </c>
      <c r="DE302">
        <v>-1.3807692307692301</v>
      </c>
      <c r="DF302">
        <v>-6.7589744147785504</v>
      </c>
      <c r="DG302">
        <v>28.1846154541396</v>
      </c>
      <c r="DH302">
        <v>20.346153846153801</v>
      </c>
      <c r="DI302">
        <v>15</v>
      </c>
      <c r="DJ302">
        <v>100</v>
      </c>
      <c r="DK302">
        <v>100</v>
      </c>
      <c r="DL302">
        <v>2.5880000000000001</v>
      </c>
      <c r="DM302">
        <v>0.35299999999999998</v>
      </c>
      <c r="DN302">
        <v>2</v>
      </c>
      <c r="DO302">
        <v>343.45600000000002</v>
      </c>
      <c r="DP302">
        <v>673.75099999999998</v>
      </c>
      <c r="DQ302">
        <v>28.357299999999999</v>
      </c>
      <c r="DR302">
        <v>31.488199999999999</v>
      </c>
      <c r="DS302">
        <v>30.0001</v>
      </c>
      <c r="DT302">
        <v>31.4209</v>
      </c>
      <c r="DU302">
        <v>31.435600000000001</v>
      </c>
      <c r="DV302">
        <v>20.9269</v>
      </c>
      <c r="DW302">
        <v>21.322600000000001</v>
      </c>
      <c r="DX302">
        <v>53.2941</v>
      </c>
      <c r="DY302">
        <v>28.368300000000001</v>
      </c>
      <c r="DZ302">
        <v>400</v>
      </c>
      <c r="EA302">
        <v>30.242899999999999</v>
      </c>
      <c r="EB302">
        <v>100.071</v>
      </c>
      <c r="EC302">
        <v>100.497</v>
      </c>
    </row>
    <row r="303" spans="1:133" x14ac:dyDescent="0.35">
      <c r="A303">
        <v>287</v>
      </c>
      <c r="B303">
        <v>1582131128.5</v>
      </c>
      <c r="C303">
        <v>1430.4000000953699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1582131119.87097</v>
      </c>
      <c r="O303">
        <f t="shared" si="172"/>
        <v>9.1143909849397502E-5</v>
      </c>
      <c r="P303">
        <f t="shared" si="173"/>
        <v>-0.35001186246675692</v>
      </c>
      <c r="Q303">
        <f t="shared" si="174"/>
        <v>400.51651612903203</v>
      </c>
      <c r="R303">
        <f t="shared" si="175"/>
        <v>456.93938598102574</v>
      </c>
      <c r="S303">
        <f t="shared" si="176"/>
        <v>45.547858717179558</v>
      </c>
      <c r="T303">
        <f t="shared" si="177"/>
        <v>39.923609673908999</v>
      </c>
      <c r="U303">
        <f t="shared" si="178"/>
        <v>8.8337508526776711E-3</v>
      </c>
      <c r="V303">
        <f t="shared" si="179"/>
        <v>2.2521842135647852</v>
      </c>
      <c r="W303">
        <f t="shared" si="180"/>
        <v>8.814546789081848E-3</v>
      </c>
      <c r="X303">
        <f t="shared" si="181"/>
        <v>5.5108136392479816E-3</v>
      </c>
      <c r="Y303">
        <f t="shared" si="182"/>
        <v>0</v>
      </c>
      <c r="Z303">
        <f t="shared" si="183"/>
        <v>29.269358537209921</v>
      </c>
      <c r="AA303">
        <f t="shared" si="184"/>
        <v>28.986603225806501</v>
      </c>
      <c r="AB303">
        <f t="shared" si="185"/>
        <v>4.0186561027133711</v>
      </c>
      <c r="AC303">
        <f t="shared" si="186"/>
        <v>73.908975503421033</v>
      </c>
      <c r="AD303">
        <f t="shared" si="187"/>
        <v>3.0243577795310284</v>
      </c>
      <c r="AE303">
        <f t="shared" si="188"/>
        <v>4.092003385151834</v>
      </c>
      <c r="AF303">
        <f t="shared" si="189"/>
        <v>0.99429832318234279</v>
      </c>
      <c r="AG303">
        <f t="shared" si="190"/>
        <v>-4.0194464243584296</v>
      </c>
      <c r="AH303">
        <f t="shared" si="191"/>
        <v>37.992633116784958</v>
      </c>
      <c r="AI303">
        <f t="shared" si="192"/>
        <v>3.7191582300661956</v>
      </c>
      <c r="AJ303">
        <f t="shared" si="193"/>
        <v>37.692344922492723</v>
      </c>
      <c r="AK303">
        <v>-4.1242575331436201E-2</v>
      </c>
      <c r="AL303">
        <v>4.6298403857574798E-2</v>
      </c>
      <c r="AM303">
        <v>3.4591265023510398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52191.254031363111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-0.35001186246675692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1582131119.87097</v>
      </c>
      <c r="BY303">
        <v>400.51651612903203</v>
      </c>
      <c r="BZ303">
        <v>399.97909677419398</v>
      </c>
      <c r="CA303">
        <v>30.340574193548399</v>
      </c>
      <c r="CB303">
        <v>30.1890741935484</v>
      </c>
      <c r="CC303">
        <v>350.014064516129</v>
      </c>
      <c r="CD303">
        <v>99.480354838709701</v>
      </c>
      <c r="CE303">
        <v>0.19995312903225801</v>
      </c>
      <c r="CF303">
        <v>29.299506451612899</v>
      </c>
      <c r="CG303">
        <v>28.986603225806501</v>
      </c>
      <c r="CH303">
        <v>999.9</v>
      </c>
      <c r="CI303">
        <v>0</v>
      </c>
      <c r="CJ303">
        <v>0</v>
      </c>
      <c r="CK303">
        <v>9997.8006451612891</v>
      </c>
      <c r="CL303">
        <v>0</v>
      </c>
      <c r="CM303">
        <v>0.27783393548387098</v>
      </c>
      <c r="CN303">
        <v>0</v>
      </c>
      <c r="CO303">
        <v>0</v>
      </c>
      <c r="CP303">
        <v>0</v>
      </c>
      <c r="CQ303">
        <v>0</v>
      </c>
      <c r="CR303">
        <v>-1.3806451612903201</v>
      </c>
      <c r="CS303">
        <v>0</v>
      </c>
      <c r="CT303">
        <v>20.812903225806501</v>
      </c>
      <c r="CU303">
        <v>-1.2032258064516099</v>
      </c>
      <c r="CV303">
        <v>38.75</v>
      </c>
      <c r="CW303">
        <v>44.205290322580602</v>
      </c>
      <c r="CX303">
        <v>41.429193548387097</v>
      </c>
      <c r="CY303">
        <v>42.686999999999998</v>
      </c>
      <c r="CZ303">
        <v>39.745935483871001</v>
      </c>
      <c r="DA303">
        <v>0</v>
      </c>
      <c r="DB303">
        <v>0</v>
      </c>
      <c r="DC303">
        <v>0</v>
      </c>
      <c r="DD303">
        <v>1582131131.4000001</v>
      </c>
      <c r="DE303">
        <v>-0.87307692307692297</v>
      </c>
      <c r="DF303">
        <v>12.194871890781</v>
      </c>
      <c r="DG303">
        <v>-2.3897437351301698</v>
      </c>
      <c r="DH303">
        <v>20.826923076923102</v>
      </c>
      <c r="DI303">
        <v>15</v>
      </c>
      <c r="DJ303">
        <v>100</v>
      </c>
      <c r="DK303">
        <v>100</v>
      </c>
      <c r="DL303">
        <v>2.5880000000000001</v>
      </c>
      <c r="DM303">
        <v>0.35299999999999998</v>
      </c>
      <c r="DN303">
        <v>2</v>
      </c>
      <c r="DO303">
        <v>343.44499999999999</v>
      </c>
      <c r="DP303">
        <v>673.91200000000003</v>
      </c>
      <c r="DQ303">
        <v>28.367100000000001</v>
      </c>
      <c r="DR303">
        <v>31.485499999999998</v>
      </c>
      <c r="DS303">
        <v>30.0001</v>
      </c>
      <c r="DT303">
        <v>31.4209</v>
      </c>
      <c r="DU303">
        <v>31.435600000000001</v>
      </c>
      <c r="DV303">
        <v>20.930700000000002</v>
      </c>
      <c r="DW303">
        <v>21.322600000000001</v>
      </c>
      <c r="DX303">
        <v>53.2941</v>
      </c>
      <c r="DY303">
        <v>28.378599999999999</v>
      </c>
      <c r="DZ303">
        <v>400</v>
      </c>
      <c r="EA303">
        <v>30.2454</v>
      </c>
      <c r="EB303">
        <v>100.072</v>
      </c>
      <c r="EC303">
        <v>100.499</v>
      </c>
    </row>
    <row r="304" spans="1:133" x14ac:dyDescent="0.35">
      <c r="A304">
        <v>288</v>
      </c>
      <c r="B304">
        <v>1582131133.5</v>
      </c>
      <c r="C304">
        <v>1435.4000000953699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1582131124.87097</v>
      </c>
      <c r="O304">
        <f t="shared" si="172"/>
        <v>9.1811713393528041E-5</v>
      </c>
      <c r="P304">
        <f t="shared" si="173"/>
        <v>-0.35851040641537801</v>
      </c>
      <c r="Q304">
        <f t="shared" si="174"/>
        <v>400.52048387096801</v>
      </c>
      <c r="R304">
        <f t="shared" si="175"/>
        <v>457.96992253674716</v>
      </c>
      <c r="S304">
        <f t="shared" si="176"/>
        <v>45.650920279753336</v>
      </c>
      <c r="T304">
        <f t="shared" si="177"/>
        <v>39.924300221123552</v>
      </c>
      <c r="U304">
        <f t="shared" si="178"/>
        <v>8.9038436376000351E-3</v>
      </c>
      <c r="V304">
        <f t="shared" si="179"/>
        <v>2.2528407682773497</v>
      </c>
      <c r="W304">
        <f t="shared" si="180"/>
        <v>8.8843396453201547E-3</v>
      </c>
      <c r="X304">
        <f t="shared" si="181"/>
        <v>5.554461040075535E-3</v>
      </c>
      <c r="Y304">
        <f t="shared" si="182"/>
        <v>0</v>
      </c>
      <c r="Z304">
        <f t="shared" si="183"/>
        <v>29.269119899362892</v>
      </c>
      <c r="AA304">
        <f t="shared" si="184"/>
        <v>28.984587096774199</v>
      </c>
      <c r="AB304">
        <f t="shared" si="185"/>
        <v>4.0181872463426638</v>
      </c>
      <c r="AC304">
        <f t="shared" si="186"/>
        <v>73.91164348569734</v>
      </c>
      <c r="AD304">
        <f t="shared" si="187"/>
        <v>3.0244624470179424</v>
      </c>
      <c r="AE304">
        <f t="shared" si="188"/>
        <v>4.0919972880906199</v>
      </c>
      <c r="AF304">
        <f t="shared" si="189"/>
        <v>0.99372479932472135</v>
      </c>
      <c r="AG304">
        <f t="shared" si="190"/>
        <v>-4.0488965606545868</v>
      </c>
      <c r="AH304">
        <f t="shared" si="191"/>
        <v>38.245443625529035</v>
      </c>
      <c r="AI304">
        <f t="shared" si="192"/>
        <v>3.7427772148026031</v>
      </c>
      <c r="AJ304">
        <f t="shared" si="193"/>
        <v>37.939324279677052</v>
      </c>
      <c r="AK304">
        <v>-4.12602686047518E-2</v>
      </c>
      <c r="AL304">
        <v>4.6318266106887399E-2</v>
      </c>
      <c r="AM304">
        <v>3.4603008414070899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52212.74921647655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-0.35851040641537801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1582131124.87097</v>
      </c>
      <c r="BY304">
        <v>400.52048387096801</v>
      </c>
      <c r="BZ304">
        <v>399.96896774193601</v>
      </c>
      <c r="CA304">
        <v>30.3414</v>
      </c>
      <c r="CB304">
        <v>30.1887935483871</v>
      </c>
      <c r="CC304">
        <v>350.02196774193499</v>
      </c>
      <c r="CD304">
        <v>99.481087096774203</v>
      </c>
      <c r="CE304">
        <v>0.19995751612903201</v>
      </c>
      <c r="CF304">
        <v>29.299480645161299</v>
      </c>
      <c r="CG304">
        <v>28.984587096774199</v>
      </c>
      <c r="CH304">
        <v>999.9</v>
      </c>
      <c r="CI304">
        <v>0</v>
      </c>
      <c r="CJ304">
        <v>0</v>
      </c>
      <c r="CK304">
        <v>10002.016129032299</v>
      </c>
      <c r="CL304">
        <v>0</v>
      </c>
      <c r="CM304">
        <v>0.29366519354838699</v>
      </c>
      <c r="CN304">
        <v>0</v>
      </c>
      <c r="CO304">
        <v>0</v>
      </c>
      <c r="CP304">
        <v>0</v>
      </c>
      <c r="CQ304">
        <v>0</v>
      </c>
      <c r="CR304">
        <v>-0.33548387096774201</v>
      </c>
      <c r="CS304">
        <v>0</v>
      </c>
      <c r="CT304">
        <v>20.3161290322581</v>
      </c>
      <c r="CU304">
        <v>-1.3161290322580601</v>
      </c>
      <c r="CV304">
        <v>38.75</v>
      </c>
      <c r="CW304">
        <v>44.211387096774203</v>
      </c>
      <c r="CX304">
        <v>41.425129032257999</v>
      </c>
      <c r="CY304">
        <v>42.680999999999997</v>
      </c>
      <c r="CZ304">
        <v>39.752000000000002</v>
      </c>
      <c r="DA304">
        <v>0</v>
      </c>
      <c r="DB304">
        <v>0</v>
      </c>
      <c r="DC304">
        <v>0</v>
      </c>
      <c r="DD304">
        <v>1582131136.8</v>
      </c>
      <c r="DE304">
        <v>-0.32307692307692298</v>
      </c>
      <c r="DF304">
        <v>0.84102597076821395</v>
      </c>
      <c r="DG304">
        <v>-14.2700857437297</v>
      </c>
      <c r="DH304">
        <v>20.007692307692299</v>
      </c>
      <c r="DI304">
        <v>15</v>
      </c>
      <c r="DJ304">
        <v>100</v>
      </c>
      <c r="DK304">
        <v>100</v>
      </c>
      <c r="DL304">
        <v>2.5880000000000001</v>
      </c>
      <c r="DM304">
        <v>0.35299999999999998</v>
      </c>
      <c r="DN304">
        <v>2</v>
      </c>
      <c r="DO304">
        <v>343.49299999999999</v>
      </c>
      <c r="DP304">
        <v>673.98099999999999</v>
      </c>
      <c r="DQ304">
        <v>28.376200000000001</v>
      </c>
      <c r="DR304">
        <v>31.485499999999998</v>
      </c>
      <c r="DS304">
        <v>30</v>
      </c>
      <c r="DT304">
        <v>31.4209</v>
      </c>
      <c r="DU304">
        <v>31.435600000000001</v>
      </c>
      <c r="DV304">
        <v>20.929500000000001</v>
      </c>
      <c r="DW304">
        <v>21.322600000000001</v>
      </c>
      <c r="DX304">
        <v>53.2941</v>
      </c>
      <c r="DY304">
        <v>28.391500000000001</v>
      </c>
      <c r="DZ304">
        <v>400</v>
      </c>
      <c r="EA304">
        <v>30.2591</v>
      </c>
      <c r="EB304">
        <v>100.07</v>
      </c>
      <c r="EC304">
        <v>100.496</v>
      </c>
    </row>
    <row r="305" spans="1:133" x14ac:dyDescent="0.35">
      <c r="A305">
        <v>289</v>
      </c>
      <c r="B305">
        <v>1582131138.5</v>
      </c>
      <c r="C305">
        <v>1440.4000000953699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1582131129.87097</v>
      </c>
      <c r="O305">
        <f t="shared" si="172"/>
        <v>9.1760270936737485E-5</v>
      </c>
      <c r="P305">
        <f t="shared" si="173"/>
        <v>-0.35755353534226791</v>
      </c>
      <c r="Q305">
        <f t="shared" si="174"/>
        <v>400.53348387096798</v>
      </c>
      <c r="R305">
        <f t="shared" si="175"/>
        <v>457.83502257968331</v>
      </c>
      <c r="S305">
        <f t="shared" si="176"/>
        <v>45.637395021326128</v>
      </c>
      <c r="T305">
        <f t="shared" si="177"/>
        <v>39.925527583477795</v>
      </c>
      <c r="U305">
        <f t="shared" si="178"/>
        <v>8.9008219252696124E-3</v>
      </c>
      <c r="V305">
        <f t="shared" si="179"/>
        <v>2.2532941520926437</v>
      </c>
      <c r="W305">
        <f t="shared" si="180"/>
        <v>8.8813350657581253E-3</v>
      </c>
      <c r="X305">
        <f t="shared" si="181"/>
        <v>5.5525816436084296E-3</v>
      </c>
      <c r="Y305">
        <f t="shared" si="182"/>
        <v>0</v>
      </c>
      <c r="Z305">
        <f t="shared" si="183"/>
        <v>29.270094109615368</v>
      </c>
      <c r="AA305">
        <f t="shared" si="184"/>
        <v>28.983467741935499</v>
      </c>
      <c r="AB305">
        <f t="shared" si="185"/>
        <v>4.0179269578788741</v>
      </c>
      <c r="AC305">
        <f t="shared" si="186"/>
        <v>73.906622947225117</v>
      </c>
      <c r="AD305">
        <f t="shared" si="187"/>
        <v>3.024423174210789</v>
      </c>
      <c r="AE305">
        <f t="shared" si="188"/>
        <v>4.092222122461818</v>
      </c>
      <c r="AF305">
        <f t="shared" si="189"/>
        <v>0.99350378366808512</v>
      </c>
      <c r="AG305">
        <f t="shared" si="190"/>
        <v>-4.0466279483101228</v>
      </c>
      <c r="AH305">
        <f t="shared" si="191"/>
        <v>38.504720835601006</v>
      </c>
      <c r="AI305">
        <f t="shared" si="192"/>
        <v>3.7673893011344495</v>
      </c>
      <c r="AJ305">
        <f t="shared" si="193"/>
        <v>38.225482188425332</v>
      </c>
      <c r="AK305">
        <v>-4.1272489424810301E-2</v>
      </c>
      <c r="AL305">
        <v>4.6331985048005703E-2</v>
      </c>
      <c r="AM305">
        <v>3.46111186109778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52227.412468138522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-0.35755353534226791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1582131129.87097</v>
      </c>
      <c r="BY305">
        <v>400.53348387096798</v>
      </c>
      <c r="BZ305">
        <v>399.983580645161</v>
      </c>
      <c r="CA305">
        <v>30.341058064516101</v>
      </c>
      <c r="CB305">
        <v>30.188538709677399</v>
      </c>
      <c r="CC305">
        <v>350.02574193548401</v>
      </c>
      <c r="CD305">
        <v>99.480916129032295</v>
      </c>
      <c r="CE305">
        <v>0.19995748387096801</v>
      </c>
      <c r="CF305">
        <v>29.3004322580645</v>
      </c>
      <c r="CG305">
        <v>28.983467741935499</v>
      </c>
      <c r="CH305">
        <v>999.9</v>
      </c>
      <c r="CI305">
        <v>0</v>
      </c>
      <c r="CJ305">
        <v>0</v>
      </c>
      <c r="CK305">
        <v>10004.995806451599</v>
      </c>
      <c r="CL305">
        <v>0</v>
      </c>
      <c r="CM305">
        <v>0.31786009677419302</v>
      </c>
      <c r="CN305">
        <v>0</v>
      </c>
      <c r="CO305">
        <v>0</v>
      </c>
      <c r="CP305">
        <v>0</v>
      </c>
      <c r="CQ305">
        <v>0</v>
      </c>
      <c r="CR305">
        <v>0.64516129032258096</v>
      </c>
      <c r="CS305">
        <v>0</v>
      </c>
      <c r="CT305">
        <v>19.254838709677401</v>
      </c>
      <c r="CU305">
        <v>-1.4419354838709699</v>
      </c>
      <c r="CV305">
        <v>38.75</v>
      </c>
      <c r="CW305">
        <v>44.213419354838699</v>
      </c>
      <c r="CX305">
        <v>41.427258064516103</v>
      </c>
      <c r="CY305">
        <v>42.673000000000002</v>
      </c>
      <c r="CZ305">
        <v>39.752000000000002</v>
      </c>
      <c r="DA305">
        <v>0</v>
      </c>
      <c r="DB305">
        <v>0</v>
      </c>
      <c r="DC305">
        <v>0</v>
      </c>
      <c r="DD305">
        <v>1582131141.5999999</v>
      </c>
      <c r="DE305">
        <v>1.28076923076923</v>
      </c>
      <c r="DF305">
        <v>14.0752137255361</v>
      </c>
      <c r="DG305">
        <v>-5.2888890190573701</v>
      </c>
      <c r="DH305">
        <v>18.573076923076901</v>
      </c>
      <c r="DI305">
        <v>15</v>
      </c>
      <c r="DJ305">
        <v>100</v>
      </c>
      <c r="DK305">
        <v>100</v>
      </c>
      <c r="DL305">
        <v>2.5880000000000001</v>
      </c>
      <c r="DM305">
        <v>0.35299999999999998</v>
      </c>
      <c r="DN305">
        <v>2</v>
      </c>
      <c r="DO305">
        <v>343.56400000000002</v>
      </c>
      <c r="DP305">
        <v>673.81799999999998</v>
      </c>
      <c r="DQ305">
        <v>28.389700000000001</v>
      </c>
      <c r="DR305">
        <v>31.485499999999998</v>
      </c>
      <c r="DS305">
        <v>30</v>
      </c>
      <c r="DT305">
        <v>31.4209</v>
      </c>
      <c r="DU305">
        <v>31.435400000000001</v>
      </c>
      <c r="DV305">
        <v>20.93</v>
      </c>
      <c r="DW305">
        <v>21.322600000000001</v>
      </c>
      <c r="DX305">
        <v>53.2941</v>
      </c>
      <c r="DY305">
        <v>28.404</v>
      </c>
      <c r="DZ305">
        <v>400</v>
      </c>
      <c r="EA305">
        <v>30.255099999999999</v>
      </c>
      <c r="EB305">
        <v>100.069</v>
      </c>
      <c r="EC305">
        <v>100.496</v>
      </c>
    </row>
    <row r="306" spans="1:133" x14ac:dyDescent="0.35">
      <c r="A306">
        <v>290</v>
      </c>
      <c r="B306">
        <v>1582131143.5</v>
      </c>
      <c r="C306">
        <v>1445.4000000953699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1582131134.87097</v>
      </c>
      <c r="O306">
        <f t="shared" si="172"/>
        <v>9.1840775027822371E-5</v>
      </c>
      <c r="P306">
        <f t="shared" si="173"/>
        <v>-0.36161733958365599</v>
      </c>
      <c r="Q306">
        <f t="shared" si="174"/>
        <v>400.54370967741897</v>
      </c>
      <c r="R306">
        <f t="shared" si="175"/>
        <v>458.51883431111014</v>
      </c>
      <c r="S306">
        <f t="shared" si="176"/>
        <v>45.705454420799562</v>
      </c>
      <c r="T306">
        <f t="shared" si="177"/>
        <v>39.92645644252363</v>
      </c>
      <c r="U306">
        <f t="shared" si="178"/>
        <v>8.9079467019822951E-3</v>
      </c>
      <c r="V306">
        <f t="shared" si="179"/>
        <v>2.2534697108056738</v>
      </c>
      <c r="W306">
        <f t="shared" si="180"/>
        <v>8.8884301868796499E-3</v>
      </c>
      <c r="X306">
        <f t="shared" si="181"/>
        <v>5.557018750724587E-3</v>
      </c>
      <c r="Y306">
        <f t="shared" si="182"/>
        <v>0</v>
      </c>
      <c r="Z306">
        <f t="shared" si="183"/>
        <v>29.271885825380743</v>
      </c>
      <c r="AA306">
        <f t="shared" si="184"/>
        <v>28.983583870967699</v>
      </c>
      <c r="AB306">
        <f t="shared" si="185"/>
        <v>4.0179539611857855</v>
      </c>
      <c r="AC306">
        <f t="shared" si="186"/>
        <v>73.897684920274784</v>
      </c>
      <c r="AD306">
        <f t="shared" si="187"/>
        <v>3.024374520463414</v>
      </c>
      <c r="AE306">
        <f t="shared" si="188"/>
        <v>4.0926512430345943</v>
      </c>
      <c r="AF306">
        <f t="shared" si="189"/>
        <v>0.99357944072237148</v>
      </c>
      <c r="AG306">
        <f t="shared" si="190"/>
        <v>-4.0501781787269664</v>
      </c>
      <c r="AH306">
        <f t="shared" si="191"/>
        <v>38.714252216815112</v>
      </c>
      <c r="AI306">
        <f t="shared" si="192"/>
        <v>3.7876315728972489</v>
      </c>
      <c r="AJ306">
        <f t="shared" si="193"/>
        <v>38.451705610985393</v>
      </c>
      <c r="AK306">
        <v>-4.1277222155044001E-2</v>
      </c>
      <c r="AL306">
        <v>4.6337297952303E-2</v>
      </c>
      <c r="AM306">
        <v>3.4614259206734399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52232.836723324021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-0.36161733958365599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1582131134.87097</v>
      </c>
      <c r="BY306">
        <v>400.54370967741897</v>
      </c>
      <c r="BZ306">
        <v>399.98690322580597</v>
      </c>
      <c r="CA306">
        <v>30.3406387096774</v>
      </c>
      <c r="CB306">
        <v>30.187987096774201</v>
      </c>
      <c r="CC306">
        <v>350.02945161290302</v>
      </c>
      <c r="CD306">
        <v>99.480670967741901</v>
      </c>
      <c r="CE306">
        <v>0.199976806451613</v>
      </c>
      <c r="CF306">
        <v>29.3022483870968</v>
      </c>
      <c r="CG306">
        <v>28.983583870967699</v>
      </c>
      <c r="CH306">
        <v>999.9</v>
      </c>
      <c r="CI306">
        <v>0</v>
      </c>
      <c r="CJ306">
        <v>0</v>
      </c>
      <c r="CK306">
        <v>10006.1677419355</v>
      </c>
      <c r="CL306">
        <v>0</v>
      </c>
      <c r="CM306">
        <v>0.326863838709677</v>
      </c>
      <c r="CN306">
        <v>0</v>
      </c>
      <c r="CO306">
        <v>0</v>
      </c>
      <c r="CP306">
        <v>0</v>
      </c>
      <c r="CQ306">
        <v>0</v>
      </c>
      <c r="CR306">
        <v>2.9064516129032301</v>
      </c>
      <c r="CS306">
        <v>0</v>
      </c>
      <c r="CT306">
        <v>17.625806451612899</v>
      </c>
      <c r="CU306">
        <v>-1.28709677419355</v>
      </c>
      <c r="CV306">
        <v>38.75</v>
      </c>
      <c r="CW306">
        <v>44.207322580645098</v>
      </c>
      <c r="CX306">
        <v>41.413129032258098</v>
      </c>
      <c r="CY306">
        <v>42.668999999999997</v>
      </c>
      <c r="CZ306">
        <v>39.752000000000002</v>
      </c>
      <c r="DA306">
        <v>0</v>
      </c>
      <c r="DB306">
        <v>0</v>
      </c>
      <c r="DC306">
        <v>0</v>
      </c>
      <c r="DD306">
        <v>1582131146.4000001</v>
      </c>
      <c r="DE306">
        <v>3.1384615384615402</v>
      </c>
      <c r="DF306">
        <v>36.492307456092398</v>
      </c>
      <c r="DG306">
        <v>4.9401707905019601</v>
      </c>
      <c r="DH306">
        <v>17.719230769230801</v>
      </c>
      <c r="DI306">
        <v>15</v>
      </c>
      <c r="DJ306">
        <v>100</v>
      </c>
      <c r="DK306">
        <v>100</v>
      </c>
      <c r="DL306">
        <v>2.5880000000000001</v>
      </c>
      <c r="DM306">
        <v>0.35299999999999998</v>
      </c>
      <c r="DN306">
        <v>2</v>
      </c>
      <c r="DO306">
        <v>343.33699999999999</v>
      </c>
      <c r="DP306">
        <v>674.07</v>
      </c>
      <c r="DQ306">
        <v>28.403199999999998</v>
      </c>
      <c r="DR306">
        <v>31.485499999999998</v>
      </c>
      <c r="DS306">
        <v>30</v>
      </c>
      <c r="DT306">
        <v>31.4209</v>
      </c>
      <c r="DU306">
        <v>31.433399999999999</v>
      </c>
      <c r="DV306">
        <v>20.929600000000001</v>
      </c>
      <c r="DW306">
        <v>21.322600000000001</v>
      </c>
      <c r="DX306">
        <v>53.2941</v>
      </c>
      <c r="DY306">
        <v>28.4132</v>
      </c>
      <c r="DZ306">
        <v>400</v>
      </c>
      <c r="EA306">
        <v>30.261900000000001</v>
      </c>
      <c r="EB306">
        <v>100.07</v>
      </c>
      <c r="EC306">
        <v>100.497</v>
      </c>
    </row>
    <row r="307" spans="1:133" x14ac:dyDescent="0.35">
      <c r="A307">
        <v>291</v>
      </c>
      <c r="B307">
        <v>1582131148.5</v>
      </c>
      <c r="C307">
        <v>1450.4000000953699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1582131139.87097</v>
      </c>
      <c r="O307">
        <f t="shared" si="172"/>
        <v>9.2413608608067708E-5</v>
      </c>
      <c r="P307">
        <f t="shared" si="173"/>
        <v>-0.36352404311719694</v>
      </c>
      <c r="Q307">
        <f t="shared" si="174"/>
        <v>400.55716129032299</v>
      </c>
      <c r="R307">
        <f t="shared" si="175"/>
        <v>458.49040689219885</v>
      </c>
      <c r="S307">
        <f t="shared" si="176"/>
        <v>45.70219884256354</v>
      </c>
      <c r="T307">
        <f t="shared" si="177"/>
        <v>39.927428704974758</v>
      </c>
      <c r="U307">
        <f t="shared" si="178"/>
        <v>8.9604626591373634E-3</v>
      </c>
      <c r="V307">
        <f t="shared" si="179"/>
        <v>2.2523871290292714</v>
      </c>
      <c r="W307">
        <f t="shared" si="180"/>
        <v>8.9407061570141513E-3</v>
      </c>
      <c r="X307">
        <f t="shared" si="181"/>
        <v>5.5897127268120066E-3</v>
      </c>
      <c r="Y307">
        <f t="shared" si="182"/>
        <v>0</v>
      </c>
      <c r="Z307">
        <f t="shared" si="183"/>
        <v>29.27471218755943</v>
      </c>
      <c r="AA307">
        <f t="shared" si="184"/>
        <v>28.984861290322598</v>
      </c>
      <c r="AB307">
        <f t="shared" si="185"/>
        <v>4.0182510080065557</v>
      </c>
      <c r="AC307">
        <f t="shared" si="186"/>
        <v>73.883695629585134</v>
      </c>
      <c r="AD307">
        <f t="shared" si="187"/>
        <v>3.0243308443967916</v>
      </c>
      <c r="AE307">
        <f t="shared" si="188"/>
        <v>4.0933670394064094</v>
      </c>
      <c r="AF307">
        <f t="shared" si="189"/>
        <v>0.9939201636097641</v>
      </c>
      <c r="AG307">
        <f t="shared" si="190"/>
        <v>-4.075440139615786</v>
      </c>
      <c r="AH307">
        <f t="shared" si="191"/>
        <v>38.908353205620536</v>
      </c>
      <c r="AI307">
        <f t="shared" si="192"/>
        <v>3.8085325973349051</v>
      </c>
      <c r="AJ307">
        <f t="shared" si="193"/>
        <v>38.641445663339653</v>
      </c>
      <c r="AK307">
        <v>-4.1248043132984399E-2</v>
      </c>
      <c r="AL307">
        <v>4.6304541943818299E-2</v>
      </c>
      <c r="AM307">
        <v>3.4594894301538002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52196.880517655023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-0.36352404311719694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1582131139.87097</v>
      </c>
      <c r="BY307">
        <v>400.55716129032299</v>
      </c>
      <c r="BZ307">
        <v>399.99748387096798</v>
      </c>
      <c r="CA307">
        <v>30.3404806451613</v>
      </c>
      <c r="CB307">
        <v>30.186877419354801</v>
      </c>
      <c r="CC307">
        <v>350.03067741935502</v>
      </c>
      <c r="CD307">
        <v>99.479709677419393</v>
      </c>
      <c r="CE307">
        <v>0.20001787096774201</v>
      </c>
      <c r="CF307">
        <v>29.305277419354798</v>
      </c>
      <c r="CG307">
        <v>28.984861290322598</v>
      </c>
      <c r="CH307">
        <v>999.9</v>
      </c>
      <c r="CI307">
        <v>0</v>
      </c>
      <c r="CJ307">
        <v>0</v>
      </c>
      <c r="CK307">
        <v>9999.1909677419408</v>
      </c>
      <c r="CL307">
        <v>0</v>
      </c>
      <c r="CM307">
        <v>0.328656096774193</v>
      </c>
      <c r="CN307">
        <v>0</v>
      </c>
      <c r="CO307">
        <v>0</v>
      </c>
      <c r="CP307">
        <v>0</v>
      </c>
      <c r="CQ307">
        <v>0</v>
      </c>
      <c r="CR307">
        <v>2.8806451612903201</v>
      </c>
      <c r="CS307">
        <v>0</v>
      </c>
      <c r="CT307">
        <v>18.6354838709677</v>
      </c>
      <c r="CU307">
        <v>-1.3</v>
      </c>
      <c r="CV307">
        <v>38.75</v>
      </c>
      <c r="CW307">
        <v>44.197161290322597</v>
      </c>
      <c r="CX307">
        <v>41.417129032258103</v>
      </c>
      <c r="CY307">
        <v>42.661000000000001</v>
      </c>
      <c r="CZ307">
        <v>39.75</v>
      </c>
      <c r="DA307">
        <v>0</v>
      </c>
      <c r="DB307">
        <v>0</v>
      </c>
      <c r="DC307">
        <v>0</v>
      </c>
      <c r="DD307">
        <v>1582131151.8</v>
      </c>
      <c r="DE307">
        <v>3.31538461538462</v>
      </c>
      <c r="DF307">
        <v>-31.282051478822101</v>
      </c>
      <c r="DG307">
        <v>19.056410140747801</v>
      </c>
      <c r="DH307">
        <v>18.246153846153799</v>
      </c>
      <c r="DI307">
        <v>15</v>
      </c>
      <c r="DJ307">
        <v>100</v>
      </c>
      <c r="DK307">
        <v>100</v>
      </c>
      <c r="DL307">
        <v>2.5880000000000001</v>
      </c>
      <c r="DM307">
        <v>0.35299999999999998</v>
      </c>
      <c r="DN307">
        <v>2</v>
      </c>
      <c r="DO307">
        <v>343.43</v>
      </c>
      <c r="DP307">
        <v>674.08699999999999</v>
      </c>
      <c r="DQ307">
        <v>28.414000000000001</v>
      </c>
      <c r="DR307">
        <v>31.483799999999999</v>
      </c>
      <c r="DS307">
        <v>30</v>
      </c>
      <c r="DT307">
        <v>31.418099999999999</v>
      </c>
      <c r="DU307">
        <v>31.4329</v>
      </c>
      <c r="DV307">
        <v>20.931000000000001</v>
      </c>
      <c r="DW307">
        <v>21.050899999999999</v>
      </c>
      <c r="DX307">
        <v>53.2941</v>
      </c>
      <c r="DY307">
        <v>28.422699999999999</v>
      </c>
      <c r="DZ307">
        <v>400</v>
      </c>
      <c r="EA307">
        <v>30.269500000000001</v>
      </c>
      <c r="EB307">
        <v>100.072</v>
      </c>
      <c r="EC307">
        <v>100.497</v>
      </c>
    </row>
    <row r="308" spans="1:133" x14ac:dyDescent="0.35">
      <c r="A308">
        <v>292</v>
      </c>
      <c r="B308">
        <v>1582131153.5</v>
      </c>
      <c r="C308">
        <v>1455.4000000953699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1582131144.87097</v>
      </c>
      <c r="O308">
        <f t="shared" si="172"/>
        <v>8.909130678224161E-5</v>
      </c>
      <c r="P308">
        <f t="shared" si="173"/>
        <v>-0.36159180698284221</v>
      </c>
      <c r="Q308">
        <f t="shared" si="174"/>
        <v>400.55264516129</v>
      </c>
      <c r="R308">
        <f t="shared" si="175"/>
        <v>460.57534372397896</v>
      </c>
      <c r="S308">
        <f t="shared" si="176"/>
        <v>45.909844930667866</v>
      </c>
      <c r="T308">
        <f t="shared" si="177"/>
        <v>39.926822129115749</v>
      </c>
      <c r="U308">
        <f t="shared" si="178"/>
        <v>8.6319763981973878E-3</v>
      </c>
      <c r="V308">
        <f t="shared" si="179"/>
        <v>2.2520166134849564</v>
      </c>
      <c r="W308">
        <f t="shared" si="180"/>
        <v>8.6136372625444883E-3</v>
      </c>
      <c r="X308">
        <f t="shared" si="181"/>
        <v>5.3851677082958089E-3</v>
      </c>
      <c r="Y308">
        <f t="shared" si="182"/>
        <v>0</v>
      </c>
      <c r="Z308">
        <f t="shared" si="183"/>
        <v>29.278674420189631</v>
      </c>
      <c r="AA308">
        <f t="shared" si="184"/>
        <v>28.987503225806499</v>
      </c>
      <c r="AB308">
        <f t="shared" si="185"/>
        <v>4.0188654155974337</v>
      </c>
      <c r="AC308">
        <f t="shared" si="186"/>
        <v>73.870726888083439</v>
      </c>
      <c r="AD308">
        <f t="shared" si="187"/>
        <v>3.0243006687922853</v>
      </c>
      <c r="AE308">
        <f t="shared" si="188"/>
        <v>4.0940448215355989</v>
      </c>
      <c r="AF308">
        <f t="shared" si="189"/>
        <v>0.99456474680514839</v>
      </c>
      <c r="AG308">
        <f t="shared" si="190"/>
        <v>-3.9289266290968552</v>
      </c>
      <c r="AH308">
        <f t="shared" si="191"/>
        <v>38.929368142252052</v>
      </c>
      <c r="AI308">
        <f t="shared" si="192"/>
        <v>3.8113208295925407</v>
      </c>
      <c r="AJ308">
        <f t="shared" si="193"/>
        <v>38.811762342747741</v>
      </c>
      <c r="AK308">
        <v>-4.1238059482262397E-2</v>
      </c>
      <c r="AL308">
        <v>4.6293334421267103E-2</v>
      </c>
      <c r="AM308">
        <v>3.4588267483188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52184.258854790161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-0.36159180698284221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1582131144.87097</v>
      </c>
      <c r="BY308">
        <v>400.55264516129</v>
      </c>
      <c r="BZ308">
        <v>399.99400000000003</v>
      </c>
      <c r="CA308">
        <v>30.340296774193501</v>
      </c>
      <c r="CB308">
        <v>30.1922161290323</v>
      </c>
      <c r="CC308">
        <v>350.03190322580701</v>
      </c>
      <c r="CD308">
        <v>99.479306451612899</v>
      </c>
      <c r="CE308">
        <v>0.20003061290322599</v>
      </c>
      <c r="CF308">
        <v>29.308145161290302</v>
      </c>
      <c r="CG308">
        <v>28.987503225806499</v>
      </c>
      <c r="CH308">
        <v>999.9</v>
      </c>
      <c r="CI308">
        <v>0</v>
      </c>
      <c r="CJ308">
        <v>0</v>
      </c>
      <c r="CK308">
        <v>9996.8112903225792</v>
      </c>
      <c r="CL308">
        <v>0</v>
      </c>
      <c r="CM308">
        <v>0.34111609677419402</v>
      </c>
      <c r="CN308">
        <v>0</v>
      </c>
      <c r="CO308">
        <v>0</v>
      </c>
      <c r="CP308">
        <v>0</v>
      </c>
      <c r="CQ308">
        <v>0</v>
      </c>
      <c r="CR308">
        <v>1.8161290322580601</v>
      </c>
      <c r="CS308">
        <v>0</v>
      </c>
      <c r="CT308">
        <v>18.929032258064499</v>
      </c>
      <c r="CU308">
        <v>-1.0129032258064501</v>
      </c>
      <c r="CV308">
        <v>38.75</v>
      </c>
      <c r="CW308">
        <v>44.193096774193499</v>
      </c>
      <c r="CX308">
        <v>41.406999999999996</v>
      </c>
      <c r="CY308">
        <v>42.661000000000001</v>
      </c>
      <c r="CZ308">
        <v>39.75</v>
      </c>
      <c r="DA308">
        <v>0</v>
      </c>
      <c r="DB308">
        <v>0</v>
      </c>
      <c r="DC308">
        <v>0</v>
      </c>
      <c r="DD308">
        <v>1582131156.5999999</v>
      </c>
      <c r="DE308">
        <v>1.6769230769230801</v>
      </c>
      <c r="DF308">
        <v>-45.976068512184199</v>
      </c>
      <c r="DG308">
        <v>-11.9076928362862</v>
      </c>
      <c r="DH308">
        <v>19.5115384615385</v>
      </c>
      <c r="DI308">
        <v>15</v>
      </c>
      <c r="DJ308">
        <v>100</v>
      </c>
      <c r="DK308">
        <v>100</v>
      </c>
      <c r="DL308">
        <v>2.5880000000000001</v>
      </c>
      <c r="DM308">
        <v>0.35299999999999998</v>
      </c>
      <c r="DN308">
        <v>2</v>
      </c>
      <c r="DO308">
        <v>343.41800000000001</v>
      </c>
      <c r="DP308">
        <v>673.97199999999998</v>
      </c>
      <c r="DQ308">
        <v>28.422599999999999</v>
      </c>
      <c r="DR308">
        <v>31.482800000000001</v>
      </c>
      <c r="DS308">
        <v>29.9999</v>
      </c>
      <c r="DT308">
        <v>31.418099999999999</v>
      </c>
      <c r="DU308">
        <v>31.4329</v>
      </c>
      <c r="DV308">
        <v>20.930900000000001</v>
      </c>
      <c r="DW308">
        <v>21.050899999999999</v>
      </c>
      <c r="DX308">
        <v>53.2941</v>
      </c>
      <c r="DY308">
        <v>28.429300000000001</v>
      </c>
      <c r="DZ308">
        <v>400</v>
      </c>
      <c r="EA308">
        <v>30.273099999999999</v>
      </c>
      <c r="EB308">
        <v>100.071</v>
      </c>
      <c r="EC308">
        <v>100.496</v>
      </c>
    </row>
    <row r="309" spans="1:133" x14ac:dyDescent="0.35">
      <c r="A309">
        <v>293</v>
      </c>
      <c r="B309">
        <v>1582131158.5</v>
      </c>
      <c r="C309">
        <v>1460.4000000953699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1582131149.87097</v>
      </c>
      <c r="O309">
        <f t="shared" si="172"/>
        <v>8.0804114797805208E-5</v>
      </c>
      <c r="P309">
        <f t="shared" si="173"/>
        <v>-0.35226739706261412</v>
      </c>
      <c r="Q309">
        <f t="shared" si="174"/>
        <v>400.54087096774202</v>
      </c>
      <c r="R309">
        <f t="shared" si="175"/>
        <v>465.50917563340056</v>
      </c>
      <c r="S309">
        <f t="shared" si="176"/>
        <v>46.401660605535454</v>
      </c>
      <c r="T309">
        <f t="shared" si="177"/>
        <v>39.925661031282146</v>
      </c>
      <c r="U309">
        <f t="shared" si="178"/>
        <v>7.8266265461801425E-3</v>
      </c>
      <c r="V309">
        <f t="shared" si="179"/>
        <v>2.251984021795066</v>
      </c>
      <c r="W309">
        <f t="shared" si="180"/>
        <v>7.8115463555502454E-3</v>
      </c>
      <c r="X309">
        <f t="shared" si="181"/>
        <v>4.8835689187564932E-3</v>
      </c>
      <c r="Y309">
        <f t="shared" si="182"/>
        <v>0</v>
      </c>
      <c r="Z309">
        <f t="shared" si="183"/>
        <v>29.284473546273446</v>
      </c>
      <c r="AA309">
        <f t="shared" si="184"/>
        <v>28.9885548387097</v>
      </c>
      <c r="AB309">
        <f t="shared" si="185"/>
        <v>4.019110001118305</v>
      </c>
      <c r="AC309">
        <f t="shared" si="186"/>
        <v>73.861030943003371</v>
      </c>
      <c r="AD309">
        <f t="shared" si="187"/>
        <v>3.0244376332345797</v>
      </c>
      <c r="AE309">
        <f t="shared" si="188"/>
        <v>4.094767693627861</v>
      </c>
      <c r="AF309">
        <f t="shared" si="189"/>
        <v>0.99467236788372526</v>
      </c>
      <c r="AG309">
        <f t="shared" si="190"/>
        <v>-3.5634614625832097</v>
      </c>
      <c r="AH309">
        <f t="shared" si="191"/>
        <v>39.172405956505948</v>
      </c>
      <c r="AI309">
        <f t="shared" si="192"/>
        <v>3.8352488426106079</v>
      </c>
      <c r="AJ309">
        <f t="shared" si="193"/>
        <v>39.444193336533345</v>
      </c>
      <c r="AK309">
        <v>-4.1237181360807902E-2</v>
      </c>
      <c r="AL309">
        <v>4.6292348653006798E-2</v>
      </c>
      <c r="AM309">
        <v>3.4587684588661101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52182.666490177086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-0.35226739706261412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1582131149.87097</v>
      </c>
      <c r="BY309">
        <v>400.54087096774202</v>
      </c>
      <c r="BZ309">
        <v>399.99251612903203</v>
      </c>
      <c r="CA309">
        <v>30.341661290322602</v>
      </c>
      <c r="CB309">
        <v>30.207354838709701</v>
      </c>
      <c r="CC309">
        <v>350.03106451612899</v>
      </c>
      <c r="CD309">
        <v>99.4793709677419</v>
      </c>
      <c r="CE309">
        <v>0.199997419354839</v>
      </c>
      <c r="CF309">
        <v>29.311203225806501</v>
      </c>
      <c r="CG309">
        <v>28.9885548387097</v>
      </c>
      <c r="CH309">
        <v>999.9</v>
      </c>
      <c r="CI309">
        <v>0</v>
      </c>
      <c r="CJ309">
        <v>0</v>
      </c>
      <c r="CK309">
        <v>9996.5919354838697</v>
      </c>
      <c r="CL309">
        <v>0</v>
      </c>
      <c r="CM309">
        <v>0.36834041935483902</v>
      </c>
      <c r="CN309">
        <v>0</v>
      </c>
      <c r="CO309">
        <v>0</v>
      </c>
      <c r="CP309">
        <v>0</v>
      </c>
      <c r="CQ309">
        <v>0</v>
      </c>
      <c r="CR309">
        <v>0.309677419354839</v>
      </c>
      <c r="CS309">
        <v>0</v>
      </c>
      <c r="CT309">
        <v>18.396774193548399</v>
      </c>
      <c r="CU309">
        <v>-1.1354838709677399</v>
      </c>
      <c r="CV309">
        <v>38.75</v>
      </c>
      <c r="CW309">
        <v>44.186999999999998</v>
      </c>
      <c r="CX309">
        <v>41.407032258064497</v>
      </c>
      <c r="CY309">
        <v>42.656999999999996</v>
      </c>
      <c r="CZ309">
        <v>39.75</v>
      </c>
      <c r="DA309">
        <v>0</v>
      </c>
      <c r="DB309">
        <v>0</v>
      </c>
      <c r="DC309">
        <v>0</v>
      </c>
      <c r="DD309">
        <v>1582131161.4000001</v>
      </c>
      <c r="DE309">
        <v>2.69230769230769E-2</v>
      </c>
      <c r="DF309">
        <v>6.5948718515804599</v>
      </c>
      <c r="DG309">
        <v>-25.316239628008798</v>
      </c>
      <c r="DH309">
        <v>18.442307692307701</v>
      </c>
      <c r="DI309">
        <v>15</v>
      </c>
      <c r="DJ309">
        <v>100</v>
      </c>
      <c r="DK309">
        <v>100</v>
      </c>
      <c r="DL309">
        <v>2.5880000000000001</v>
      </c>
      <c r="DM309">
        <v>0.35299999999999998</v>
      </c>
      <c r="DN309">
        <v>2</v>
      </c>
      <c r="DO309">
        <v>343.31099999999998</v>
      </c>
      <c r="DP309">
        <v>673.97199999999998</v>
      </c>
      <c r="DQ309">
        <v>28.430900000000001</v>
      </c>
      <c r="DR309">
        <v>31.482800000000001</v>
      </c>
      <c r="DS309">
        <v>29.9999</v>
      </c>
      <c r="DT309">
        <v>31.418099999999999</v>
      </c>
      <c r="DU309">
        <v>31.4329</v>
      </c>
      <c r="DV309">
        <v>20.9312</v>
      </c>
      <c r="DW309">
        <v>21.050899999999999</v>
      </c>
      <c r="DX309">
        <v>53.2941</v>
      </c>
      <c r="DY309">
        <v>28.436599999999999</v>
      </c>
      <c r="DZ309">
        <v>400</v>
      </c>
      <c r="EA309">
        <v>30.265499999999999</v>
      </c>
      <c r="EB309">
        <v>100.071</v>
      </c>
      <c r="EC309">
        <v>100.497</v>
      </c>
    </row>
    <row r="310" spans="1:133" x14ac:dyDescent="0.35">
      <c r="A310">
        <v>294</v>
      </c>
      <c r="B310">
        <v>1582131163.5</v>
      </c>
      <c r="C310">
        <v>1465.4000000953699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1582131154.87097</v>
      </c>
      <c r="O310">
        <f t="shared" si="172"/>
        <v>7.2720597635766147E-5</v>
      </c>
      <c r="P310">
        <f t="shared" si="173"/>
        <v>-0.35439025047193129</v>
      </c>
      <c r="Q310">
        <f t="shared" si="174"/>
        <v>400.53483870967699</v>
      </c>
      <c r="R310">
        <f t="shared" si="175"/>
        <v>473.939241936288</v>
      </c>
      <c r="S310">
        <f t="shared" si="176"/>
        <v>47.242088186959514</v>
      </c>
      <c r="T310">
        <f t="shared" si="177"/>
        <v>39.925164447167425</v>
      </c>
      <c r="U310">
        <f t="shared" si="178"/>
        <v>7.0420593131028577E-3</v>
      </c>
      <c r="V310">
        <f t="shared" si="179"/>
        <v>2.2523055935763088</v>
      </c>
      <c r="W310">
        <f t="shared" si="180"/>
        <v>7.0298501567288953E-3</v>
      </c>
      <c r="X310">
        <f t="shared" si="181"/>
        <v>4.3947515055091646E-3</v>
      </c>
      <c r="Y310">
        <f t="shared" si="182"/>
        <v>0</v>
      </c>
      <c r="Z310">
        <f t="shared" si="183"/>
        <v>29.290237831997977</v>
      </c>
      <c r="AA310">
        <f t="shared" si="184"/>
        <v>28.990564516129002</v>
      </c>
      <c r="AB310">
        <f t="shared" si="185"/>
        <v>4.0195774506564472</v>
      </c>
      <c r="AC310">
        <f t="shared" si="186"/>
        <v>73.858496332942991</v>
      </c>
      <c r="AD310">
        <f t="shared" si="187"/>
        <v>3.0248729013514977</v>
      </c>
      <c r="AE310">
        <f t="shared" si="188"/>
        <v>4.0954975412927794</v>
      </c>
      <c r="AF310">
        <f t="shared" si="189"/>
        <v>0.99470454930494956</v>
      </c>
      <c r="AG310">
        <f t="shared" si="190"/>
        <v>-3.2069783557372871</v>
      </c>
      <c r="AH310">
        <f t="shared" si="191"/>
        <v>39.308826620290859</v>
      </c>
      <c r="AI310">
        <f t="shared" si="192"/>
        <v>3.8481532580194271</v>
      </c>
      <c r="AJ310">
        <f t="shared" si="193"/>
        <v>39.950001522572997</v>
      </c>
      <c r="AK310">
        <v>-4.1245846008332802E-2</v>
      </c>
      <c r="AL310">
        <v>4.6302075478918202E-2</v>
      </c>
      <c r="AM310">
        <v>3.4593435970027802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52192.65609805422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-0.35439025047193129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1582131154.87097</v>
      </c>
      <c r="BY310">
        <v>400.53483870967699</v>
      </c>
      <c r="BZ310">
        <v>399.97729032258098</v>
      </c>
      <c r="CA310">
        <v>30.345948387096801</v>
      </c>
      <c r="CB310">
        <v>30.2250774193548</v>
      </c>
      <c r="CC310">
        <v>350.02858064516101</v>
      </c>
      <c r="CD310">
        <v>99.479635483870993</v>
      </c>
      <c r="CE310">
        <v>0.19999432258064501</v>
      </c>
      <c r="CF310">
        <v>29.3142903225806</v>
      </c>
      <c r="CG310">
        <v>28.990564516129002</v>
      </c>
      <c r="CH310">
        <v>999.9</v>
      </c>
      <c r="CI310">
        <v>0</v>
      </c>
      <c r="CJ310">
        <v>0</v>
      </c>
      <c r="CK310">
        <v>9998.6658064516105</v>
      </c>
      <c r="CL310">
        <v>0</v>
      </c>
      <c r="CM310">
        <v>0.39906380645161299</v>
      </c>
      <c r="CN310">
        <v>0</v>
      </c>
      <c r="CO310">
        <v>0</v>
      </c>
      <c r="CP310">
        <v>0</v>
      </c>
      <c r="CQ310">
        <v>0</v>
      </c>
      <c r="CR310">
        <v>-1.0774193548387101</v>
      </c>
      <c r="CS310">
        <v>0</v>
      </c>
      <c r="CT310">
        <v>18.3322580645161</v>
      </c>
      <c r="CU310">
        <v>-1.1258064516129</v>
      </c>
      <c r="CV310">
        <v>38.75</v>
      </c>
      <c r="CW310">
        <v>44.185000000000002</v>
      </c>
      <c r="CX310">
        <v>41.408967741935498</v>
      </c>
      <c r="CY310">
        <v>42.667000000000002</v>
      </c>
      <c r="CZ310">
        <v>39.75</v>
      </c>
      <c r="DA310">
        <v>0</v>
      </c>
      <c r="DB310">
        <v>0</v>
      </c>
      <c r="DC310">
        <v>0</v>
      </c>
      <c r="DD310">
        <v>1582131166.8</v>
      </c>
      <c r="DE310">
        <v>-0.67307692307692302</v>
      </c>
      <c r="DF310">
        <v>2.1777778574979401</v>
      </c>
      <c r="DG310">
        <v>9.4393159542473892</v>
      </c>
      <c r="DH310">
        <v>18.6884615384615</v>
      </c>
      <c r="DI310">
        <v>15</v>
      </c>
      <c r="DJ310">
        <v>100</v>
      </c>
      <c r="DK310">
        <v>100</v>
      </c>
      <c r="DL310">
        <v>2.5880000000000001</v>
      </c>
      <c r="DM310">
        <v>0.35299999999999998</v>
      </c>
      <c r="DN310">
        <v>2</v>
      </c>
      <c r="DO310">
        <v>343.39499999999998</v>
      </c>
      <c r="DP310">
        <v>674.15599999999995</v>
      </c>
      <c r="DQ310">
        <v>28.4377</v>
      </c>
      <c r="DR310">
        <v>31.4803</v>
      </c>
      <c r="DS310">
        <v>29.9999</v>
      </c>
      <c r="DT310">
        <v>31.418099999999999</v>
      </c>
      <c r="DU310">
        <v>31.4329</v>
      </c>
      <c r="DV310">
        <v>20.933</v>
      </c>
      <c r="DW310">
        <v>21.050899999999999</v>
      </c>
      <c r="DX310">
        <v>53.2941</v>
      </c>
      <c r="DY310">
        <v>28.441600000000001</v>
      </c>
      <c r="DZ310">
        <v>400</v>
      </c>
      <c r="EA310">
        <v>30.263200000000001</v>
      </c>
      <c r="EB310">
        <v>100.07299999999999</v>
      </c>
      <c r="EC310">
        <v>100.499</v>
      </c>
    </row>
    <row r="311" spans="1:133" x14ac:dyDescent="0.35">
      <c r="A311">
        <v>295</v>
      </c>
      <c r="B311">
        <v>1582131168.5</v>
      </c>
      <c r="C311">
        <v>1470.4000000953699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1582131159.87097</v>
      </c>
      <c r="O311">
        <f t="shared" si="172"/>
        <v>6.6897776535629425E-5</v>
      </c>
      <c r="P311">
        <f t="shared" si="173"/>
        <v>-0.34667117847286466</v>
      </c>
      <c r="Q311">
        <f t="shared" si="174"/>
        <v>400.531580645161</v>
      </c>
      <c r="R311">
        <f t="shared" si="175"/>
        <v>479.02257694804928</v>
      </c>
      <c r="S311">
        <f t="shared" si="176"/>
        <v>47.749014663877375</v>
      </c>
      <c r="T311">
        <f t="shared" si="177"/>
        <v>39.925024910978074</v>
      </c>
      <c r="U311">
        <f t="shared" si="178"/>
        <v>6.4758486654368239E-3</v>
      </c>
      <c r="V311">
        <f t="shared" si="179"/>
        <v>2.2525634463105719</v>
      </c>
      <c r="W311">
        <f t="shared" si="180"/>
        <v>6.4655235378411431E-3</v>
      </c>
      <c r="X311">
        <f t="shared" si="181"/>
        <v>4.041878491461621E-3</v>
      </c>
      <c r="Y311">
        <f t="shared" si="182"/>
        <v>0</v>
      </c>
      <c r="Z311">
        <f t="shared" si="183"/>
        <v>29.295008040210991</v>
      </c>
      <c r="AA311">
        <f t="shared" si="184"/>
        <v>28.994145161290302</v>
      </c>
      <c r="AB311">
        <f t="shared" si="185"/>
        <v>4.020410423654015</v>
      </c>
      <c r="AC311">
        <f t="shared" si="186"/>
        <v>73.861378178840951</v>
      </c>
      <c r="AD311">
        <f t="shared" si="187"/>
        <v>3.0254872662786094</v>
      </c>
      <c r="AE311">
        <f t="shared" si="188"/>
        <v>4.0961695284820987</v>
      </c>
      <c r="AF311">
        <f t="shared" si="189"/>
        <v>0.9949231573754056</v>
      </c>
      <c r="AG311">
        <f t="shared" si="190"/>
        <v>-2.9501919452212575</v>
      </c>
      <c r="AH311">
        <f t="shared" si="191"/>
        <v>39.223617796822445</v>
      </c>
      <c r="AI311">
        <f t="shared" si="192"/>
        <v>3.8394945712994795</v>
      </c>
      <c r="AJ311">
        <f t="shared" si="193"/>
        <v>40.112920422900665</v>
      </c>
      <c r="AK311">
        <v>-4.12527945771968E-2</v>
      </c>
      <c r="AL311">
        <v>4.63098758561961E-2</v>
      </c>
      <c r="AM311">
        <v>3.45980479595248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52200.60912981259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-0.34667117847286466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1582131159.87097</v>
      </c>
      <c r="BY311">
        <v>400.531580645161</v>
      </c>
      <c r="BZ311">
        <v>399.98325806451601</v>
      </c>
      <c r="CA311">
        <v>30.351970967741899</v>
      </c>
      <c r="CB311">
        <v>30.240777419354799</v>
      </c>
      <c r="CC311">
        <v>350.02370967741899</v>
      </c>
      <c r="CD311">
        <v>99.480116129032297</v>
      </c>
      <c r="CE311">
        <v>0.199976129032258</v>
      </c>
      <c r="CF311">
        <v>29.3171322580645</v>
      </c>
      <c r="CG311">
        <v>28.994145161290302</v>
      </c>
      <c r="CH311">
        <v>999.9</v>
      </c>
      <c r="CI311">
        <v>0</v>
      </c>
      <c r="CJ311">
        <v>0</v>
      </c>
      <c r="CK311">
        <v>10000.3019354839</v>
      </c>
      <c r="CL311">
        <v>0</v>
      </c>
      <c r="CM311">
        <v>0.40960367741935499</v>
      </c>
      <c r="CN311">
        <v>0</v>
      </c>
      <c r="CO311">
        <v>0</v>
      </c>
      <c r="CP311">
        <v>0</v>
      </c>
      <c r="CQ311">
        <v>0</v>
      </c>
      <c r="CR311">
        <v>-0.74193548387096797</v>
      </c>
      <c r="CS311">
        <v>0</v>
      </c>
      <c r="CT311">
        <v>18.2870967741935</v>
      </c>
      <c r="CU311">
        <v>-1.1000000000000001</v>
      </c>
      <c r="CV311">
        <v>38.75</v>
      </c>
      <c r="CW311">
        <v>44.177</v>
      </c>
      <c r="CX311">
        <v>41.419129032258098</v>
      </c>
      <c r="CY311">
        <v>42.664999999999999</v>
      </c>
      <c r="CZ311">
        <v>39.75</v>
      </c>
      <c r="DA311">
        <v>0</v>
      </c>
      <c r="DB311">
        <v>0</v>
      </c>
      <c r="DC311">
        <v>0</v>
      </c>
      <c r="DD311">
        <v>1582131171.5999999</v>
      </c>
      <c r="DE311">
        <v>7.3076923076922998E-2</v>
      </c>
      <c r="DF311">
        <v>-13.158974637495101</v>
      </c>
      <c r="DG311">
        <v>13.083760707762901</v>
      </c>
      <c r="DH311">
        <v>19.157692307692301</v>
      </c>
      <c r="DI311">
        <v>15</v>
      </c>
      <c r="DJ311">
        <v>100</v>
      </c>
      <c r="DK311">
        <v>100</v>
      </c>
      <c r="DL311">
        <v>2.5880000000000001</v>
      </c>
      <c r="DM311">
        <v>0.35299999999999998</v>
      </c>
      <c r="DN311">
        <v>2</v>
      </c>
      <c r="DO311">
        <v>343.40699999999998</v>
      </c>
      <c r="DP311">
        <v>674.20100000000002</v>
      </c>
      <c r="DQ311">
        <v>28.442699999999999</v>
      </c>
      <c r="DR311">
        <v>31.479900000000001</v>
      </c>
      <c r="DS311">
        <v>29.9999</v>
      </c>
      <c r="DT311">
        <v>31.418099999999999</v>
      </c>
      <c r="DU311">
        <v>31.432700000000001</v>
      </c>
      <c r="DV311">
        <v>20.931899999999999</v>
      </c>
      <c r="DW311">
        <v>21.050899999999999</v>
      </c>
      <c r="DX311">
        <v>53.2941</v>
      </c>
      <c r="DY311">
        <v>28.388400000000001</v>
      </c>
      <c r="DZ311">
        <v>400</v>
      </c>
      <c r="EA311">
        <v>30.263400000000001</v>
      </c>
      <c r="EB311">
        <v>100.074</v>
      </c>
      <c r="EC311">
        <v>100.499</v>
      </c>
    </row>
    <row r="312" spans="1:133" x14ac:dyDescent="0.35">
      <c r="A312">
        <v>296</v>
      </c>
      <c r="B312">
        <v>1582131173.5</v>
      </c>
      <c r="C312">
        <v>1475.4000000953699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1582131164.87097</v>
      </c>
      <c r="O312">
        <f t="shared" si="172"/>
        <v>6.950200373989373E-5</v>
      </c>
      <c r="P312">
        <f t="shared" si="173"/>
        <v>-0.33903474012419382</v>
      </c>
      <c r="Q312">
        <f t="shared" si="174"/>
        <v>400.524870967742</v>
      </c>
      <c r="R312">
        <f t="shared" si="175"/>
        <v>473.98829178546976</v>
      </c>
      <c r="S312">
        <f t="shared" si="176"/>
        <v>47.247424581626582</v>
      </c>
      <c r="T312">
        <f t="shared" si="177"/>
        <v>39.924548690496202</v>
      </c>
      <c r="U312">
        <f t="shared" si="178"/>
        <v>6.7316944572488081E-3</v>
      </c>
      <c r="V312">
        <f t="shared" si="179"/>
        <v>2.2522276402054331</v>
      </c>
      <c r="W312">
        <f t="shared" si="180"/>
        <v>6.7205364682310989E-3</v>
      </c>
      <c r="X312">
        <f t="shared" si="181"/>
        <v>4.201336231481125E-3</v>
      </c>
      <c r="Y312">
        <f t="shared" si="182"/>
        <v>0</v>
      </c>
      <c r="Z312">
        <f t="shared" si="183"/>
        <v>29.297127589232325</v>
      </c>
      <c r="AA312">
        <f t="shared" si="184"/>
        <v>28.995490322580601</v>
      </c>
      <c r="AB312">
        <f t="shared" si="185"/>
        <v>4.0207233902397297</v>
      </c>
      <c r="AC312">
        <f t="shared" si="186"/>
        <v>73.868312322852049</v>
      </c>
      <c r="AD312">
        <f t="shared" si="187"/>
        <v>3.0262925536903462</v>
      </c>
      <c r="AE312">
        <f t="shared" si="188"/>
        <v>4.0968751803391701</v>
      </c>
      <c r="AF312">
        <f t="shared" si="189"/>
        <v>0.99443083654938347</v>
      </c>
      <c r="AG312">
        <f t="shared" si="190"/>
        <v>-3.0650383649293134</v>
      </c>
      <c r="AH312">
        <f t="shared" si="191"/>
        <v>39.416746009949534</v>
      </c>
      <c r="AI312">
        <f t="shared" si="192"/>
        <v>3.8590576028274599</v>
      </c>
      <c r="AJ312">
        <f t="shared" si="193"/>
        <v>40.210765247847682</v>
      </c>
      <c r="AK312">
        <v>-4.1243745476995899E-2</v>
      </c>
      <c r="AL312">
        <v>4.6299717448475899E-2</v>
      </c>
      <c r="AM312">
        <v>3.4592041726864302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52189.121068402404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-0.33903474012419382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1582131164.87097</v>
      </c>
      <c r="BY312">
        <v>400.524870967742</v>
      </c>
      <c r="BZ312">
        <v>399.99141935483902</v>
      </c>
      <c r="CA312">
        <v>30.359903225806502</v>
      </c>
      <c r="CB312">
        <v>30.2443806451613</v>
      </c>
      <c r="CC312">
        <v>350.01951612903201</v>
      </c>
      <c r="CD312">
        <v>99.480577419354802</v>
      </c>
      <c r="CE312">
        <v>0.199995709677419</v>
      </c>
      <c r="CF312">
        <v>29.3201161290323</v>
      </c>
      <c r="CG312">
        <v>28.995490322580601</v>
      </c>
      <c r="CH312">
        <v>999.9</v>
      </c>
      <c r="CI312">
        <v>0</v>
      </c>
      <c r="CJ312">
        <v>0</v>
      </c>
      <c r="CK312">
        <v>9998.0619354838691</v>
      </c>
      <c r="CL312">
        <v>0</v>
      </c>
      <c r="CM312">
        <v>0.387371870967742</v>
      </c>
      <c r="CN312">
        <v>0</v>
      </c>
      <c r="CO312">
        <v>0</v>
      </c>
      <c r="CP312">
        <v>0</v>
      </c>
      <c r="CQ312">
        <v>0</v>
      </c>
      <c r="CR312">
        <v>-0.95806451612903198</v>
      </c>
      <c r="CS312">
        <v>0</v>
      </c>
      <c r="CT312">
        <v>17.290322580645199</v>
      </c>
      <c r="CU312">
        <v>-1.6258064516129</v>
      </c>
      <c r="CV312">
        <v>38.75</v>
      </c>
      <c r="CW312">
        <v>44.179064516129003</v>
      </c>
      <c r="CX312">
        <v>41.404967741935501</v>
      </c>
      <c r="CY312">
        <v>42.652999999999999</v>
      </c>
      <c r="CZ312">
        <v>39.75</v>
      </c>
      <c r="DA312">
        <v>0</v>
      </c>
      <c r="DB312">
        <v>0</v>
      </c>
      <c r="DC312">
        <v>0</v>
      </c>
      <c r="DD312">
        <v>1582131176.4000001</v>
      </c>
      <c r="DE312">
        <v>-0.41923076923076902</v>
      </c>
      <c r="DF312">
        <v>6.4581193192339699</v>
      </c>
      <c r="DG312">
        <v>-15.0803418990727</v>
      </c>
      <c r="DH312">
        <v>18.219230769230801</v>
      </c>
      <c r="DI312">
        <v>15</v>
      </c>
      <c r="DJ312">
        <v>100</v>
      </c>
      <c r="DK312">
        <v>100</v>
      </c>
      <c r="DL312">
        <v>2.5880000000000001</v>
      </c>
      <c r="DM312">
        <v>0.35299999999999998</v>
      </c>
      <c r="DN312">
        <v>2</v>
      </c>
      <c r="DO312">
        <v>343.45100000000002</v>
      </c>
      <c r="DP312">
        <v>674.12300000000005</v>
      </c>
      <c r="DQ312">
        <v>28.4054</v>
      </c>
      <c r="DR312">
        <v>31.478300000000001</v>
      </c>
      <c r="DS312">
        <v>30</v>
      </c>
      <c r="DT312">
        <v>31.415299999999998</v>
      </c>
      <c r="DU312">
        <v>31.430099999999999</v>
      </c>
      <c r="DV312">
        <v>20.9328</v>
      </c>
      <c r="DW312">
        <v>21.050899999999999</v>
      </c>
      <c r="DX312">
        <v>53.2941</v>
      </c>
      <c r="DY312">
        <v>28.3995</v>
      </c>
      <c r="DZ312">
        <v>400</v>
      </c>
      <c r="EA312">
        <v>30.2637</v>
      </c>
      <c r="EB312">
        <v>100.074</v>
      </c>
      <c r="EC312">
        <v>100.502</v>
      </c>
    </row>
    <row r="313" spans="1:133" x14ac:dyDescent="0.35">
      <c r="A313">
        <v>297</v>
      </c>
      <c r="B313">
        <v>1582131178.5</v>
      </c>
      <c r="C313">
        <v>1480.4000000953699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1582131169.87097</v>
      </c>
      <c r="O313">
        <f t="shared" si="172"/>
        <v>7.2504241386529047E-5</v>
      </c>
      <c r="P313">
        <f t="shared" si="173"/>
        <v>-0.34537336887353265</v>
      </c>
      <c r="Q313">
        <f t="shared" si="174"/>
        <v>400.53209677419397</v>
      </c>
      <c r="R313">
        <f t="shared" si="175"/>
        <v>472.13941033698944</v>
      </c>
      <c r="S313">
        <f t="shared" si="176"/>
        <v>47.063135700467491</v>
      </c>
      <c r="T313">
        <f t="shared" si="177"/>
        <v>39.925276327647111</v>
      </c>
      <c r="U313">
        <f t="shared" si="178"/>
        <v>7.0205647767180267E-3</v>
      </c>
      <c r="V313">
        <f t="shared" si="179"/>
        <v>2.2520895594452233</v>
      </c>
      <c r="W313">
        <f t="shared" si="180"/>
        <v>7.0084288076032314E-3</v>
      </c>
      <c r="X313">
        <f t="shared" si="181"/>
        <v>4.3813566025910919E-3</v>
      </c>
      <c r="Y313">
        <f t="shared" si="182"/>
        <v>0</v>
      </c>
      <c r="Z313">
        <f t="shared" si="183"/>
        <v>29.298097785481566</v>
      </c>
      <c r="AA313">
        <f t="shared" si="184"/>
        <v>28.998680645161301</v>
      </c>
      <c r="AB313">
        <f t="shared" si="185"/>
        <v>4.0214657388576276</v>
      </c>
      <c r="AC313">
        <f t="shared" si="186"/>
        <v>73.869845235331738</v>
      </c>
      <c r="AD313">
        <f t="shared" si="187"/>
        <v>3.0266985868430827</v>
      </c>
      <c r="AE313">
        <f t="shared" si="188"/>
        <v>4.0973398241200334</v>
      </c>
      <c r="AF313">
        <f t="shared" si="189"/>
        <v>0.99476715201454491</v>
      </c>
      <c r="AG313">
        <f t="shared" si="190"/>
        <v>-3.1974370451459309</v>
      </c>
      <c r="AH313">
        <f t="shared" si="191"/>
        <v>39.265498563137378</v>
      </c>
      <c r="AI313">
        <f t="shared" si="192"/>
        <v>3.844583943971188</v>
      </c>
      <c r="AJ313">
        <f t="shared" si="193"/>
        <v>39.912645461962633</v>
      </c>
      <c r="AK313">
        <v>-4.12400249149701E-2</v>
      </c>
      <c r="AL313">
        <v>4.6295540791662801E-2</v>
      </c>
      <c r="AM313">
        <v>3.45895721163417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52184.267008886476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-0.34537336887353265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1582131169.87097</v>
      </c>
      <c r="BY313">
        <v>400.53209677419397</v>
      </c>
      <c r="BZ313">
        <v>399.98983870967697</v>
      </c>
      <c r="CA313">
        <v>30.363970967741899</v>
      </c>
      <c r="CB313">
        <v>30.243458064516101</v>
      </c>
      <c r="CC313">
        <v>350.01758064516099</v>
      </c>
      <c r="CD313">
        <v>99.480616129032299</v>
      </c>
      <c r="CE313">
        <v>0.19997538709677401</v>
      </c>
      <c r="CF313">
        <v>29.3220806451613</v>
      </c>
      <c r="CG313">
        <v>28.998680645161301</v>
      </c>
      <c r="CH313">
        <v>999.9</v>
      </c>
      <c r="CI313">
        <v>0</v>
      </c>
      <c r="CJ313">
        <v>0</v>
      </c>
      <c r="CK313">
        <v>9997.1561290322607</v>
      </c>
      <c r="CL313">
        <v>0</v>
      </c>
      <c r="CM313">
        <v>0.357117903225806</v>
      </c>
      <c r="CN313">
        <v>0</v>
      </c>
      <c r="CO313">
        <v>0</v>
      </c>
      <c r="CP313">
        <v>0</v>
      </c>
      <c r="CQ313">
        <v>0</v>
      </c>
      <c r="CR313">
        <v>-1.6645161290322601</v>
      </c>
      <c r="CS313">
        <v>0</v>
      </c>
      <c r="CT313">
        <v>18.912903225806399</v>
      </c>
      <c r="CU313">
        <v>-1.8</v>
      </c>
      <c r="CV313">
        <v>38.75</v>
      </c>
      <c r="CW313">
        <v>44.177064516129001</v>
      </c>
      <c r="CX313">
        <v>41.390838709677404</v>
      </c>
      <c r="CY313">
        <v>42.639000000000003</v>
      </c>
      <c r="CZ313">
        <v>39.75</v>
      </c>
      <c r="DA313">
        <v>0</v>
      </c>
      <c r="DB313">
        <v>0</v>
      </c>
      <c r="DC313">
        <v>0</v>
      </c>
      <c r="DD313">
        <v>1582131181.8</v>
      </c>
      <c r="DE313">
        <v>-1.09615384615385</v>
      </c>
      <c r="DF313">
        <v>-15.9829062795583</v>
      </c>
      <c r="DG313">
        <v>-11.5384611917912</v>
      </c>
      <c r="DH313">
        <v>19.673076923076898</v>
      </c>
      <c r="DI313">
        <v>15</v>
      </c>
      <c r="DJ313">
        <v>100</v>
      </c>
      <c r="DK313">
        <v>100</v>
      </c>
      <c r="DL313">
        <v>2.5880000000000001</v>
      </c>
      <c r="DM313">
        <v>0.35299999999999998</v>
      </c>
      <c r="DN313">
        <v>2</v>
      </c>
      <c r="DO313">
        <v>343.49900000000002</v>
      </c>
      <c r="DP313">
        <v>674.23800000000006</v>
      </c>
      <c r="DQ313">
        <v>28.393599999999999</v>
      </c>
      <c r="DR313">
        <v>31.4772</v>
      </c>
      <c r="DS313">
        <v>29.9999</v>
      </c>
      <c r="DT313">
        <v>31.415299999999998</v>
      </c>
      <c r="DU313">
        <v>31.430099999999999</v>
      </c>
      <c r="DV313">
        <v>20.933599999999998</v>
      </c>
      <c r="DW313">
        <v>21.050899999999999</v>
      </c>
      <c r="DX313">
        <v>53.2941</v>
      </c>
      <c r="DY313">
        <v>28.3964</v>
      </c>
      <c r="DZ313">
        <v>400</v>
      </c>
      <c r="EA313">
        <v>30.264399999999998</v>
      </c>
      <c r="EB313">
        <v>100.07299999999999</v>
      </c>
      <c r="EC313">
        <v>100.499</v>
      </c>
    </row>
    <row r="314" spans="1:133" x14ac:dyDescent="0.35">
      <c r="A314">
        <v>298</v>
      </c>
      <c r="B314">
        <v>1582131183.5</v>
      </c>
      <c r="C314">
        <v>1485.4000000953699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1582131174.87097</v>
      </c>
      <c r="O314">
        <f t="shared" si="172"/>
        <v>7.4377189172229621E-5</v>
      </c>
      <c r="P314">
        <f t="shared" si="173"/>
        <v>-0.33445560835918087</v>
      </c>
      <c r="Q314">
        <f t="shared" si="174"/>
        <v>400.52177419354803</v>
      </c>
      <c r="R314">
        <f t="shared" si="175"/>
        <v>467.73170154549831</v>
      </c>
      <c r="S314">
        <f t="shared" si="176"/>
        <v>46.623163045436272</v>
      </c>
      <c r="T314">
        <f t="shared" si="177"/>
        <v>39.923725331789896</v>
      </c>
      <c r="U314">
        <f t="shared" si="178"/>
        <v>7.2043198569393578E-3</v>
      </c>
      <c r="V314">
        <f t="shared" si="179"/>
        <v>2.2526067338456093</v>
      </c>
      <c r="W314">
        <f t="shared" si="180"/>
        <v>7.191543836830838E-3</v>
      </c>
      <c r="X314">
        <f t="shared" si="181"/>
        <v>4.4958608609947798E-3</v>
      </c>
      <c r="Y314">
        <f t="shared" si="182"/>
        <v>0</v>
      </c>
      <c r="Z314">
        <f t="shared" si="183"/>
        <v>29.298902784078642</v>
      </c>
      <c r="AA314">
        <f t="shared" si="184"/>
        <v>28.997835483871</v>
      </c>
      <c r="AB314">
        <f t="shared" si="185"/>
        <v>4.0212690686396009</v>
      </c>
      <c r="AC314">
        <f t="shared" si="186"/>
        <v>73.866303333167565</v>
      </c>
      <c r="AD314">
        <f t="shared" si="187"/>
        <v>3.026801455753318</v>
      </c>
      <c r="AE314">
        <f t="shared" si="188"/>
        <v>4.0976755559313593</v>
      </c>
      <c r="AF314">
        <f t="shared" si="189"/>
        <v>0.99446761288628283</v>
      </c>
      <c r="AG314">
        <f t="shared" si="190"/>
        <v>-3.2800340424953265</v>
      </c>
      <c r="AH314">
        <f t="shared" si="191"/>
        <v>39.549524149148169</v>
      </c>
      <c r="AI314">
        <f t="shared" si="192"/>
        <v>3.8715155960165117</v>
      </c>
      <c r="AJ314">
        <f t="shared" si="193"/>
        <v>40.141005702669354</v>
      </c>
      <c r="AK314">
        <v>-4.1253961152591903E-2</v>
      </c>
      <c r="AL314">
        <v>4.6311185439274698E-2</v>
      </c>
      <c r="AM314">
        <v>3.4598822227032699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52200.907988177474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-0.33445560835918087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1582131174.87097</v>
      </c>
      <c r="BY314">
        <v>400.52177419354803</v>
      </c>
      <c r="BZ314">
        <v>399.99951612903197</v>
      </c>
      <c r="CA314">
        <v>30.365400000000001</v>
      </c>
      <c r="CB314">
        <v>30.241774193548402</v>
      </c>
      <c r="CC314">
        <v>350.01767741935498</v>
      </c>
      <c r="CD314">
        <v>99.479303225806504</v>
      </c>
      <c r="CE314">
        <v>0.199984903225807</v>
      </c>
      <c r="CF314">
        <v>29.323499999999999</v>
      </c>
      <c r="CG314">
        <v>28.997835483871</v>
      </c>
      <c r="CH314">
        <v>999.9</v>
      </c>
      <c r="CI314">
        <v>0</v>
      </c>
      <c r="CJ314">
        <v>0</v>
      </c>
      <c r="CK314">
        <v>10000.6664516129</v>
      </c>
      <c r="CL314">
        <v>0</v>
      </c>
      <c r="CM314">
        <v>0.34303635483870998</v>
      </c>
      <c r="CN314">
        <v>0</v>
      </c>
      <c r="CO314">
        <v>0</v>
      </c>
      <c r="CP314">
        <v>0</v>
      </c>
      <c r="CQ314">
        <v>0</v>
      </c>
      <c r="CR314">
        <v>-0.56774193548387097</v>
      </c>
      <c r="CS314">
        <v>0</v>
      </c>
      <c r="CT314">
        <v>18.935483870967701</v>
      </c>
      <c r="CU314">
        <v>-1.8193548387096801</v>
      </c>
      <c r="CV314">
        <v>38.75</v>
      </c>
      <c r="CW314">
        <v>44.169032258064497</v>
      </c>
      <c r="CX314">
        <v>41.378806451612903</v>
      </c>
      <c r="CY314">
        <v>42.637</v>
      </c>
      <c r="CZ314">
        <v>39.737806451612897</v>
      </c>
      <c r="DA314">
        <v>0</v>
      </c>
      <c r="DB314">
        <v>0</v>
      </c>
      <c r="DC314">
        <v>0</v>
      </c>
      <c r="DD314">
        <v>1582131186.5999999</v>
      </c>
      <c r="DE314">
        <v>-0.52692307692307705</v>
      </c>
      <c r="DF314">
        <v>-7.2649571870031</v>
      </c>
      <c r="DG314">
        <v>42.499145737507199</v>
      </c>
      <c r="DH314">
        <v>20.634615384615401</v>
      </c>
      <c r="DI314">
        <v>15</v>
      </c>
      <c r="DJ314">
        <v>100</v>
      </c>
      <c r="DK314">
        <v>100</v>
      </c>
      <c r="DL314">
        <v>2.5880000000000001</v>
      </c>
      <c r="DM314">
        <v>0.35299999999999998</v>
      </c>
      <c r="DN314">
        <v>2</v>
      </c>
      <c r="DO314">
        <v>343.43099999999998</v>
      </c>
      <c r="DP314">
        <v>674.18399999999997</v>
      </c>
      <c r="DQ314">
        <v>28.393000000000001</v>
      </c>
      <c r="DR314">
        <v>31.474799999999998</v>
      </c>
      <c r="DS314">
        <v>30</v>
      </c>
      <c r="DT314">
        <v>31.413599999999999</v>
      </c>
      <c r="DU314">
        <v>31.429400000000001</v>
      </c>
      <c r="DV314">
        <v>20.932300000000001</v>
      </c>
      <c r="DW314">
        <v>21.050899999999999</v>
      </c>
      <c r="DX314">
        <v>53.2941</v>
      </c>
      <c r="DY314">
        <v>28.3947</v>
      </c>
      <c r="DZ314">
        <v>400</v>
      </c>
      <c r="EA314">
        <v>30.2639</v>
      </c>
      <c r="EB314">
        <v>100.075</v>
      </c>
      <c r="EC314">
        <v>100.501</v>
      </c>
    </row>
    <row r="315" spans="1:133" x14ac:dyDescent="0.35">
      <c r="A315">
        <v>299</v>
      </c>
      <c r="B315">
        <v>1582131188.5</v>
      </c>
      <c r="C315">
        <v>1490.4000000953699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1582131179.87097</v>
      </c>
      <c r="O315">
        <f t="shared" si="172"/>
        <v>7.4561908986575537E-5</v>
      </c>
      <c r="P315">
        <f t="shared" si="173"/>
        <v>-0.33327034459033089</v>
      </c>
      <c r="Q315">
        <f t="shared" si="174"/>
        <v>400.52180645161297</v>
      </c>
      <c r="R315">
        <f t="shared" si="175"/>
        <v>467.28709005960178</v>
      </c>
      <c r="S315">
        <f t="shared" si="176"/>
        <v>46.578488853405013</v>
      </c>
      <c r="T315">
        <f t="shared" si="177"/>
        <v>39.923423724316002</v>
      </c>
      <c r="U315">
        <f t="shared" si="178"/>
        <v>7.2223553139022633E-3</v>
      </c>
      <c r="V315">
        <f t="shared" si="179"/>
        <v>2.2519840598400691</v>
      </c>
      <c r="W315">
        <f t="shared" si="180"/>
        <v>7.2095117642758918E-3</v>
      </c>
      <c r="X315">
        <f t="shared" si="181"/>
        <v>4.5070968675495785E-3</v>
      </c>
      <c r="Y315">
        <f t="shared" si="182"/>
        <v>0</v>
      </c>
      <c r="Z315">
        <f t="shared" si="183"/>
        <v>29.300112933761053</v>
      </c>
      <c r="AA315">
        <f t="shared" si="184"/>
        <v>28.997441935483899</v>
      </c>
      <c r="AB315">
        <f t="shared" si="185"/>
        <v>4.0211774922397137</v>
      </c>
      <c r="AC315">
        <f t="shared" si="186"/>
        <v>73.859154870399237</v>
      </c>
      <c r="AD315">
        <f t="shared" si="187"/>
        <v>3.0267317218976815</v>
      </c>
      <c r="AE315">
        <f t="shared" si="188"/>
        <v>4.097977735067091</v>
      </c>
      <c r="AF315">
        <f t="shared" si="189"/>
        <v>0.99444577034203219</v>
      </c>
      <c r="AG315">
        <f t="shared" si="190"/>
        <v>-3.2881801863079811</v>
      </c>
      <c r="AH315">
        <f t="shared" si="191"/>
        <v>39.741462184767443</v>
      </c>
      <c r="AI315">
        <f t="shared" si="192"/>
        <v>3.8913972278098088</v>
      </c>
      <c r="AJ315">
        <f t="shared" si="193"/>
        <v>40.344679226269271</v>
      </c>
      <c r="AK315">
        <v>-4.1237182385852E-2</v>
      </c>
      <c r="AL315">
        <v>4.6292349803708499E-2</v>
      </c>
      <c r="AM315">
        <v>3.4587685269084898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52180.307440807097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-0.33327034459033089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1582131179.87097</v>
      </c>
      <c r="BY315">
        <v>400.52180645161297</v>
      </c>
      <c r="BZ315">
        <v>400.001709677419</v>
      </c>
      <c r="CA315">
        <v>30.364932258064499</v>
      </c>
      <c r="CB315">
        <v>30.241</v>
      </c>
      <c r="CC315">
        <v>350.01948387096797</v>
      </c>
      <c r="CD315">
        <v>99.478561290322602</v>
      </c>
      <c r="CE315">
        <v>0.199965774193548</v>
      </c>
      <c r="CF315">
        <v>29.324777419354799</v>
      </c>
      <c r="CG315">
        <v>28.997441935483899</v>
      </c>
      <c r="CH315">
        <v>999.9</v>
      </c>
      <c r="CI315">
        <v>0</v>
      </c>
      <c r="CJ315">
        <v>0</v>
      </c>
      <c r="CK315">
        <v>9996.6735483870998</v>
      </c>
      <c r="CL315">
        <v>0</v>
      </c>
      <c r="CM315">
        <v>0.34470058064516101</v>
      </c>
      <c r="CN315">
        <v>0</v>
      </c>
      <c r="CO315">
        <v>0</v>
      </c>
      <c r="CP315">
        <v>0</v>
      </c>
      <c r="CQ315">
        <v>0</v>
      </c>
      <c r="CR315">
        <v>-1.26451612903226</v>
      </c>
      <c r="CS315">
        <v>0</v>
      </c>
      <c r="CT315">
        <v>20.206451612903201</v>
      </c>
      <c r="CU315">
        <v>-1.48064516129032</v>
      </c>
      <c r="CV315">
        <v>38.75</v>
      </c>
      <c r="CW315">
        <v>44.175032258064498</v>
      </c>
      <c r="CX315">
        <v>41.378806451612903</v>
      </c>
      <c r="CY315">
        <v>42.640999999999998</v>
      </c>
      <c r="CZ315">
        <v>39.737806451612897</v>
      </c>
      <c r="DA315">
        <v>0</v>
      </c>
      <c r="DB315">
        <v>0</v>
      </c>
      <c r="DC315">
        <v>0</v>
      </c>
      <c r="DD315">
        <v>1582131191.4000001</v>
      </c>
      <c r="DE315">
        <v>-1.34230769230769</v>
      </c>
      <c r="DF315">
        <v>20.9880344351971</v>
      </c>
      <c r="DG315">
        <v>-32.721367108666797</v>
      </c>
      <c r="DH315">
        <v>21.326923076923102</v>
      </c>
      <c r="DI315">
        <v>15</v>
      </c>
      <c r="DJ315">
        <v>100</v>
      </c>
      <c r="DK315">
        <v>100</v>
      </c>
      <c r="DL315">
        <v>2.5880000000000001</v>
      </c>
      <c r="DM315">
        <v>0.35299999999999998</v>
      </c>
      <c r="DN315">
        <v>2</v>
      </c>
      <c r="DO315">
        <v>343.46199999999999</v>
      </c>
      <c r="DP315">
        <v>674.11400000000003</v>
      </c>
      <c r="DQ315">
        <v>28.392800000000001</v>
      </c>
      <c r="DR315">
        <v>31.4741</v>
      </c>
      <c r="DS315">
        <v>30.0001</v>
      </c>
      <c r="DT315">
        <v>31.412600000000001</v>
      </c>
      <c r="DU315">
        <v>31.427399999999999</v>
      </c>
      <c r="DV315">
        <v>20.931000000000001</v>
      </c>
      <c r="DW315">
        <v>21.050899999999999</v>
      </c>
      <c r="DX315">
        <v>53.2941</v>
      </c>
      <c r="DY315">
        <v>28.3996</v>
      </c>
      <c r="DZ315">
        <v>400</v>
      </c>
      <c r="EA315">
        <v>30.2639</v>
      </c>
      <c r="EB315">
        <v>100.07599999999999</v>
      </c>
      <c r="EC315">
        <v>100.501</v>
      </c>
    </row>
    <row r="316" spans="1:133" x14ac:dyDescent="0.35">
      <c r="A316">
        <v>300</v>
      </c>
      <c r="B316">
        <v>1582131193.5</v>
      </c>
      <c r="C316">
        <v>1495.4000000953699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1582131184.87097</v>
      </c>
      <c r="O316">
        <f t="shared" si="172"/>
        <v>7.4853355348945415E-5</v>
      </c>
      <c r="P316">
        <f t="shared" si="173"/>
        <v>-0.32870288280141452</v>
      </c>
      <c r="Q316">
        <f t="shared" si="174"/>
        <v>400.52525806451598</v>
      </c>
      <c r="R316">
        <f t="shared" si="175"/>
        <v>465.98245117416002</v>
      </c>
      <c r="S316">
        <f t="shared" si="176"/>
        <v>46.44776552471189</v>
      </c>
      <c r="T316">
        <f t="shared" si="177"/>
        <v>39.923184288226196</v>
      </c>
      <c r="U316">
        <f t="shared" si="178"/>
        <v>7.2530100140733803E-3</v>
      </c>
      <c r="V316">
        <f t="shared" si="179"/>
        <v>2.2529117753026155</v>
      </c>
      <c r="W316">
        <f t="shared" si="180"/>
        <v>7.2400626352791429E-3</v>
      </c>
      <c r="X316">
        <f t="shared" si="181"/>
        <v>4.5262004676708623E-3</v>
      </c>
      <c r="Y316">
        <f t="shared" si="182"/>
        <v>0</v>
      </c>
      <c r="Z316">
        <f t="shared" si="183"/>
        <v>29.300106458372348</v>
      </c>
      <c r="AA316">
        <f t="shared" si="184"/>
        <v>28.995845161290301</v>
      </c>
      <c r="AB316">
        <f t="shared" si="185"/>
        <v>4.0208059509136209</v>
      </c>
      <c r="AC316">
        <f t="shared" si="186"/>
        <v>73.858006198603903</v>
      </c>
      <c r="AD316">
        <f t="shared" si="187"/>
        <v>3.0266987399312364</v>
      </c>
      <c r="AE316">
        <f t="shared" si="188"/>
        <v>4.0979968126846735</v>
      </c>
      <c r="AF316">
        <f t="shared" si="189"/>
        <v>0.99410721098238453</v>
      </c>
      <c r="AG316">
        <f t="shared" si="190"/>
        <v>-3.3010329708884929</v>
      </c>
      <c r="AH316">
        <f t="shared" si="191"/>
        <v>39.961571510947152</v>
      </c>
      <c r="AI316">
        <f t="shared" si="192"/>
        <v>3.9113091316522506</v>
      </c>
      <c r="AJ316">
        <f t="shared" si="193"/>
        <v>40.571847671710913</v>
      </c>
      <c r="AK316">
        <v>-4.1262182429676303E-2</v>
      </c>
      <c r="AL316">
        <v>4.63204145430254E-2</v>
      </c>
      <c r="AM316">
        <v>3.4604278555128101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52210.603367356736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-0.32870288280141452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1582131184.87097</v>
      </c>
      <c r="BY316">
        <v>400.52525806451598</v>
      </c>
      <c r="BZ316">
        <v>400.01319354838699</v>
      </c>
      <c r="CA316">
        <v>30.365045161290301</v>
      </c>
      <c r="CB316">
        <v>30.240629032258099</v>
      </c>
      <c r="CC316">
        <v>350.02100000000002</v>
      </c>
      <c r="CD316">
        <v>99.477103225806502</v>
      </c>
      <c r="CE316">
        <v>0.199967032258065</v>
      </c>
      <c r="CF316">
        <v>29.3248580645161</v>
      </c>
      <c r="CG316">
        <v>28.995845161290301</v>
      </c>
      <c r="CH316">
        <v>999.9</v>
      </c>
      <c r="CI316">
        <v>0</v>
      </c>
      <c r="CJ316">
        <v>0</v>
      </c>
      <c r="CK316">
        <v>10002.8806451613</v>
      </c>
      <c r="CL316">
        <v>0</v>
      </c>
      <c r="CM316">
        <v>0.34124419354838698</v>
      </c>
      <c r="CN316">
        <v>0</v>
      </c>
      <c r="CO316">
        <v>0</v>
      </c>
      <c r="CP316">
        <v>0</v>
      </c>
      <c r="CQ316">
        <v>0</v>
      </c>
      <c r="CR316">
        <v>-0.62903225806451601</v>
      </c>
      <c r="CS316">
        <v>0</v>
      </c>
      <c r="CT316">
        <v>20.432258064516098</v>
      </c>
      <c r="CU316">
        <v>-1.1806451612903199</v>
      </c>
      <c r="CV316">
        <v>38.75</v>
      </c>
      <c r="CW316">
        <v>44.174967741935497</v>
      </c>
      <c r="CX316">
        <v>41.3546451612903</v>
      </c>
      <c r="CY316">
        <v>42.643000000000001</v>
      </c>
      <c r="CZ316">
        <v>39.737806451612897</v>
      </c>
      <c r="DA316">
        <v>0</v>
      </c>
      <c r="DB316">
        <v>0</v>
      </c>
      <c r="DC316">
        <v>0</v>
      </c>
      <c r="DD316">
        <v>1582131196.8</v>
      </c>
      <c r="DE316">
        <v>-2.69230769230769E-2</v>
      </c>
      <c r="DF316">
        <v>10.335042666879</v>
      </c>
      <c r="DG316">
        <v>-32.745298945914698</v>
      </c>
      <c r="DH316">
        <v>20.276923076923101</v>
      </c>
      <c r="DI316">
        <v>15</v>
      </c>
      <c r="DJ316">
        <v>100</v>
      </c>
      <c r="DK316">
        <v>100</v>
      </c>
      <c r="DL316">
        <v>2.5880000000000001</v>
      </c>
      <c r="DM316">
        <v>0.35299999999999998</v>
      </c>
      <c r="DN316">
        <v>2</v>
      </c>
      <c r="DO316">
        <v>343.36599999999999</v>
      </c>
      <c r="DP316">
        <v>674.16</v>
      </c>
      <c r="DQ316">
        <v>28.397099999999998</v>
      </c>
      <c r="DR316">
        <v>31.471699999999998</v>
      </c>
      <c r="DS316">
        <v>30.0001</v>
      </c>
      <c r="DT316">
        <v>31.412600000000001</v>
      </c>
      <c r="DU316">
        <v>31.427399999999999</v>
      </c>
      <c r="DV316">
        <v>20.929600000000001</v>
      </c>
      <c r="DW316">
        <v>21.050899999999999</v>
      </c>
      <c r="DX316">
        <v>53.2941</v>
      </c>
      <c r="DY316">
        <v>28.402799999999999</v>
      </c>
      <c r="DZ316">
        <v>400</v>
      </c>
      <c r="EA316">
        <v>30.2639</v>
      </c>
      <c r="EB316">
        <v>100.075</v>
      </c>
      <c r="EC316">
        <v>100.502</v>
      </c>
    </row>
    <row r="317" spans="1:133" x14ac:dyDescent="0.35">
      <c r="A317">
        <v>301</v>
      </c>
      <c r="B317">
        <v>1582131198.5</v>
      </c>
      <c r="C317">
        <v>1500.4000000953699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1582131189.87097</v>
      </c>
      <c r="O317">
        <f t="shared" si="172"/>
        <v>7.4935782426722831E-5</v>
      </c>
      <c r="P317">
        <f t="shared" si="173"/>
        <v>-0.32286849527097072</v>
      </c>
      <c r="Q317">
        <f t="shared" si="174"/>
        <v>400.53180645161302</v>
      </c>
      <c r="R317">
        <f t="shared" si="175"/>
        <v>464.58837920178195</v>
      </c>
      <c r="S317">
        <f t="shared" si="176"/>
        <v>46.308564575903823</v>
      </c>
      <c r="T317">
        <f t="shared" si="177"/>
        <v>39.92362670722779</v>
      </c>
      <c r="U317">
        <f t="shared" si="178"/>
        <v>7.2660765909682333E-3</v>
      </c>
      <c r="V317">
        <f t="shared" si="179"/>
        <v>2.2521593770188097</v>
      </c>
      <c r="W317">
        <f t="shared" si="180"/>
        <v>7.2530782322310899E-3</v>
      </c>
      <c r="X317">
        <f t="shared" si="181"/>
        <v>4.534339784322293E-3</v>
      </c>
      <c r="Y317">
        <f t="shared" si="182"/>
        <v>0</v>
      </c>
      <c r="Z317">
        <f t="shared" si="183"/>
        <v>29.300368444326153</v>
      </c>
      <c r="AA317">
        <f t="shared" si="184"/>
        <v>28.993006451612899</v>
      </c>
      <c r="AB317">
        <f t="shared" si="185"/>
        <v>4.0201455069114909</v>
      </c>
      <c r="AC317">
        <f t="shared" si="186"/>
        <v>73.857544446275242</v>
      </c>
      <c r="AD317">
        <f t="shared" si="187"/>
        <v>3.0267316699843656</v>
      </c>
      <c r="AE317">
        <f t="shared" si="188"/>
        <v>4.0980670189841506</v>
      </c>
      <c r="AF317">
        <f t="shared" si="189"/>
        <v>0.99341383692712526</v>
      </c>
      <c r="AG317">
        <f t="shared" si="190"/>
        <v>-3.3046680050184767</v>
      </c>
      <c r="AH317">
        <f t="shared" si="191"/>
        <v>40.328931149132188</v>
      </c>
      <c r="AI317">
        <f t="shared" si="192"/>
        <v>3.9485339957497447</v>
      </c>
      <c r="AJ317">
        <f t="shared" si="193"/>
        <v>40.972797139863459</v>
      </c>
      <c r="AK317">
        <v>-4.1241906111477697E-2</v>
      </c>
      <c r="AL317">
        <v>4.6297652599544499E-2</v>
      </c>
      <c r="AM317">
        <v>3.4590820814347398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52185.932799575683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-0.32286849527097072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1582131189.87097</v>
      </c>
      <c r="BY317">
        <v>400.53180645161302</v>
      </c>
      <c r="BZ317">
        <v>400.02980645161301</v>
      </c>
      <c r="CA317">
        <v>30.365535483871</v>
      </c>
      <c r="CB317">
        <v>30.2409838709677</v>
      </c>
      <c r="CC317">
        <v>350.02509677419403</v>
      </c>
      <c r="CD317">
        <v>99.476561290322607</v>
      </c>
      <c r="CE317">
        <v>0.199983903225806</v>
      </c>
      <c r="CF317">
        <v>29.3251548387097</v>
      </c>
      <c r="CG317">
        <v>28.993006451612899</v>
      </c>
      <c r="CH317">
        <v>999.9</v>
      </c>
      <c r="CI317">
        <v>0</v>
      </c>
      <c r="CJ317">
        <v>0</v>
      </c>
      <c r="CK317">
        <v>9998.0196774193591</v>
      </c>
      <c r="CL317">
        <v>0</v>
      </c>
      <c r="CM317">
        <v>0.31952425806451601</v>
      </c>
      <c r="CN317">
        <v>0</v>
      </c>
      <c r="CO317">
        <v>0</v>
      </c>
      <c r="CP317">
        <v>0</v>
      </c>
      <c r="CQ317">
        <v>0</v>
      </c>
      <c r="CR317">
        <v>1.29032258064517E-2</v>
      </c>
      <c r="CS317">
        <v>0</v>
      </c>
      <c r="CT317">
        <v>18.8612903225807</v>
      </c>
      <c r="CU317">
        <v>-1.4225806451612899</v>
      </c>
      <c r="CV317">
        <v>38.75</v>
      </c>
      <c r="CW317">
        <v>44.174999999999997</v>
      </c>
      <c r="CX317">
        <v>41.364709677419299</v>
      </c>
      <c r="CY317">
        <v>42.646999999999998</v>
      </c>
      <c r="CZ317">
        <v>39.745935483871001</v>
      </c>
      <c r="DA317">
        <v>0</v>
      </c>
      <c r="DB317">
        <v>0</v>
      </c>
      <c r="DC317">
        <v>0</v>
      </c>
      <c r="DD317">
        <v>1582131201.5999999</v>
      </c>
      <c r="DE317">
        <v>-0.86538461538461497</v>
      </c>
      <c r="DF317">
        <v>3.2854700456494599</v>
      </c>
      <c r="DG317">
        <v>15.442734889891</v>
      </c>
      <c r="DH317">
        <v>18.6884615384615</v>
      </c>
      <c r="DI317">
        <v>15</v>
      </c>
      <c r="DJ317">
        <v>100</v>
      </c>
      <c r="DK317">
        <v>100</v>
      </c>
      <c r="DL317">
        <v>2.5880000000000001</v>
      </c>
      <c r="DM317">
        <v>0.35299999999999998</v>
      </c>
      <c r="DN317">
        <v>2</v>
      </c>
      <c r="DO317">
        <v>343.30099999999999</v>
      </c>
      <c r="DP317">
        <v>673.99900000000002</v>
      </c>
      <c r="DQ317">
        <v>28.402000000000001</v>
      </c>
      <c r="DR317">
        <v>31.470700000000001</v>
      </c>
      <c r="DS317">
        <v>30</v>
      </c>
      <c r="DT317">
        <v>31.4115</v>
      </c>
      <c r="DU317">
        <v>31.427399999999999</v>
      </c>
      <c r="DV317">
        <v>20.928799999999999</v>
      </c>
      <c r="DW317">
        <v>21.050899999999999</v>
      </c>
      <c r="DX317">
        <v>53.2941</v>
      </c>
      <c r="DY317">
        <v>28.410499999999999</v>
      </c>
      <c r="DZ317">
        <v>400</v>
      </c>
      <c r="EA317">
        <v>30.264900000000001</v>
      </c>
      <c r="EB317">
        <v>100.075</v>
      </c>
      <c r="EC317">
        <v>100.503</v>
      </c>
    </row>
    <row r="318" spans="1:133" x14ac:dyDescent="0.35">
      <c r="A318">
        <v>302</v>
      </c>
      <c r="B318">
        <v>1582131203.5</v>
      </c>
      <c r="C318">
        <v>1505.4000000953699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1582131194.87097</v>
      </c>
      <c r="O318">
        <f t="shared" si="172"/>
        <v>7.537120116815995E-5</v>
      </c>
      <c r="P318">
        <f t="shared" si="173"/>
        <v>-0.33288024921455039</v>
      </c>
      <c r="Q318">
        <f t="shared" si="174"/>
        <v>400.53764516129002</v>
      </c>
      <c r="R318">
        <f t="shared" si="175"/>
        <v>466.33210149813488</v>
      </c>
      <c r="S318">
        <f t="shared" si="176"/>
        <v>46.482776889511634</v>
      </c>
      <c r="T318">
        <f t="shared" si="177"/>
        <v>39.924555774887153</v>
      </c>
      <c r="U318">
        <f t="shared" si="178"/>
        <v>7.3118663220845242E-3</v>
      </c>
      <c r="V318">
        <f t="shared" si="179"/>
        <v>2.25294093056764</v>
      </c>
      <c r="W318">
        <f t="shared" si="180"/>
        <v>7.2987083371921198E-3</v>
      </c>
      <c r="X318">
        <f t="shared" si="181"/>
        <v>4.5628729059867985E-3</v>
      </c>
      <c r="Y318">
        <f t="shared" si="182"/>
        <v>0</v>
      </c>
      <c r="Z318">
        <f t="shared" si="183"/>
        <v>29.300674243071356</v>
      </c>
      <c r="AA318">
        <f t="shared" si="184"/>
        <v>28.991309677419402</v>
      </c>
      <c r="AB318">
        <f t="shared" si="185"/>
        <v>4.0197507866899782</v>
      </c>
      <c r="AC318">
        <f t="shared" si="186"/>
        <v>73.85734585131992</v>
      </c>
      <c r="AD318">
        <f t="shared" si="187"/>
        <v>3.0268007480151926</v>
      </c>
      <c r="AE318">
        <f t="shared" si="188"/>
        <v>4.0981715672647612</v>
      </c>
      <c r="AF318">
        <f t="shared" si="189"/>
        <v>0.9929500386747856</v>
      </c>
      <c r="AG318">
        <f t="shared" si="190"/>
        <v>-3.3238699715158537</v>
      </c>
      <c r="AH318">
        <f t="shared" si="191"/>
        <v>40.6026951163878</v>
      </c>
      <c r="AI318">
        <f t="shared" si="192"/>
        <v>3.9739339403474405</v>
      </c>
      <c r="AJ318">
        <f t="shared" si="193"/>
        <v>41.252759085219388</v>
      </c>
      <c r="AK318">
        <v>-4.1262968256124903E-2</v>
      </c>
      <c r="AL318">
        <v>4.6321296702056099E-2</v>
      </c>
      <c r="AM318">
        <v>3.4604800075758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52211.436348114948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-0.33288024921455039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1582131194.87097</v>
      </c>
      <c r="BY318">
        <v>400.53764516129002</v>
      </c>
      <c r="BZ318">
        <v>400.01877419354798</v>
      </c>
      <c r="CA318">
        <v>30.365964516129001</v>
      </c>
      <c r="CB318">
        <v>30.240687096774199</v>
      </c>
      <c r="CC318">
        <v>350.019096774194</v>
      </c>
      <c r="CD318">
        <v>99.477425806451606</v>
      </c>
      <c r="CE318">
        <v>0.199985935483871</v>
      </c>
      <c r="CF318">
        <v>29.3255967741935</v>
      </c>
      <c r="CG318">
        <v>28.991309677419402</v>
      </c>
      <c r="CH318">
        <v>999.9</v>
      </c>
      <c r="CI318">
        <v>0</v>
      </c>
      <c r="CJ318">
        <v>0</v>
      </c>
      <c r="CK318">
        <v>10003.038709677399</v>
      </c>
      <c r="CL318">
        <v>0</v>
      </c>
      <c r="CM318">
        <v>0.290592838709677</v>
      </c>
      <c r="CN318">
        <v>0</v>
      </c>
      <c r="CO318">
        <v>0</v>
      </c>
      <c r="CP318">
        <v>0</v>
      </c>
      <c r="CQ318">
        <v>0</v>
      </c>
      <c r="CR318">
        <v>1.43548387096774</v>
      </c>
      <c r="CS318">
        <v>0</v>
      </c>
      <c r="CT318">
        <v>19.6193548387097</v>
      </c>
      <c r="CU318">
        <v>-1.10645161290323</v>
      </c>
      <c r="CV318">
        <v>38.75</v>
      </c>
      <c r="CW318">
        <v>44.168999999999997</v>
      </c>
      <c r="CX318">
        <v>41.346548387096803</v>
      </c>
      <c r="CY318">
        <v>42.640999999999998</v>
      </c>
      <c r="CZ318">
        <v>39.753999999999998</v>
      </c>
      <c r="DA318">
        <v>0</v>
      </c>
      <c r="DB318">
        <v>0</v>
      </c>
      <c r="DC318">
        <v>0</v>
      </c>
      <c r="DD318">
        <v>1582131206.4000001</v>
      </c>
      <c r="DE318">
        <v>1.1769230769230801</v>
      </c>
      <c r="DF318">
        <v>22.030769121799398</v>
      </c>
      <c r="DG318">
        <v>-3.1829061063211799</v>
      </c>
      <c r="DH318">
        <v>19.803846153846202</v>
      </c>
      <c r="DI318">
        <v>15</v>
      </c>
      <c r="DJ318">
        <v>100</v>
      </c>
      <c r="DK318">
        <v>100</v>
      </c>
      <c r="DL318">
        <v>2.5880000000000001</v>
      </c>
      <c r="DM318">
        <v>0.35299999999999998</v>
      </c>
      <c r="DN318">
        <v>2</v>
      </c>
      <c r="DO318">
        <v>343.41199999999998</v>
      </c>
      <c r="DP318">
        <v>674.22900000000004</v>
      </c>
      <c r="DQ318">
        <v>28.408999999999999</v>
      </c>
      <c r="DR318">
        <v>31.469000000000001</v>
      </c>
      <c r="DS318">
        <v>29.9999</v>
      </c>
      <c r="DT318">
        <v>31.409800000000001</v>
      </c>
      <c r="DU318">
        <v>31.427399999999999</v>
      </c>
      <c r="DV318">
        <v>20.933299999999999</v>
      </c>
      <c r="DW318">
        <v>21.050899999999999</v>
      </c>
      <c r="DX318">
        <v>53.2941</v>
      </c>
      <c r="DY318">
        <v>28.418600000000001</v>
      </c>
      <c r="DZ318">
        <v>400</v>
      </c>
      <c r="EA318">
        <v>30.264099999999999</v>
      </c>
      <c r="EB318">
        <v>100.075</v>
      </c>
      <c r="EC318">
        <v>100.505</v>
      </c>
    </row>
    <row r="319" spans="1:133" x14ac:dyDescent="0.35">
      <c r="A319">
        <v>303</v>
      </c>
      <c r="B319">
        <v>1582131208.5</v>
      </c>
      <c r="C319">
        <v>1510.4000000953699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1582131199.87097</v>
      </c>
      <c r="O319">
        <f t="shared" si="172"/>
        <v>7.6621993034693467E-5</v>
      </c>
      <c r="P319">
        <f t="shared" si="173"/>
        <v>-0.33594356912021311</v>
      </c>
      <c r="Q319">
        <f t="shared" si="174"/>
        <v>400.53083870967703</v>
      </c>
      <c r="R319">
        <f t="shared" si="175"/>
        <v>465.75067954982052</v>
      </c>
      <c r="S319">
        <f t="shared" si="176"/>
        <v>46.425345743313322</v>
      </c>
      <c r="T319">
        <f t="shared" si="177"/>
        <v>39.924327509149599</v>
      </c>
      <c r="U319">
        <f t="shared" si="178"/>
        <v>7.4389873503261901E-3</v>
      </c>
      <c r="V319">
        <f t="shared" si="179"/>
        <v>2.252732823989426</v>
      </c>
      <c r="W319">
        <f t="shared" si="180"/>
        <v>7.425367074406301E-3</v>
      </c>
      <c r="X319">
        <f t="shared" si="181"/>
        <v>4.6420760460485948E-3</v>
      </c>
      <c r="Y319">
        <f t="shared" si="182"/>
        <v>0</v>
      </c>
      <c r="Z319">
        <f t="shared" si="183"/>
        <v>29.300206905809851</v>
      </c>
      <c r="AA319">
        <f t="shared" si="184"/>
        <v>28.9885967741935</v>
      </c>
      <c r="AB319">
        <f t="shared" si="185"/>
        <v>4.0191197547977424</v>
      </c>
      <c r="AC319">
        <f t="shared" si="186"/>
        <v>73.859881628771603</v>
      </c>
      <c r="AD319">
        <f t="shared" si="187"/>
        <v>3.0268956501321838</v>
      </c>
      <c r="AE319">
        <f t="shared" si="188"/>
        <v>4.0981593571266668</v>
      </c>
      <c r="AF319">
        <f t="shared" si="189"/>
        <v>0.99222410466555866</v>
      </c>
      <c r="AG319">
        <f t="shared" si="190"/>
        <v>-3.379029892829982</v>
      </c>
      <c r="AH319">
        <f t="shared" si="191"/>
        <v>40.922156533714819</v>
      </c>
      <c r="AI319">
        <f t="shared" si="192"/>
        <v>4.005515841983299</v>
      </c>
      <c r="AJ319">
        <f t="shared" si="193"/>
        <v>41.548642482868139</v>
      </c>
      <c r="AK319">
        <v>-4.1257359328904002E-2</v>
      </c>
      <c r="AL319">
        <v>4.6315000189881703E-2</v>
      </c>
      <c r="AM319">
        <v>3.4601077586906799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52204.662244966254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-0.33594356912021311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1582131199.87097</v>
      </c>
      <c r="BY319">
        <v>400.53083870967703</v>
      </c>
      <c r="BZ319">
        <v>400.007580645161</v>
      </c>
      <c r="CA319">
        <v>30.366574193548399</v>
      </c>
      <c r="CB319">
        <v>30.239219354838699</v>
      </c>
      <c r="CC319">
        <v>350.02319354838698</v>
      </c>
      <c r="CD319">
        <v>99.478529032258095</v>
      </c>
      <c r="CE319">
        <v>0.20000667741935499</v>
      </c>
      <c r="CF319">
        <v>29.3255451612903</v>
      </c>
      <c r="CG319">
        <v>28.9885967741935</v>
      </c>
      <c r="CH319">
        <v>999.9</v>
      </c>
      <c r="CI319">
        <v>0</v>
      </c>
      <c r="CJ319">
        <v>0</v>
      </c>
      <c r="CK319">
        <v>10001.568064516099</v>
      </c>
      <c r="CL319">
        <v>0</v>
      </c>
      <c r="CM319">
        <v>0.28423470967741898</v>
      </c>
      <c r="CN319">
        <v>0</v>
      </c>
      <c r="CO319">
        <v>0</v>
      </c>
      <c r="CP319">
        <v>0</v>
      </c>
      <c r="CQ319">
        <v>0</v>
      </c>
      <c r="CR319">
        <v>0.50967741935483901</v>
      </c>
      <c r="CS319">
        <v>0</v>
      </c>
      <c r="CT319">
        <v>19.0451612903226</v>
      </c>
      <c r="CU319">
        <v>-1.21612903225806</v>
      </c>
      <c r="CV319">
        <v>38.75</v>
      </c>
      <c r="CW319">
        <v>44.164999999999999</v>
      </c>
      <c r="CX319">
        <v>41.338451612903199</v>
      </c>
      <c r="CY319">
        <v>42.645000000000003</v>
      </c>
      <c r="CZ319">
        <v>39.753999999999998</v>
      </c>
      <c r="DA319">
        <v>0</v>
      </c>
      <c r="DB319">
        <v>0</v>
      </c>
      <c r="DC319">
        <v>0</v>
      </c>
      <c r="DD319">
        <v>1582131211.8</v>
      </c>
      <c r="DE319">
        <v>-0.242307692307692</v>
      </c>
      <c r="DF319">
        <v>-2.63589758805055</v>
      </c>
      <c r="DG319">
        <v>-7.7025641161055196</v>
      </c>
      <c r="DH319">
        <v>19.5346153846154</v>
      </c>
      <c r="DI319">
        <v>15</v>
      </c>
      <c r="DJ319">
        <v>100</v>
      </c>
      <c r="DK319">
        <v>100</v>
      </c>
      <c r="DL319">
        <v>2.5880000000000001</v>
      </c>
      <c r="DM319">
        <v>0.35299999999999998</v>
      </c>
      <c r="DN319">
        <v>2</v>
      </c>
      <c r="DO319">
        <v>343.339</v>
      </c>
      <c r="DP319">
        <v>674.25699999999995</v>
      </c>
      <c r="DQ319">
        <v>28.416899999999998</v>
      </c>
      <c r="DR319">
        <v>31.467199999999998</v>
      </c>
      <c r="DS319">
        <v>29.9998</v>
      </c>
      <c r="DT319">
        <v>31.409800000000001</v>
      </c>
      <c r="DU319">
        <v>31.425799999999999</v>
      </c>
      <c r="DV319">
        <v>20.931799999999999</v>
      </c>
      <c r="DW319">
        <v>21.050899999999999</v>
      </c>
      <c r="DX319">
        <v>53.2941</v>
      </c>
      <c r="DY319">
        <v>28.428599999999999</v>
      </c>
      <c r="DZ319">
        <v>400</v>
      </c>
      <c r="EA319">
        <v>30.265799999999999</v>
      </c>
      <c r="EB319">
        <v>100.077</v>
      </c>
      <c r="EC319">
        <v>100.504</v>
      </c>
    </row>
    <row r="320" spans="1:133" x14ac:dyDescent="0.35">
      <c r="A320">
        <v>304</v>
      </c>
      <c r="B320">
        <v>1582131213.5</v>
      </c>
      <c r="C320">
        <v>1515.4000000953699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1582131204.87097</v>
      </c>
      <c r="O320">
        <f t="shared" si="172"/>
        <v>7.824164828322048E-5</v>
      </c>
      <c r="P320">
        <f t="shared" si="173"/>
        <v>-0.3357669006254394</v>
      </c>
      <c r="Q320">
        <f t="shared" si="174"/>
        <v>400.51593548387098</v>
      </c>
      <c r="R320">
        <f t="shared" si="175"/>
        <v>464.21366405936857</v>
      </c>
      <c r="S320">
        <f t="shared" si="176"/>
        <v>46.272468645269797</v>
      </c>
      <c r="T320">
        <f t="shared" si="177"/>
        <v>39.923127002651391</v>
      </c>
      <c r="U320">
        <f t="shared" si="178"/>
        <v>7.5964365727667895E-3</v>
      </c>
      <c r="V320">
        <f t="shared" si="179"/>
        <v>2.25223193209517</v>
      </c>
      <c r="W320">
        <f t="shared" si="180"/>
        <v>7.582231079935095E-3</v>
      </c>
      <c r="X320">
        <f t="shared" si="181"/>
        <v>4.7401684924100922E-3</v>
      </c>
      <c r="Y320">
        <f t="shared" si="182"/>
        <v>0</v>
      </c>
      <c r="Z320">
        <f t="shared" si="183"/>
        <v>29.300304783236509</v>
      </c>
      <c r="AA320">
        <f t="shared" si="184"/>
        <v>28.989148387096801</v>
      </c>
      <c r="AB320">
        <f t="shared" si="185"/>
        <v>4.0192480551181129</v>
      </c>
      <c r="AC320">
        <f t="shared" si="186"/>
        <v>73.859835501214278</v>
      </c>
      <c r="AD320">
        <f t="shared" si="187"/>
        <v>3.0270053639505914</v>
      </c>
      <c r="AE320">
        <f t="shared" si="188"/>
        <v>4.0983104598179434</v>
      </c>
      <c r="AF320">
        <f t="shared" si="189"/>
        <v>0.99224269116752151</v>
      </c>
      <c r="AG320">
        <f t="shared" si="190"/>
        <v>-3.4504566892900232</v>
      </c>
      <c r="AH320">
        <f t="shared" si="191"/>
        <v>40.923633044297986</v>
      </c>
      <c r="AI320">
        <f t="shared" si="192"/>
        <v>4.0065748916113781</v>
      </c>
      <c r="AJ320">
        <f t="shared" si="193"/>
        <v>41.479751246619344</v>
      </c>
      <c r="AK320">
        <v>-4.1243861124531198E-2</v>
      </c>
      <c r="AL320">
        <v>4.62998472729656E-2</v>
      </c>
      <c r="AM320">
        <v>3.4592118489404999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52188.185310479523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-0.3357669006254394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1582131204.87097</v>
      </c>
      <c r="BY320">
        <v>400.51593548387098</v>
      </c>
      <c r="BZ320">
        <v>399.99409677419402</v>
      </c>
      <c r="CA320">
        <v>30.3674580645161</v>
      </c>
      <c r="CB320">
        <v>30.237412903225799</v>
      </c>
      <c r="CC320">
        <v>350.027548387097</v>
      </c>
      <c r="CD320">
        <v>99.479238709677404</v>
      </c>
      <c r="CE320">
        <v>0.20000864516128999</v>
      </c>
      <c r="CF320">
        <v>29.3261838709677</v>
      </c>
      <c r="CG320">
        <v>28.989148387096801</v>
      </c>
      <c r="CH320">
        <v>999.9</v>
      </c>
      <c r="CI320">
        <v>0</v>
      </c>
      <c r="CJ320">
        <v>0</v>
      </c>
      <c r="CK320">
        <v>9998.2245161290302</v>
      </c>
      <c r="CL320">
        <v>0</v>
      </c>
      <c r="CM320">
        <v>0.29618280645161299</v>
      </c>
      <c r="CN320">
        <v>0</v>
      </c>
      <c r="CO320">
        <v>0</v>
      </c>
      <c r="CP320">
        <v>0</v>
      </c>
      <c r="CQ320">
        <v>0</v>
      </c>
      <c r="CR320">
        <v>0.14193548387096799</v>
      </c>
      <c r="CS320">
        <v>0</v>
      </c>
      <c r="CT320">
        <v>19.3935483870968</v>
      </c>
      <c r="CU320">
        <v>-1.56129032258064</v>
      </c>
      <c r="CV320">
        <v>38.747967741935497</v>
      </c>
      <c r="CW320">
        <v>44.155000000000001</v>
      </c>
      <c r="CX320">
        <v>41.336451612903197</v>
      </c>
      <c r="CY320">
        <v>42.640999999999998</v>
      </c>
      <c r="CZ320">
        <v>39.753999999999998</v>
      </c>
      <c r="DA320">
        <v>0</v>
      </c>
      <c r="DB320">
        <v>0</v>
      </c>
      <c r="DC320">
        <v>0</v>
      </c>
      <c r="DD320">
        <v>1582131216.5999999</v>
      </c>
      <c r="DE320">
        <v>-0.35769230769230798</v>
      </c>
      <c r="DF320">
        <v>-17.6376069474634</v>
      </c>
      <c r="DG320">
        <v>-34.273504227516</v>
      </c>
      <c r="DH320">
        <v>19.480769230769202</v>
      </c>
      <c r="DI320">
        <v>15</v>
      </c>
      <c r="DJ320">
        <v>100</v>
      </c>
      <c r="DK320">
        <v>100</v>
      </c>
      <c r="DL320">
        <v>2.5880000000000001</v>
      </c>
      <c r="DM320">
        <v>0.35299999999999998</v>
      </c>
      <c r="DN320">
        <v>2</v>
      </c>
      <c r="DO320">
        <v>343.45800000000003</v>
      </c>
      <c r="DP320">
        <v>674.197</v>
      </c>
      <c r="DQ320">
        <v>28.427</v>
      </c>
      <c r="DR320">
        <v>31.466200000000001</v>
      </c>
      <c r="DS320">
        <v>29.9998</v>
      </c>
      <c r="DT320">
        <v>31.409500000000001</v>
      </c>
      <c r="DU320">
        <v>31.424600000000002</v>
      </c>
      <c r="DV320">
        <v>20.929099999999998</v>
      </c>
      <c r="DW320">
        <v>21.050899999999999</v>
      </c>
      <c r="DX320">
        <v>53.2941</v>
      </c>
      <c r="DY320">
        <v>28.433199999999999</v>
      </c>
      <c r="DZ320">
        <v>400</v>
      </c>
      <c r="EA320">
        <v>30.264800000000001</v>
      </c>
      <c r="EB320">
        <v>100.07599999999999</v>
      </c>
      <c r="EC320">
        <v>100.506</v>
      </c>
    </row>
    <row r="321" spans="1:133" x14ac:dyDescent="0.35">
      <c r="A321">
        <v>305</v>
      </c>
      <c r="B321">
        <v>1582131218.5</v>
      </c>
      <c r="C321">
        <v>1520.4000000953699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1582131209.87097</v>
      </c>
      <c r="O321">
        <f t="shared" si="172"/>
        <v>7.95213321284537E-5</v>
      </c>
      <c r="P321">
        <f t="shared" si="173"/>
        <v>-0.33236708370054174</v>
      </c>
      <c r="Q321">
        <f t="shared" si="174"/>
        <v>400.50719354838702</v>
      </c>
      <c r="R321">
        <f t="shared" si="175"/>
        <v>462.38495833811282</v>
      </c>
      <c r="S321">
        <f t="shared" si="176"/>
        <v>46.090110683579489</v>
      </c>
      <c r="T321">
        <f t="shared" si="177"/>
        <v>39.922191557790136</v>
      </c>
      <c r="U321">
        <f t="shared" si="178"/>
        <v>7.7195776085587729E-3</v>
      </c>
      <c r="V321">
        <f t="shared" si="179"/>
        <v>2.2519707652347245</v>
      </c>
      <c r="W321">
        <f t="shared" si="180"/>
        <v>7.7049066127317977E-3</v>
      </c>
      <c r="X321">
        <f t="shared" si="181"/>
        <v>4.8168824134615443E-3</v>
      </c>
      <c r="Y321">
        <f t="shared" si="182"/>
        <v>0</v>
      </c>
      <c r="Z321">
        <f t="shared" si="183"/>
        <v>29.300836825922776</v>
      </c>
      <c r="AA321">
        <f t="shared" si="184"/>
        <v>28.9898387096774</v>
      </c>
      <c r="AB321">
        <f t="shared" si="185"/>
        <v>4.0194086231234341</v>
      </c>
      <c r="AC321">
        <f t="shared" si="186"/>
        <v>73.855530307801459</v>
      </c>
      <c r="AD321">
        <f t="shared" si="187"/>
        <v>3.0269963270257367</v>
      </c>
      <c r="AE321">
        <f t="shared" si="188"/>
        <v>4.0985371229620577</v>
      </c>
      <c r="AF321">
        <f t="shared" si="189"/>
        <v>0.99241229609769732</v>
      </c>
      <c r="AG321">
        <f t="shared" si="190"/>
        <v>-3.5068907468648081</v>
      </c>
      <c r="AH321">
        <f t="shared" si="191"/>
        <v>40.95139365461165</v>
      </c>
      <c r="AI321">
        <f t="shared" si="192"/>
        <v>4.009790540202105</v>
      </c>
      <c r="AJ321">
        <f t="shared" si="193"/>
        <v>41.454293447948949</v>
      </c>
      <c r="AK321">
        <v>-4.1236824191153099E-2</v>
      </c>
      <c r="AL321">
        <v>4.6291947698779402E-2</v>
      </c>
      <c r="AM321">
        <v>3.45874474992356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52179.47610497861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-0.33236708370054174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1582131209.87097</v>
      </c>
      <c r="BY321">
        <v>400.50719354838702</v>
      </c>
      <c r="BZ321">
        <v>399.99206451612901</v>
      </c>
      <c r="CA321">
        <v>30.3674161290323</v>
      </c>
      <c r="CB321">
        <v>30.235245161290301</v>
      </c>
      <c r="CC321">
        <v>350.03061290322597</v>
      </c>
      <c r="CD321">
        <v>99.479100000000003</v>
      </c>
      <c r="CE321">
        <v>0.19998741935483899</v>
      </c>
      <c r="CF321">
        <v>29.327141935483901</v>
      </c>
      <c r="CG321">
        <v>28.9898387096774</v>
      </c>
      <c r="CH321">
        <v>999.9</v>
      </c>
      <c r="CI321">
        <v>0</v>
      </c>
      <c r="CJ321">
        <v>0</v>
      </c>
      <c r="CK321">
        <v>9996.5325806451601</v>
      </c>
      <c r="CL321">
        <v>0</v>
      </c>
      <c r="CM321">
        <v>0.31154464516128999</v>
      </c>
      <c r="CN321">
        <v>0</v>
      </c>
      <c r="CO321">
        <v>0</v>
      </c>
      <c r="CP321">
        <v>0</v>
      </c>
      <c r="CQ321">
        <v>0</v>
      </c>
      <c r="CR321">
        <v>-1.93225806451613</v>
      </c>
      <c r="CS321">
        <v>0</v>
      </c>
      <c r="CT321">
        <v>18.367741935483899</v>
      </c>
      <c r="CU321">
        <v>-1.9032258064516101</v>
      </c>
      <c r="CV321">
        <v>38.743903225806498</v>
      </c>
      <c r="CW321">
        <v>44.151000000000003</v>
      </c>
      <c r="CX321">
        <v>41.334419354838701</v>
      </c>
      <c r="CY321">
        <v>42.640999999999998</v>
      </c>
      <c r="CZ321">
        <v>39.753999999999998</v>
      </c>
      <c r="DA321">
        <v>0</v>
      </c>
      <c r="DB321">
        <v>0</v>
      </c>
      <c r="DC321">
        <v>0</v>
      </c>
      <c r="DD321">
        <v>1582131221.4000001</v>
      </c>
      <c r="DE321">
        <v>-2.39230769230769</v>
      </c>
      <c r="DF321">
        <v>8.5606836166247007</v>
      </c>
      <c r="DG321">
        <v>-13.340171072876799</v>
      </c>
      <c r="DH321">
        <v>18.207692307692302</v>
      </c>
      <c r="DI321">
        <v>15</v>
      </c>
      <c r="DJ321">
        <v>100</v>
      </c>
      <c r="DK321">
        <v>100</v>
      </c>
      <c r="DL321">
        <v>2.5880000000000001</v>
      </c>
      <c r="DM321">
        <v>0.35299999999999998</v>
      </c>
      <c r="DN321">
        <v>2</v>
      </c>
      <c r="DO321">
        <v>343.38499999999999</v>
      </c>
      <c r="DP321">
        <v>674.33500000000004</v>
      </c>
      <c r="DQ321">
        <v>28.434200000000001</v>
      </c>
      <c r="DR321">
        <v>31.463799999999999</v>
      </c>
      <c r="DS321">
        <v>29.9999</v>
      </c>
      <c r="DT321">
        <v>31.4071</v>
      </c>
      <c r="DU321">
        <v>31.424600000000002</v>
      </c>
      <c r="DV321">
        <v>20.930099999999999</v>
      </c>
      <c r="DW321">
        <v>21.050899999999999</v>
      </c>
      <c r="DX321">
        <v>53.2941</v>
      </c>
      <c r="DY321">
        <v>28.438500000000001</v>
      </c>
      <c r="DZ321">
        <v>400</v>
      </c>
      <c r="EA321">
        <v>30.266500000000001</v>
      </c>
      <c r="EB321">
        <v>100.07899999999999</v>
      </c>
      <c r="EC321">
        <v>100.50700000000001</v>
      </c>
    </row>
    <row r="322" spans="1:133" x14ac:dyDescent="0.35">
      <c r="A322">
        <v>306</v>
      </c>
      <c r="B322">
        <v>1582131223.5</v>
      </c>
      <c r="C322">
        <v>1525.4000000953699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1582131214.87097</v>
      </c>
      <c r="O322">
        <f t="shared" si="172"/>
        <v>8.0388820301332411E-5</v>
      </c>
      <c r="P322">
        <f t="shared" si="173"/>
        <v>-0.32621492148182851</v>
      </c>
      <c r="Q322">
        <f t="shared" si="174"/>
        <v>400.50725806451601</v>
      </c>
      <c r="R322">
        <f t="shared" si="175"/>
        <v>460.45962407504163</v>
      </c>
      <c r="S322">
        <f t="shared" si="176"/>
        <v>45.898157215034821</v>
      </c>
      <c r="T322">
        <f t="shared" si="177"/>
        <v>39.922165017907965</v>
      </c>
      <c r="U322">
        <f t="shared" si="178"/>
        <v>7.7952280314154045E-3</v>
      </c>
      <c r="V322">
        <f t="shared" si="179"/>
        <v>2.2519455224364071</v>
      </c>
      <c r="W322">
        <f t="shared" si="180"/>
        <v>7.7802682140893477E-3</v>
      </c>
      <c r="X322">
        <f t="shared" si="181"/>
        <v>4.8640092943750372E-3</v>
      </c>
      <c r="Y322">
        <f t="shared" si="182"/>
        <v>0</v>
      </c>
      <c r="Z322">
        <f t="shared" si="183"/>
        <v>29.302410929541345</v>
      </c>
      <c r="AA322">
        <f t="shared" si="184"/>
        <v>28.994261290322601</v>
      </c>
      <c r="AB322">
        <f t="shared" si="185"/>
        <v>4.0204374415142805</v>
      </c>
      <c r="AC322">
        <f t="shared" si="186"/>
        <v>73.845792987814136</v>
      </c>
      <c r="AD322">
        <f t="shared" si="187"/>
        <v>3.026922444072214</v>
      </c>
      <c r="AE322">
        <f t="shared" si="188"/>
        <v>4.0989775065069853</v>
      </c>
      <c r="AF322">
        <f t="shared" si="189"/>
        <v>0.99351499744206651</v>
      </c>
      <c r="AG322">
        <f t="shared" si="190"/>
        <v>-3.5451469752887594</v>
      </c>
      <c r="AH322">
        <f t="shared" si="191"/>
        <v>40.639976337326594</v>
      </c>
      <c r="AI322">
        <f t="shared" si="192"/>
        <v>3.9794665717016695</v>
      </c>
      <c r="AJ322">
        <f t="shared" si="193"/>
        <v>41.074295933739506</v>
      </c>
      <c r="AK322">
        <v>-4.12361440832308E-2</v>
      </c>
      <c r="AL322">
        <v>4.6291184218055899E-2</v>
      </c>
      <c r="AM322">
        <v>3.45869960412438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52178.328004965166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-0.32621492148182851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1582131214.87097</v>
      </c>
      <c r="BY322">
        <v>400.50725806451601</v>
      </c>
      <c r="BZ322">
        <v>400.00325806451599</v>
      </c>
      <c r="CA322">
        <v>30.366700000000002</v>
      </c>
      <c r="CB322">
        <v>30.2330838709677</v>
      </c>
      <c r="CC322">
        <v>350.02216129032303</v>
      </c>
      <c r="CD322">
        <v>99.479035483871002</v>
      </c>
      <c r="CE322">
        <v>0.19996961290322601</v>
      </c>
      <c r="CF322">
        <v>29.329003225806499</v>
      </c>
      <c r="CG322">
        <v>28.994261290322601</v>
      </c>
      <c r="CH322">
        <v>999.9</v>
      </c>
      <c r="CI322">
        <v>0</v>
      </c>
      <c r="CJ322">
        <v>0</v>
      </c>
      <c r="CK322">
        <v>9996.3741935483904</v>
      </c>
      <c r="CL322">
        <v>0</v>
      </c>
      <c r="CM322">
        <v>0.32822925806451603</v>
      </c>
      <c r="CN322">
        <v>0</v>
      </c>
      <c r="CO322">
        <v>0</v>
      </c>
      <c r="CP322">
        <v>0</v>
      </c>
      <c r="CQ322">
        <v>0</v>
      </c>
      <c r="CR322">
        <v>-0.9</v>
      </c>
      <c r="CS322">
        <v>0</v>
      </c>
      <c r="CT322">
        <v>18.754838709677401</v>
      </c>
      <c r="CU322">
        <v>-1.69677419354839</v>
      </c>
      <c r="CV322">
        <v>38.743903225806498</v>
      </c>
      <c r="CW322">
        <v>44.143000000000001</v>
      </c>
      <c r="CX322">
        <v>41.332451612903199</v>
      </c>
      <c r="CY322">
        <v>42.639000000000003</v>
      </c>
      <c r="CZ322">
        <v>39.75</v>
      </c>
      <c r="DA322">
        <v>0</v>
      </c>
      <c r="DB322">
        <v>0</v>
      </c>
      <c r="DC322">
        <v>0</v>
      </c>
      <c r="DD322">
        <v>1582131226.8</v>
      </c>
      <c r="DE322">
        <v>-0.67692307692307696</v>
      </c>
      <c r="DF322">
        <v>31.2683761506397</v>
      </c>
      <c r="DG322">
        <v>-9.1452996734058907</v>
      </c>
      <c r="DH322">
        <v>18.196153846153798</v>
      </c>
      <c r="DI322">
        <v>15</v>
      </c>
      <c r="DJ322">
        <v>100</v>
      </c>
      <c r="DK322">
        <v>100</v>
      </c>
      <c r="DL322">
        <v>2.5880000000000001</v>
      </c>
      <c r="DM322">
        <v>0.35299999999999998</v>
      </c>
      <c r="DN322">
        <v>2</v>
      </c>
      <c r="DO322">
        <v>343.29</v>
      </c>
      <c r="DP322">
        <v>674.38099999999997</v>
      </c>
      <c r="DQ322">
        <v>28.439499999999999</v>
      </c>
      <c r="DR322">
        <v>31.4634</v>
      </c>
      <c r="DS322">
        <v>29.9999</v>
      </c>
      <c r="DT322">
        <v>31.4071</v>
      </c>
      <c r="DU322">
        <v>31.424600000000002</v>
      </c>
      <c r="DV322">
        <v>20.9313</v>
      </c>
      <c r="DW322">
        <v>21.050899999999999</v>
      </c>
      <c r="DX322">
        <v>53.2941</v>
      </c>
      <c r="DY322">
        <v>28.4392</v>
      </c>
      <c r="DZ322">
        <v>400</v>
      </c>
      <c r="EA322">
        <v>30.266500000000001</v>
      </c>
      <c r="EB322">
        <v>100.08</v>
      </c>
      <c r="EC322">
        <v>100.506</v>
      </c>
    </row>
    <row r="323" spans="1:133" x14ac:dyDescent="0.35">
      <c r="A323">
        <v>307</v>
      </c>
      <c r="B323">
        <v>1582131228.5</v>
      </c>
      <c r="C323">
        <v>1530.4000000953699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1582131219.87097</v>
      </c>
      <c r="O323">
        <f t="shared" si="172"/>
        <v>8.102737725306083E-5</v>
      </c>
      <c r="P323">
        <f t="shared" si="173"/>
        <v>-0.33281283405214007</v>
      </c>
      <c r="Q323">
        <f t="shared" si="174"/>
        <v>400.505290322581</v>
      </c>
      <c r="R323">
        <f t="shared" si="175"/>
        <v>461.27800665024301</v>
      </c>
      <c r="S323">
        <f t="shared" si="176"/>
        <v>45.980038499078276</v>
      </c>
      <c r="T323">
        <f t="shared" si="177"/>
        <v>39.922234319920392</v>
      </c>
      <c r="U323">
        <f t="shared" si="178"/>
        <v>7.8559737739828574E-3</v>
      </c>
      <c r="V323">
        <f t="shared" si="179"/>
        <v>2.2522298931321423</v>
      </c>
      <c r="W323">
        <f t="shared" si="180"/>
        <v>7.8407820536913649E-3</v>
      </c>
      <c r="X323">
        <f t="shared" si="181"/>
        <v>4.9018512236459451E-3</v>
      </c>
      <c r="Y323">
        <f t="shared" si="182"/>
        <v>0</v>
      </c>
      <c r="Z323">
        <f t="shared" si="183"/>
        <v>29.304380250568297</v>
      </c>
      <c r="AA323">
        <f t="shared" si="184"/>
        <v>28.994567741935501</v>
      </c>
      <c r="AB323">
        <f t="shared" si="185"/>
        <v>4.0205087394056589</v>
      </c>
      <c r="AC323">
        <f t="shared" si="186"/>
        <v>73.834100719169172</v>
      </c>
      <c r="AD323">
        <f t="shared" si="187"/>
        <v>3.0268235978305023</v>
      </c>
      <c r="AE323">
        <f t="shared" si="188"/>
        <v>4.0994927389217368</v>
      </c>
      <c r="AF323">
        <f t="shared" si="189"/>
        <v>0.99368514157515664</v>
      </c>
      <c r="AG323">
        <f t="shared" si="190"/>
        <v>-3.5733073368599828</v>
      </c>
      <c r="AH323">
        <f t="shared" si="191"/>
        <v>40.872285316604398</v>
      </c>
      <c r="AI323">
        <f t="shared" si="192"/>
        <v>4.0017582975731392</v>
      </c>
      <c r="AJ323">
        <f t="shared" si="193"/>
        <v>41.300736277317554</v>
      </c>
      <c r="AK323">
        <v>-4.1243806183428502E-2</v>
      </c>
      <c r="AL323">
        <v>4.6299785596764703E-2</v>
      </c>
      <c r="AM323">
        <v>3.4592082021549801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52187.265832744808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-0.33281283405214007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1582131219.87097</v>
      </c>
      <c r="BY323">
        <v>400.505290322581</v>
      </c>
      <c r="BZ323">
        <v>399.99041935483899</v>
      </c>
      <c r="CA323">
        <v>30.365506451612902</v>
      </c>
      <c r="CB323">
        <v>30.2308290322581</v>
      </c>
      <c r="CC323">
        <v>350.022774193548</v>
      </c>
      <c r="CD323">
        <v>99.479693548387104</v>
      </c>
      <c r="CE323">
        <v>0.19997432258064499</v>
      </c>
      <c r="CF323">
        <v>29.3311806451613</v>
      </c>
      <c r="CG323">
        <v>28.994567741935501</v>
      </c>
      <c r="CH323">
        <v>999.9</v>
      </c>
      <c r="CI323">
        <v>0</v>
      </c>
      <c r="CJ323">
        <v>0</v>
      </c>
      <c r="CK323">
        <v>9998.1654838709692</v>
      </c>
      <c r="CL323">
        <v>0</v>
      </c>
      <c r="CM323">
        <v>0.360360903225806</v>
      </c>
      <c r="CN323">
        <v>0</v>
      </c>
      <c r="CO323">
        <v>0</v>
      </c>
      <c r="CP323">
        <v>0</v>
      </c>
      <c r="CQ323">
        <v>0</v>
      </c>
      <c r="CR323">
        <v>-0.28709677419354801</v>
      </c>
      <c r="CS323">
        <v>0</v>
      </c>
      <c r="CT323">
        <v>19.3645161290323</v>
      </c>
      <c r="CU323">
        <v>-1.6870967741935501</v>
      </c>
      <c r="CV323">
        <v>38.741870967741903</v>
      </c>
      <c r="CW323">
        <v>44.151000000000003</v>
      </c>
      <c r="CX323">
        <v>41.336451612903197</v>
      </c>
      <c r="CY323">
        <v>42.643000000000001</v>
      </c>
      <c r="CZ323">
        <v>39.745935483871001</v>
      </c>
      <c r="DA323">
        <v>0</v>
      </c>
      <c r="DB323">
        <v>0</v>
      </c>
      <c r="DC323">
        <v>0</v>
      </c>
      <c r="DD323">
        <v>1582131231.5999999</v>
      </c>
      <c r="DE323">
        <v>0.30769230769230799</v>
      </c>
      <c r="DF323">
        <v>18.9606835406891</v>
      </c>
      <c r="DG323">
        <v>20.109401360958401</v>
      </c>
      <c r="DH323">
        <v>19.338461538461502</v>
      </c>
      <c r="DI323">
        <v>15</v>
      </c>
      <c r="DJ323">
        <v>100</v>
      </c>
      <c r="DK323">
        <v>100</v>
      </c>
      <c r="DL323">
        <v>2.5880000000000001</v>
      </c>
      <c r="DM323">
        <v>0.35299999999999998</v>
      </c>
      <c r="DN323">
        <v>2</v>
      </c>
      <c r="DO323">
        <v>343.505</v>
      </c>
      <c r="DP323">
        <v>674.16399999999999</v>
      </c>
      <c r="DQ323">
        <v>28.441400000000002</v>
      </c>
      <c r="DR323">
        <v>31.460699999999999</v>
      </c>
      <c r="DS323">
        <v>30</v>
      </c>
      <c r="DT323">
        <v>31.4071</v>
      </c>
      <c r="DU323">
        <v>31.421900000000001</v>
      </c>
      <c r="DV323">
        <v>20.933900000000001</v>
      </c>
      <c r="DW323">
        <v>21.050899999999999</v>
      </c>
      <c r="DX323">
        <v>53.2941</v>
      </c>
      <c r="DY323">
        <v>28.444299999999998</v>
      </c>
      <c r="DZ323">
        <v>400</v>
      </c>
      <c r="EA323">
        <v>30.264700000000001</v>
      </c>
      <c r="EB323">
        <v>100.08</v>
      </c>
      <c r="EC323">
        <v>100.50700000000001</v>
      </c>
    </row>
    <row r="324" spans="1:133" x14ac:dyDescent="0.35">
      <c r="A324">
        <v>308</v>
      </c>
      <c r="B324">
        <v>1582131233.5</v>
      </c>
      <c r="C324">
        <v>1535.4000000953699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1582131224.87097</v>
      </c>
      <c r="O324">
        <f t="shared" si="172"/>
        <v>8.269491594788147E-5</v>
      </c>
      <c r="P324">
        <f t="shared" si="173"/>
        <v>-0.34104008766711691</v>
      </c>
      <c r="Q324">
        <f t="shared" si="174"/>
        <v>400.50090322580598</v>
      </c>
      <c r="R324">
        <f t="shared" si="175"/>
        <v>461.58533816096843</v>
      </c>
      <c r="S324">
        <f t="shared" si="176"/>
        <v>46.011501018073034</v>
      </c>
      <c r="T324">
        <f t="shared" si="177"/>
        <v>39.922515281642411</v>
      </c>
      <c r="U324">
        <f t="shared" si="178"/>
        <v>8.0128248182564452E-3</v>
      </c>
      <c r="V324">
        <f t="shared" si="179"/>
        <v>2.2522020799988751</v>
      </c>
      <c r="W324">
        <f t="shared" si="180"/>
        <v>7.9970208754864235E-3</v>
      </c>
      <c r="X324">
        <f t="shared" si="181"/>
        <v>4.999555342627365E-3</v>
      </c>
      <c r="Y324">
        <f t="shared" si="182"/>
        <v>0</v>
      </c>
      <c r="Z324">
        <f t="shared" si="183"/>
        <v>29.306051026925889</v>
      </c>
      <c r="AA324">
        <f t="shared" si="184"/>
        <v>28.997012903225801</v>
      </c>
      <c r="AB324">
        <f t="shared" si="185"/>
        <v>4.0210776610231269</v>
      </c>
      <c r="AC324">
        <f t="shared" si="186"/>
        <v>73.822584671862046</v>
      </c>
      <c r="AD324">
        <f t="shared" si="187"/>
        <v>3.0267397880840883</v>
      </c>
      <c r="AE324">
        <f t="shared" si="188"/>
        <v>4.1000187158683294</v>
      </c>
      <c r="AF324">
        <f t="shared" si="189"/>
        <v>0.99433787293903864</v>
      </c>
      <c r="AG324">
        <f t="shared" si="190"/>
        <v>-3.6468457933015728</v>
      </c>
      <c r="AH324">
        <f t="shared" si="191"/>
        <v>40.8447546766077</v>
      </c>
      <c r="AI324">
        <f t="shared" si="192"/>
        <v>3.9992048551176214</v>
      </c>
      <c r="AJ324">
        <f t="shared" si="193"/>
        <v>41.197113738423745</v>
      </c>
      <c r="AK324">
        <v>-4.1243056746085298E-2</v>
      </c>
      <c r="AL324">
        <v>4.6298944287692601E-2</v>
      </c>
      <c r="AM324">
        <v>3.4591584571317902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52186.011298148456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-0.34104008766711691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1582131224.87097</v>
      </c>
      <c r="BY324">
        <v>400.50090322580598</v>
      </c>
      <c r="BZ324">
        <v>399.973064516129</v>
      </c>
      <c r="CA324">
        <v>30.364119354838699</v>
      </c>
      <c r="CB324">
        <v>30.226667741935501</v>
      </c>
      <c r="CC324">
        <v>350.01680645161298</v>
      </c>
      <c r="CD324">
        <v>99.481499999999997</v>
      </c>
      <c r="CE324">
        <v>0.199961290322581</v>
      </c>
      <c r="CF324">
        <v>29.333403225806499</v>
      </c>
      <c r="CG324">
        <v>28.997012903225801</v>
      </c>
      <c r="CH324">
        <v>999.9</v>
      </c>
      <c r="CI324">
        <v>0</v>
      </c>
      <c r="CJ324">
        <v>0</v>
      </c>
      <c r="CK324">
        <v>9997.8022580645193</v>
      </c>
      <c r="CL324">
        <v>0</v>
      </c>
      <c r="CM324">
        <v>0.40636077419354799</v>
      </c>
      <c r="CN324">
        <v>0</v>
      </c>
      <c r="CO324">
        <v>0</v>
      </c>
      <c r="CP324">
        <v>0</v>
      </c>
      <c r="CQ324">
        <v>0</v>
      </c>
      <c r="CR324">
        <v>0.50322580645161297</v>
      </c>
      <c r="CS324">
        <v>0</v>
      </c>
      <c r="CT324">
        <v>20.632258064516101</v>
      </c>
      <c r="CU324">
        <v>-1.4838709677419399</v>
      </c>
      <c r="CV324">
        <v>38.741870967741903</v>
      </c>
      <c r="CW324">
        <v>44.155000000000001</v>
      </c>
      <c r="CX324">
        <v>41.354580645161299</v>
      </c>
      <c r="CY324">
        <v>42.651000000000003</v>
      </c>
      <c r="CZ324">
        <v>39.747935483870997</v>
      </c>
      <c r="DA324">
        <v>0</v>
      </c>
      <c r="DB324">
        <v>0</v>
      </c>
      <c r="DC324">
        <v>0</v>
      </c>
      <c r="DD324">
        <v>1582131236.4000001</v>
      </c>
      <c r="DE324">
        <v>1.1461538461538501</v>
      </c>
      <c r="DF324">
        <v>-9.4837607424302899</v>
      </c>
      <c r="DG324">
        <v>25.394871439414</v>
      </c>
      <c r="DH324">
        <v>20.807692307692299</v>
      </c>
      <c r="DI324">
        <v>15</v>
      </c>
      <c r="DJ324">
        <v>100</v>
      </c>
      <c r="DK324">
        <v>100</v>
      </c>
      <c r="DL324">
        <v>2.5880000000000001</v>
      </c>
      <c r="DM324">
        <v>0.35299999999999998</v>
      </c>
      <c r="DN324">
        <v>2</v>
      </c>
      <c r="DO324">
        <v>343.51400000000001</v>
      </c>
      <c r="DP324">
        <v>674.23299999999995</v>
      </c>
      <c r="DQ324">
        <v>28.444500000000001</v>
      </c>
      <c r="DR324">
        <v>31.460699999999999</v>
      </c>
      <c r="DS324">
        <v>30</v>
      </c>
      <c r="DT324">
        <v>31.404299999999999</v>
      </c>
      <c r="DU324">
        <v>31.421900000000001</v>
      </c>
      <c r="DV324">
        <v>20.933399999999999</v>
      </c>
      <c r="DW324">
        <v>21.050899999999999</v>
      </c>
      <c r="DX324">
        <v>53.2941</v>
      </c>
      <c r="DY324">
        <v>28.4194</v>
      </c>
      <c r="DZ324">
        <v>400</v>
      </c>
      <c r="EA324">
        <v>30.271799999999999</v>
      </c>
      <c r="EB324">
        <v>100.081</v>
      </c>
      <c r="EC324">
        <v>100.50700000000001</v>
      </c>
    </row>
    <row r="325" spans="1:133" x14ac:dyDescent="0.35">
      <c r="A325">
        <v>309</v>
      </c>
      <c r="B325">
        <v>1582131238.5</v>
      </c>
      <c r="C325">
        <v>1540.4000000953699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1582131229.87097</v>
      </c>
      <c r="O325">
        <f t="shared" si="172"/>
        <v>8.4536031343954496E-5</v>
      </c>
      <c r="P325">
        <f t="shared" si="173"/>
        <v>-0.33559197476530428</v>
      </c>
      <c r="Q325">
        <f t="shared" si="174"/>
        <v>400.50719354838702</v>
      </c>
      <c r="R325">
        <f t="shared" si="175"/>
        <v>459.08904611864779</v>
      </c>
      <c r="S325">
        <f t="shared" si="176"/>
        <v>45.763089060032378</v>
      </c>
      <c r="T325">
        <f t="shared" si="177"/>
        <v>39.923510531335182</v>
      </c>
      <c r="U325">
        <f t="shared" si="178"/>
        <v>8.1875407531029534E-3</v>
      </c>
      <c r="V325">
        <f t="shared" si="179"/>
        <v>2.2529533498680321</v>
      </c>
      <c r="W325">
        <f t="shared" si="180"/>
        <v>8.1710463575105675E-3</v>
      </c>
      <c r="X325">
        <f t="shared" si="181"/>
        <v>5.1083831307070149E-3</v>
      </c>
      <c r="Y325">
        <f t="shared" si="182"/>
        <v>0</v>
      </c>
      <c r="Z325">
        <f t="shared" si="183"/>
        <v>29.308257071488129</v>
      </c>
      <c r="AA325">
        <f t="shared" si="184"/>
        <v>28.9985483870968</v>
      </c>
      <c r="AB325">
        <f t="shared" si="185"/>
        <v>4.0214349616669116</v>
      </c>
      <c r="AC325">
        <f t="shared" si="186"/>
        <v>73.807206432954658</v>
      </c>
      <c r="AD325">
        <f t="shared" si="187"/>
        <v>3.0265995306407425</v>
      </c>
      <c r="AE325">
        <f t="shared" si="188"/>
        <v>4.1006829507767097</v>
      </c>
      <c r="AF325">
        <f t="shared" si="189"/>
        <v>0.99483543102616911</v>
      </c>
      <c r="AG325">
        <f t="shared" si="190"/>
        <v>-3.7280389822683935</v>
      </c>
      <c r="AH325">
        <f t="shared" si="191"/>
        <v>41.012752606372018</v>
      </c>
      <c r="AI325">
        <f t="shared" si="192"/>
        <v>4.0144013978366422</v>
      </c>
      <c r="AJ325">
        <f t="shared" si="193"/>
        <v>41.299115021940267</v>
      </c>
      <c r="AK325">
        <v>-4.1263302998286802E-2</v>
      </c>
      <c r="AL325">
        <v>4.6321672479457898E-2</v>
      </c>
      <c r="AM325">
        <v>3.4605022229296099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52210.117349708853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-0.33559197476530428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1582131229.87097</v>
      </c>
      <c r="BY325">
        <v>400.50719354838702</v>
      </c>
      <c r="BZ325">
        <v>399.989967741935</v>
      </c>
      <c r="CA325">
        <v>30.362432258064501</v>
      </c>
      <c r="CB325">
        <v>30.221922580645199</v>
      </c>
      <c r="CC325">
        <v>350.022774193548</v>
      </c>
      <c r="CD325">
        <v>99.482432258064506</v>
      </c>
      <c r="CE325">
        <v>0.19994841935483901</v>
      </c>
      <c r="CF325">
        <v>29.336209677419401</v>
      </c>
      <c r="CG325">
        <v>28.9985483870968</v>
      </c>
      <c r="CH325">
        <v>999.9</v>
      </c>
      <c r="CI325">
        <v>0</v>
      </c>
      <c r="CJ325">
        <v>0</v>
      </c>
      <c r="CK325">
        <v>10002.616451612899</v>
      </c>
      <c r="CL325">
        <v>0</v>
      </c>
      <c r="CM325">
        <v>0.441607387096774</v>
      </c>
      <c r="CN325">
        <v>0</v>
      </c>
      <c r="CO325">
        <v>0</v>
      </c>
      <c r="CP325">
        <v>0</v>
      </c>
      <c r="CQ325">
        <v>0</v>
      </c>
      <c r="CR325">
        <v>-0.532258064516129</v>
      </c>
      <c r="CS325">
        <v>0</v>
      </c>
      <c r="CT325">
        <v>19.064516129032299</v>
      </c>
      <c r="CU325">
        <v>-1.9193548387096799</v>
      </c>
      <c r="CV325">
        <v>38.745935483871001</v>
      </c>
      <c r="CW325">
        <v>44.145000000000003</v>
      </c>
      <c r="CX325">
        <v>41.3444838709677</v>
      </c>
      <c r="CY325">
        <v>42.662999999999997</v>
      </c>
      <c r="CZ325">
        <v>39.743870967741898</v>
      </c>
      <c r="DA325">
        <v>0</v>
      </c>
      <c r="DB325">
        <v>0</v>
      </c>
      <c r="DC325">
        <v>0</v>
      </c>
      <c r="DD325">
        <v>1582131241.8</v>
      </c>
      <c r="DE325">
        <v>-0.85384615384615403</v>
      </c>
      <c r="DF325">
        <v>-15.384615493298</v>
      </c>
      <c r="DG325">
        <v>-32.652991475590198</v>
      </c>
      <c r="DH325">
        <v>19.7038461538462</v>
      </c>
      <c r="DI325">
        <v>15</v>
      </c>
      <c r="DJ325">
        <v>100</v>
      </c>
      <c r="DK325">
        <v>100</v>
      </c>
      <c r="DL325">
        <v>2.5880000000000001</v>
      </c>
      <c r="DM325">
        <v>0.35299999999999998</v>
      </c>
      <c r="DN325">
        <v>2</v>
      </c>
      <c r="DO325">
        <v>343.37099999999998</v>
      </c>
      <c r="DP325">
        <v>674.41800000000001</v>
      </c>
      <c r="DQ325">
        <v>28.427199999999999</v>
      </c>
      <c r="DR325">
        <v>31.457899999999999</v>
      </c>
      <c r="DS325">
        <v>30.0001</v>
      </c>
      <c r="DT325">
        <v>31.404299999999999</v>
      </c>
      <c r="DU325">
        <v>31.421900000000001</v>
      </c>
      <c r="DV325">
        <v>20.930199999999999</v>
      </c>
      <c r="DW325">
        <v>21.050899999999999</v>
      </c>
      <c r="DX325">
        <v>53.2941</v>
      </c>
      <c r="DY325">
        <v>28.418399999999998</v>
      </c>
      <c r="DZ325">
        <v>400</v>
      </c>
      <c r="EA325">
        <v>30.269400000000001</v>
      </c>
      <c r="EB325">
        <v>100.081</v>
      </c>
      <c r="EC325">
        <v>100.51</v>
      </c>
    </row>
    <row r="326" spans="1:133" x14ac:dyDescent="0.35">
      <c r="A326">
        <v>310</v>
      </c>
      <c r="B326">
        <v>1582131243.5</v>
      </c>
      <c r="C326">
        <v>1545.4000000953699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1582131234.87097</v>
      </c>
      <c r="O326">
        <f t="shared" si="172"/>
        <v>8.6221434545787008E-5</v>
      </c>
      <c r="P326">
        <f t="shared" si="173"/>
        <v>-0.32226395843939248</v>
      </c>
      <c r="Q326">
        <f t="shared" si="174"/>
        <v>400.516419354839</v>
      </c>
      <c r="R326">
        <f t="shared" si="175"/>
        <v>455.34309629579292</v>
      </c>
      <c r="S326">
        <f t="shared" si="176"/>
        <v>45.389732056717818</v>
      </c>
      <c r="T326">
        <f t="shared" si="177"/>
        <v>39.924472571827017</v>
      </c>
      <c r="U326">
        <f t="shared" si="178"/>
        <v>8.342501213940182E-3</v>
      </c>
      <c r="V326">
        <f t="shared" si="179"/>
        <v>2.2532695591589298</v>
      </c>
      <c r="W326">
        <f t="shared" si="180"/>
        <v>8.3253796544517488E-3</v>
      </c>
      <c r="X326">
        <f t="shared" si="181"/>
        <v>5.2048976293454959E-3</v>
      </c>
      <c r="Y326">
        <f t="shared" si="182"/>
        <v>0</v>
      </c>
      <c r="Z326">
        <f t="shared" si="183"/>
        <v>29.309693794163952</v>
      </c>
      <c r="AA326">
        <f t="shared" si="184"/>
        <v>29.0017483870968</v>
      </c>
      <c r="AB326">
        <f t="shared" si="185"/>
        <v>4.0221796771855862</v>
      </c>
      <c r="AC326">
        <f t="shared" si="186"/>
        <v>73.791937628539102</v>
      </c>
      <c r="AD326">
        <f t="shared" si="187"/>
        <v>3.026321060747887</v>
      </c>
      <c r="AE326">
        <f t="shared" si="188"/>
        <v>4.1011540799783175</v>
      </c>
      <c r="AF326">
        <f t="shared" si="189"/>
        <v>0.99585861643769924</v>
      </c>
      <c r="AG326">
        <f t="shared" si="190"/>
        <v>-3.8023652634692069</v>
      </c>
      <c r="AH326">
        <f t="shared" si="191"/>
        <v>40.871559360555437</v>
      </c>
      <c r="AI326">
        <f t="shared" si="192"/>
        <v>4.0001227896287741</v>
      </c>
      <c r="AJ326">
        <f t="shared" si="193"/>
        <v>41.069316886715008</v>
      </c>
      <c r="AK326">
        <v>-4.1271826472653698E-2</v>
      </c>
      <c r="AL326">
        <v>4.6331240826132103E-2</v>
      </c>
      <c r="AM326">
        <v>3.46106786721767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52220.118064815921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-0.32226395843939248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1582131234.87097</v>
      </c>
      <c r="BY326">
        <v>400.516419354839</v>
      </c>
      <c r="BZ326">
        <v>400.02319354838698</v>
      </c>
      <c r="CA326">
        <v>30.359606451612901</v>
      </c>
      <c r="CB326">
        <v>30.2162935483871</v>
      </c>
      <c r="CC326">
        <v>350.01922580645203</v>
      </c>
      <c r="CD326">
        <v>99.482506451612906</v>
      </c>
      <c r="CE326">
        <v>0.19998006451612901</v>
      </c>
      <c r="CF326">
        <v>29.338200000000001</v>
      </c>
      <c r="CG326">
        <v>29.0017483870968</v>
      </c>
      <c r="CH326">
        <v>999.9</v>
      </c>
      <c r="CI326">
        <v>0</v>
      </c>
      <c r="CJ326">
        <v>0</v>
      </c>
      <c r="CK326">
        <v>10004.675161290301</v>
      </c>
      <c r="CL326">
        <v>0</v>
      </c>
      <c r="CM326">
        <v>0.440156612903226</v>
      </c>
      <c r="CN326">
        <v>0</v>
      </c>
      <c r="CO326">
        <v>0</v>
      </c>
      <c r="CP326">
        <v>0</v>
      </c>
      <c r="CQ326">
        <v>0</v>
      </c>
      <c r="CR326">
        <v>-0.27096774193548401</v>
      </c>
      <c r="CS326">
        <v>0</v>
      </c>
      <c r="CT326">
        <v>19.0612903225806</v>
      </c>
      <c r="CU326">
        <v>-1.9645161290322599</v>
      </c>
      <c r="CV326">
        <v>38.75</v>
      </c>
      <c r="CW326">
        <v>44.133000000000003</v>
      </c>
      <c r="CX326">
        <v>41.330322580645102</v>
      </c>
      <c r="CY326">
        <v>42.664999999999999</v>
      </c>
      <c r="CZ326">
        <v>39.745870967741901</v>
      </c>
      <c r="DA326">
        <v>0</v>
      </c>
      <c r="DB326">
        <v>0</v>
      </c>
      <c r="DC326">
        <v>0</v>
      </c>
      <c r="DD326">
        <v>1582131246.5999999</v>
      </c>
      <c r="DE326">
        <v>0.230769230769231</v>
      </c>
      <c r="DF326">
        <v>12.041025661467399</v>
      </c>
      <c r="DG326">
        <v>-7.45299162478201</v>
      </c>
      <c r="DH326">
        <v>19.592307692307699</v>
      </c>
      <c r="DI326">
        <v>15</v>
      </c>
      <c r="DJ326">
        <v>100</v>
      </c>
      <c r="DK326">
        <v>100</v>
      </c>
      <c r="DL326">
        <v>2.5880000000000001</v>
      </c>
      <c r="DM326">
        <v>0.35299999999999998</v>
      </c>
      <c r="DN326">
        <v>2</v>
      </c>
      <c r="DO326">
        <v>343.48200000000003</v>
      </c>
      <c r="DP326">
        <v>674.29899999999998</v>
      </c>
      <c r="DQ326">
        <v>28.417999999999999</v>
      </c>
      <c r="DR326">
        <v>31.456199999999999</v>
      </c>
      <c r="DS326">
        <v>30</v>
      </c>
      <c r="DT326">
        <v>31.4026</v>
      </c>
      <c r="DU326">
        <v>31.419599999999999</v>
      </c>
      <c r="DV326">
        <v>20.9255</v>
      </c>
      <c r="DW326">
        <v>21.050899999999999</v>
      </c>
      <c r="DX326">
        <v>53.2941</v>
      </c>
      <c r="DY326">
        <v>28.412099999999999</v>
      </c>
      <c r="DZ326">
        <v>400</v>
      </c>
      <c r="EA326">
        <v>30.280899999999999</v>
      </c>
      <c r="EB326">
        <v>100.08199999999999</v>
      </c>
      <c r="EC326">
        <v>100.511</v>
      </c>
    </row>
    <row r="327" spans="1:133" x14ac:dyDescent="0.35">
      <c r="A327">
        <v>311</v>
      </c>
      <c r="B327">
        <v>1582131248.5</v>
      </c>
      <c r="C327">
        <v>1550.4000000953699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1582131239.87097</v>
      </c>
      <c r="O327">
        <f t="shared" si="172"/>
        <v>8.649579375104115E-5</v>
      </c>
      <c r="P327">
        <f t="shared" si="173"/>
        <v>-0.31791984753298769</v>
      </c>
      <c r="Q327">
        <f t="shared" si="174"/>
        <v>400.54267741935502</v>
      </c>
      <c r="R327">
        <f t="shared" si="175"/>
        <v>454.38407939200613</v>
      </c>
      <c r="S327">
        <f t="shared" si="176"/>
        <v>45.293783760161951</v>
      </c>
      <c r="T327">
        <f t="shared" si="177"/>
        <v>39.92678053778603</v>
      </c>
      <c r="U327">
        <f t="shared" si="178"/>
        <v>8.3635871915142875E-3</v>
      </c>
      <c r="V327">
        <f t="shared" si="179"/>
        <v>2.2533224121721309</v>
      </c>
      <c r="W327">
        <f t="shared" si="180"/>
        <v>8.3463794710219429E-3</v>
      </c>
      <c r="X327">
        <f t="shared" si="181"/>
        <v>5.2180302337036851E-3</v>
      </c>
      <c r="Y327">
        <f t="shared" si="182"/>
        <v>0</v>
      </c>
      <c r="Z327">
        <f t="shared" si="183"/>
        <v>29.310445654242692</v>
      </c>
      <c r="AA327">
        <f t="shared" si="184"/>
        <v>29.002506451612899</v>
      </c>
      <c r="AB327">
        <f t="shared" si="185"/>
        <v>4.0223561143057003</v>
      </c>
      <c r="AC327">
        <f t="shared" si="186"/>
        <v>73.776834755397573</v>
      </c>
      <c r="AD327">
        <f t="shared" si="187"/>
        <v>3.0258487123201401</v>
      </c>
      <c r="AE327">
        <f t="shared" si="188"/>
        <v>4.1013533887054789</v>
      </c>
      <c r="AF327">
        <f t="shared" si="189"/>
        <v>0.9965074019855602</v>
      </c>
      <c r="AG327">
        <f t="shared" si="190"/>
        <v>-3.8144645044209149</v>
      </c>
      <c r="AH327">
        <f t="shared" si="191"/>
        <v>40.882706788626493</v>
      </c>
      <c r="AI327">
        <f t="shared" si="192"/>
        <v>4.0011517237102279</v>
      </c>
      <c r="AJ327">
        <f t="shared" si="193"/>
        <v>41.069394007915804</v>
      </c>
      <c r="AK327">
        <v>-4.1273251240393598E-2</v>
      </c>
      <c r="AL327">
        <v>4.63328402527367E-2</v>
      </c>
      <c r="AM327">
        <v>3.4611624153098801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52221.685292451904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-0.31791984753298769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1582131239.87097</v>
      </c>
      <c r="BY327">
        <v>400.54267741935502</v>
      </c>
      <c r="BZ327">
        <v>400.05709677419298</v>
      </c>
      <c r="CA327">
        <v>30.355103225806499</v>
      </c>
      <c r="CB327">
        <v>30.211335483871</v>
      </c>
      <c r="CC327">
        <v>350.023741935484</v>
      </c>
      <c r="CD327">
        <v>99.481754838709705</v>
      </c>
      <c r="CE327">
        <v>0.199958967741935</v>
      </c>
      <c r="CF327">
        <v>29.339041935483898</v>
      </c>
      <c r="CG327">
        <v>29.002506451612899</v>
      </c>
      <c r="CH327">
        <v>999.9</v>
      </c>
      <c r="CI327">
        <v>0</v>
      </c>
      <c r="CJ327">
        <v>0</v>
      </c>
      <c r="CK327">
        <v>10005.096129032299</v>
      </c>
      <c r="CL327">
        <v>0</v>
      </c>
      <c r="CM327">
        <v>0.41105470967741897</v>
      </c>
      <c r="CN327">
        <v>0</v>
      </c>
      <c r="CO327">
        <v>0</v>
      </c>
      <c r="CP327">
        <v>0</v>
      </c>
      <c r="CQ327">
        <v>0</v>
      </c>
      <c r="CR327">
        <v>-0.483870967741935</v>
      </c>
      <c r="CS327">
        <v>0</v>
      </c>
      <c r="CT327">
        <v>19.496774193548401</v>
      </c>
      <c r="CU327">
        <v>-1.84838709677419</v>
      </c>
      <c r="CV327">
        <v>38.75</v>
      </c>
      <c r="CW327">
        <v>44.133000000000003</v>
      </c>
      <c r="CX327">
        <v>41.342451612903197</v>
      </c>
      <c r="CY327">
        <v>42.661000000000001</v>
      </c>
      <c r="CZ327">
        <v>39.747935483870997</v>
      </c>
      <c r="DA327">
        <v>0</v>
      </c>
      <c r="DB327">
        <v>0</v>
      </c>
      <c r="DC327">
        <v>0</v>
      </c>
      <c r="DD327">
        <v>1582131251.4000001</v>
      </c>
      <c r="DE327">
        <v>-0.19230769230769201</v>
      </c>
      <c r="DF327">
        <v>0.56068374429359402</v>
      </c>
      <c r="DG327">
        <v>32.0717946284013</v>
      </c>
      <c r="DH327">
        <v>18.696153846153798</v>
      </c>
      <c r="DI327">
        <v>15</v>
      </c>
      <c r="DJ327">
        <v>100</v>
      </c>
      <c r="DK327">
        <v>100</v>
      </c>
      <c r="DL327">
        <v>2.5880000000000001</v>
      </c>
      <c r="DM327">
        <v>0.35299999999999998</v>
      </c>
      <c r="DN327">
        <v>2</v>
      </c>
      <c r="DO327">
        <v>343.39299999999997</v>
      </c>
      <c r="DP327">
        <v>674.38499999999999</v>
      </c>
      <c r="DQ327">
        <v>28.411000000000001</v>
      </c>
      <c r="DR327">
        <v>31.454799999999999</v>
      </c>
      <c r="DS327">
        <v>30</v>
      </c>
      <c r="DT327">
        <v>31.401499999999999</v>
      </c>
      <c r="DU327">
        <v>31.4191</v>
      </c>
      <c r="DV327">
        <v>20.928000000000001</v>
      </c>
      <c r="DW327">
        <v>21.050899999999999</v>
      </c>
      <c r="DX327">
        <v>53.2941</v>
      </c>
      <c r="DY327">
        <v>28.411000000000001</v>
      </c>
      <c r="DZ327">
        <v>400</v>
      </c>
      <c r="EA327">
        <v>30.2865</v>
      </c>
      <c r="EB327">
        <v>100.08199999999999</v>
      </c>
      <c r="EC327">
        <v>100.51</v>
      </c>
    </row>
    <row r="328" spans="1:133" x14ac:dyDescent="0.35">
      <c r="A328">
        <v>312</v>
      </c>
      <c r="B328">
        <v>1582131253.5</v>
      </c>
      <c r="C328">
        <v>1555.4000000953699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1582131244.87097</v>
      </c>
      <c r="O328">
        <f t="shared" si="172"/>
        <v>8.640078571421232E-5</v>
      </c>
      <c r="P328">
        <f t="shared" si="173"/>
        <v>-0.33670269072166686</v>
      </c>
      <c r="Q328">
        <f t="shared" si="174"/>
        <v>400.54938709677401</v>
      </c>
      <c r="R328">
        <f t="shared" si="175"/>
        <v>458.02620086624995</v>
      </c>
      <c r="S328">
        <f t="shared" si="176"/>
        <v>45.656500331624017</v>
      </c>
      <c r="T328">
        <f t="shared" si="177"/>
        <v>39.927155237470615</v>
      </c>
      <c r="U328">
        <f t="shared" si="178"/>
        <v>8.3550986784171957E-3</v>
      </c>
      <c r="V328">
        <f t="shared" si="179"/>
        <v>2.2533044270784659</v>
      </c>
      <c r="W328">
        <f t="shared" si="180"/>
        <v>8.3379256942155873E-3</v>
      </c>
      <c r="X328">
        <f t="shared" si="181"/>
        <v>5.2127435112496977E-3</v>
      </c>
      <c r="Y328">
        <f t="shared" si="182"/>
        <v>0</v>
      </c>
      <c r="Z328">
        <f t="shared" si="183"/>
        <v>29.309338118614818</v>
      </c>
      <c r="AA328">
        <f t="shared" si="184"/>
        <v>28.999938709677402</v>
      </c>
      <c r="AB328">
        <f t="shared" si="185"/>
        <v>4.0217585077701221</v>
      </c>
      <c r="AC328">
        <f t="shared" si="186"/>
        <v>73.769238421643564</v>
      </c>
      <c r="AD328">
        <f t="shared" si="187"/>
        <v>3.0253383066344735</v>
      </c>
      <c r="AE328">
        <f t="shared" si="188"/>
        <v>4.1010838275739241</v>
      </c>
      <c r="AF328">
        <f t="shared" si="189"/>
        <v>0.99642020113564866</v>
      </c>
      <c r="AG328">
        <f t="shared" si="190"/>
        <v>-3.8102746499967632</v>
      </c>
      <c r="AH328">
        <f t="shared" si="191"/>
        <v>41.055979530258682</v>
      </c>
      <c r="AI328">
        <f t="shared" si="192"/>
        <v>4.0180679144733968</v>
      </c>
      <c r="AJ328">
        <f t="shared" si="193"/>
        <v>41.263772794735317</v>
      </c>
      <c r="AK328">
        <v>-4.1272766409733902E-2</v>
      </c>
      <c r="AL328">
        <v>4.6332295987847702E-2</v>
      </c>
      <c r="AM328">
        <v>3.4611302419018002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52221.277438895566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-0.33670269072166686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1582131244.87097</v>
      </c>
      <c r="BY328">
        <v>400.54938709677401</v>
      </c>
      <c r="BZ328">
        <v>400.03154838709702</v>
      </c>
      <c r="CA328">
        <v>30.350206451612902</v>
      </c>
      <c r="CB328">
        <v>30.2065967741935</v>
      </c>
      <c r="CC328">
        <v>350.02587096774198</v>
      </c>
      <c r="CD328">
        <v>99.480999999999995</v>
      </c>
      <c r="CE328">
        <v>0.19997948387096801</v>
      </c>
      <c r="CF328">
        <v>29.3379032258065</v>
      </c>
      <c r="CG328">
        <v>28.999938709677402</v>
      </c>
      <c r="CH328">
        <v>999.9</v>
      </c>
      <c r="CI328">
        <v>0</v>
      </c>
      <c r="CJ328">
        <v>0</v>
      </c>
      <c r="CK328">
        <v>10005.054516128999</v>
      </c>
      <c r="CL328">
        <v>0</v>
      </c>
      <c r="CM328">
        <v>0.367657806451613</v>
      </c>
      <c r="CN328">
        <v>0</v>
      </c>
      <c r="CO328">
        <v>0</v>
      </c>
      <c r="CP328">
        <v>0</v>
      </c>
      <c r="CQ328">
        <v>0</v>
      </c>
      <c r="CR328">
        <v>-0.60967741935483899</v>
      </c>
      <c r="CS328">
        <v>0</v>
      </c>
      <c r="CT328">
        <v>19.490322580645199</v>
      </c>
      <c r="CU328">
        <v>-1.98064516129032</v>
      </c>
      <c r="CV328">
        <v>38.75</v>
      </c>
      <c r="CW328">
        <v>44.133000000000003</v>
      </c>
      <c r="CX328">
        <v>41.332322580645098</v>
      </c>
      <c r="CY328">
        <v>42.651000000000003</v>
      </c>
      <c r="CZ328">
        <v>39.752000000000002</v>
      </c>
      <c r="DA328">
        <v>0</v>
      </c>
      <c r="DB328">
        <v>0</v>
      </c>
      <c r="DC328">
        <v>0</v>
      </c>
      <c r="DD328">
        <v>1582131256.8</v>
      </c>
      <c r="DE328">
        <v>-0.2</v>
      </c>
      <c r="DF328">
        <v>-13.6068375084708</v>
      </c>
      <c r="DG328">
        <v>-4.2598293281762896</v>
      </c>
      <c r="DH328">
        <v>20.576923076923102</v>
      </c>
      <c r="DI328">
        <v>15</v>
      </c>
      <c r="DJ328">
        <v>100</v>
      </c>
      <c r="DK328">
        <v>100</v>
      </c>
      <c r="DL328">
        <v>2.5880000000000001</v>
      </c>
      <c r="DM328">
        <v>0.35299999999999998</v>
      </c>
      <c r="DN328">
        <v>2</v>
      </c>
      <c r="DO328">
        <v>343.48399999999998</v>
      </c>
      <c r="DP328">
        <v>674.298</v>
      </c>
      <c r="DQ328">
        <v>28.408300000000001</v>
      </c>
      <c r="DR328">
        <v>31.452400000000001</v>
      </c>
      <c r="DS328">
        <v>30.0001</v>
      </c>
      <c r="DT328">
        <v>31.400500000000001</v>
      </c>
      <c r="DU328">
        <v>31.4175</v>
      </c>
      <c r="DV328">
        <v>20.9299</v>
      </c>
      <c r="DW328">
        <v>20.773099999999999</v>
      </c>
      <c r="DX328">
        <v>53.2941</v>
      </c>
      <c r="DY328">
        <v>28.413900000000002</v>
      </c>
      <c r="DZ328">
        <v>400</v>
      </c>
      <c r="EA328">
        <v>30.2956</v>
      </c>
      <c r="EB328">
        <v>100.08199999999999</v>
      </c>
      <c r="EC328">
        <v>100.51</v>
      </c>
    </row>
    <row r="329" spans="1:133" x14ac:dyDescent="0.35">
      <c r="A329">
        <v>313</v>
      </c>
      <c r="B329">
        <v>1582131258.5</v>
      </c>
      <c r="C329">
        <v>1560.4000000953699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1582131249.87097</v>
      </c>
      <c r="O329">
        <f t="shared" si="172"/>
        <v>8.0885180183291487E-5</v>
      </c>
      <c r="P329">
        <f t="shared" si="173"/>
        <v>-0.34706574772345161</v>
      </c>
      <c r="Q329">
        <f t="shared" si="174"/>
        <v>400.54329032258102</v>
      </c>
      <c r="R329">
        <f t="shared" si="175"/>
        <v>464.48829970943001</v>
      </c>
      <c r="S329">
        <f t="shared" si="176"/>
        <v>46.30033996891644</v>
      </c>
      <c r="T329">
        <f t="shared" si="177"/>
        <v>39.926281298808341</v>
      </c>
      <c r="U329">
        <f t="shared" si="178"/>
        <v>7.8216471467043667E-3</v>
      </c>
      <c r="V329">
        <f t="shared" si="179"/>
        <v>2.2525011970198152</v>
      </c>
      <c r="W329">
        <f t="shared" si="180"/>
        <v>7.8065895692840618E-3</v>
      </c>
      <c r="X329">
        <f t="shared" si="181"/>
        <v>4.8804689013877221E-3</v>
      </c>
      <c r="Y329">
        <f t="shared" si="182"/>
        <v>0</v>
      </c>
      <c r="Z329">
        <f t="shared" si="183"/>
        <v>29.309162588087197</v>
      </c>
      <c r="AA329">
        <f t="shared" si="184"/>
        <v>28.996903225806399</v>
      </c>
      <c r="AB329">
        <f t="shared" si="185"/>
        <v>4.0210521406078392</v>
      </c>
      <c r="AC329">
        <f t="shared" si="186"/>
        <v>73.763405196950075</v>
      </c>
      <c r="AD329">
        <f t="shared" si="187"/>
        <v>3.0247515654479051</v>
      </c>
      <c r="AE329">
        <f t="shared" si="188"/>
        <v>4.1006127054082517</v>
      </c>
      <c r="AF329">
        <f t="shared" si="189"/>
        <v>0.99630057515993409</v>
      </c>
      <c r="AG329">
        <f t="shared" si="190"/>
        <v>-3.5670364460831547</v>
      </c>
      <c r="AH329">
        <f t="shared" si="191"/>
        <v>41.168265492210573</v>
      </c>
      <c r="AI329">
        <f t="shared" si="192"/>
        <v>4.0303933143645896</v>
      </c>
      <c r="AJ329">
        <f t="shared" si="193"/>
        <v>41.63162236049201</v>
      </c>
      <c r="AK329">
        <v>-4.1251117028502399E-2</v>
      </c>
      <c r="AL329">
        <v>4.6307992660825303E-2</v>
      </c>
      <c r="AM329">
        <v>3.4596934540809499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52195.335222619193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-0.34706574772345161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1582131249.87097</v>
      </c>
      <c r="BY329">
        <v>400.54329032258102</v>
      </c>
      <c r="BZ329">
        <v>400.00390322580603</v>
      </c>
      <c r="CA329">
        <v>30.344522580645201</v>
      </c>
      <c r="CB329">
        <v>30.210080645161302</v>
      </c>
      <c r="CC329">
        <v>350.02809677419299</v>
      </c>
      <c r="CD329">
        <v>99.480329032258098</v>
      </c>
      <c r="CE329">
        <v>0.19998583870967701</v>
      </c>
      <c r="CF329">
        <v>29.3359129032258</v>
      </c>
      <c r="CG329">
        <v>28.996903225806399</v>
      </c>
      <c r="CH329">
        <v>999.9</v>
      </c>
      <c r="CI329">
        <v>0</v>
      </c>
      <c r="CJ329">
        <v>0</v>
      </c>
      <c r="CK329">
        <v>9999.8738709677491</v>
      </c>
      <c r="CL329">
        <v>0</v>
      </c>
      <c r="CM329">
        <v>0.33915319354838702</v>
      </c>
      <c r="CN329">
        <v>0</v>
      </c>
      <c r="CO329">
        <v>0</v>
      </c>
      <c r="CP329">
        <v>0</v>
      </c>
      <c r="CQ329">
        <v>0</v>
      </c>
      <c r="CR329">
        <v>-1.56129032258065</v>
      </c>
      <c r="CS329">
        <v>0</v>
      </c>
      <c r="CT329">
        <v>20.912903225806399</v>
      </c>
      <c r="CU329">
        <v>-1.7032258064516099</v>
      </c>
      <c r="CV329">
        <v>38.741870967741903</v>
      </c>
      <c r="CW329">
        <v>44.134999999999998</v>
      </c>
      <c r="CX329">
        <v>41.352483870967703</v>
      </c>
      <c r="CY329">
        <v>42.639000000000003</v>
      </c>
      <c r="CZ329">
        <v>39.75</v>
      </c>
      <c r="DA329">
        <v>0</v>
      </c>
      <c r="DB329">
        <v>0</v>
      </c>
      <c r="DC329">
        <v>0</v>
      </c>
      <c r="DD329">
        <v>1582131261.5999999</v>
      </c>
      <c r="DE329">
        <v>-1.7269230769230799</v>
      </c>
      <c r="DF329">
        <v>7.5111112178746602</v>
      </c>
      <c r="DG329">
        <v>-11.213675356003201</v>
      </c>
      <c r="DH329">
        <v>20.553846153846202</v>
      </c>
      <c r="DI329">
        <v>15</v>
      </c>
      <c r="DJ329">
        <v>100</v>
      </c>
      <c r="DK329">
        <v>100</v>
      </c>
      <c r="DL329">
        <v>2.5880000000000001</v>
      </c>
      <c r="DM329">
        <v>0.35299999999999998</v>
      </c>
      <c r="DN329">
        <v>2</v>
      </c>
      <c r="DO329">
        <v>343.24599999999998</v>
      </c>
      <c r="DP329">
        <v>674.46799999999996</v>
      </c>
      <c r="DQ329">
        <v>28.410799999999998</v>
      </c>
      <c r="DR329">
        <v>31.45</v>
      </c>
      <c r="DS329">
        <v>30</v>
      </c>
      <c r="DT329">
        <v>31.398700000000002</v>
      </c>
      <c r="DU329">
        <v>31.4163</v>
      </c>
      <c r="DV329">
        <v>20.930099999999999</v>
      </c>
      <c r="DW329">
        <v>20.773099999999999</v>
      </c>
      <c r="DX329">
        <v>53.2941</v>
      </c>
      <c r="DY329">
        <v>28.4194</v>
      </c>
      <c r="DZ329">
        <v>400</v>
      </c>
      <c r="EA329">
        <v>30.301500000000001</v>
      </c>
      <c r="EB329">
        <v>100.081</v>
      </c>
      <c r="EC329">
        <v>100.512</v>
      </c>
    </row>
    <row r="330" spans="1:133" x14ac:dyDescent="0.35">
      <c r="A330">
        <v>314</v>
      </c>
      <c r="B330">
        <v>1582131263.5</v>
      </c>
      <c r="C330">
        <v>1565.4000000953699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1582131254.87097</v>
      </c>
      <c r="O330">
        <f t="shared" si="172"/>
        <v>7.1107364626446951E-5</v>
      </c>
      <c r="P330">
        <f t="shared" si="173"/>
        <v>-0.35275573654672843</v>
      </c>
      <c r="Q330">
        <f t="shared" si="174"/>
        <v>400.530483870968</v>
      </c>
      <c r="R330">
        <f t="shared" si="175"/>
        <v>475.42627612343171</v>
      </c>
      <c r="S330">
        <f t="shared" si="176"/>
        <v>47.390362624180504</v>
      </c>
      <c r="T330">
        <f t="shared" si="177"/>
        <v>39.924770308142733</v>
      </c>
      <c r="U330">
        <f t="shared" si="178"/>
        <v>6.8805873833351714E-3</v>
      </c>
      <c r="V330">
        <f t="shared" si="179"/>
        <v>2.2530759566712386</v>
      </c>
      <c r="W330">
        <f t="shared" si="180"/>
        <v>6.8689351888301386E-3</v>
      </c>
      <c r="X330">
        <f t="shared" si="181"/>
        <v>4.2941297302478013E-3</v>
      </c>
      <c r="Y330">
        <f t="shared" si="182"/>
        <v>0</v>
      </c>
      <c r="Z330">
        <f t="shared" si="183"/>
        <v>29.309959780519048</v>
      </c>
      <c r="AA330">
        <f t="shared" si="184"/>
        <v>28.9918193548387</v>
      </c>
      <c r="AB330">
        <f t="shared" si="185"/>
        <v>4.0198693492890349</v>
      </c>
      <c r="AC330">
        <f t="shared" si="186"/>
        <v>73.766303840804738</v>
      </c>
      <c r="AD330">
        <f t="shared" si="187"/>
        <v>3.0244440898029206</v>
      </c>
      <c r="AE330">
        <f t="shared" si="188"/>
        <v>4.1000347480198842</v>
      </c>
      <c r="AF330">
        <f t="shared" si="189"/>
        <v>0.99542525948611438</v>
      </c>
      <c r="AG330">
        <f t="shared" si="190"/>
        <v>-3.1358347800263107</v>
      </c>
      <c r="AH330">
        <f t="shared" si="191"/>
        <v>41.499680368823995</v>
      </c>
      <c r="AI330">
        <f t="shared" si="192"/>
        <v>4.0616508386291219</v>
      </c>
      <c r="AJ330">
        <f t="shared" si="193"/>
        <v>42.425496427426808</v>
      </c>
      <c r="AK330">
        <v>-4.1266607756306299E-2</v>
      </c>
      <c r="AL330">
        <v>4.6325382359847497E-2</v>
      </c>
      <c r="AM330">
        <v>3.4607215417391801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52214.543665192636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-0.35275573654672843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1582131254.87097</v>
      </c>
      <c r="BY330">
        <v>400.530483870968</v>
      </c>
      <c r="BZ330">
        <v>399.97461290322599</v>
      </c>
      <c r="CA330">
        <v>30.3416161290323</v>
      </c>
      <c r="CB330">
        <v>30.223422580645199</v>
      </c>
      <c r="CC330">
        <v>350.01835483871002</v>
      </c>
      <c r="CD330">
        <v>99.479783870967793</v>
      </c>
      <c r="CE330">
        <v>0.19994567741935501</v>
      </c>
      <c r="CF330">
        <v>29.333470967741899</v>
      </c>
      <c r="CG330">
        <v>28.9918193548387</v>
      </c>
      <c r="CH330">
        <v>999.9</v>
      </c>
      <c r="CI330">
        <v>0</v>
      </c>
      <c r="CJ330">
        <v>0</v>
      </c>
      <c r="CK330">
        <v>10003.683870967699</v>
      </c>
      <c r="CL330">
        <v>0</v>
      </c>
      <c r="CM330">
        <v>0.32737587096774201</v>
      </c>
      <c r="CN330">
        <v>0</v>
      </c>
      <c r="CO330">
        <v>0</v>
      </c>
      <c r="CP330">
        <v>0</v>
      </c>
      <c r="CQ330">
        <v>0</v>
      </c>
      <c r="CR330">
        <v>-1.7064516129032301</v>
      </c>
      <c r="CS330">
        <v>0</v>
      </c>
      <c r="CT330">
        <v>20.990322580645199</v>
      </c>
      <c r="CU330">
        <v>-1.7096774193548401</v>
      </c>
      <c r="CV330">
        <v>38.741870967741903</v>
      </c>
      <c r="CW330">
        <v>44.143000000000001</v>
      </c>
      <c r="CX330">
        <v>41.380645161290303</v>
      </c>
      <c r="CY330">
        <v>42.639000000000003</v>
      </c>
      <c r="CZ330">
        <v>39.75</v>
      </c>
      <c r="DA330">
        <v>0</v>
      </c>
      <c r="DB330">
        <v>0</v>
      </c>
      <c r="DC330">
        <v>0</v>
      </c>
      <c r="DD330">
        <v>1582131266.4000001</v>
      </c>
      <c r="DE330">
        <v>-1.48461538461538</v>
      </c>
      <c r="DF330">
        <v>5.21709428700151</v>
      </c>
      <c r="DG330">
        <v>10.4034191206916</v>
      </c>
      <c r="DH330">
        <v>19.803846153846202</v>
      </c>
      <c r="DI330">
        <v>15</v>
      </c>
      <c r="DJ330">
        <v>100</v>
      </c>
      <c r="DK330">
        <v>100</v>
      </c>
      <c r="DL330">
        <v>2.5880000000000001</v>
      </c>
      <c r="DM330">
        <v>0.35299999999999998</v>
      </c>
      <c r="DN330">
        <v>2</v>
      </c>
      <c r="DO330">
        <v>343.37799999999999</v>
      </c>
      <c r="DP330">
        <v>674.38</v>
      </c>
      <c r="DQ330">
        <v>28.416399999999999</v>
      </c>
      <c r="DR330">
        <v>31.448599999999999</v>
      </c>
      <c r="DS330">
        <v>30</v>
      </c>
      <c r="DT330">
        <v>31.3963</v>
      </c>
      <c r="DU330">
        <v>31.4147</v>
      </c>
      <c r="DV330">
        <v>20.931000000000001</v>
      </c>
      <c r="DW330">
        <v>20.773099999999999</v>
      </c>
      <c r="DX330">
        <v>53.2941</v>
      </c>
      <c r="DY330">
        <v>28.4269</v>
      </c>
      <c r="DZ330">
        <v>400</v>
      </c>
      <c r="EA330">
        <v>30.303999999999998</v>
      </c>
      <c r="EB330">
        <v>100.081</v>
      </c>
      <c r="EC330">
        <v>100.512</v>
      </c>
    </row>
    <row r="331" spans="1:133" x14ac:dyDescent="0.35">
      <c r="A331">
        <v>315</v>
      </c>
      <c r="B331">
        <v>1582131268.5</v>
      </c>
      <c r="C331">
        <v>1570.4000000953699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1582131259.87097</v>
      </c>
      <c r="O331">
        <f t="shared" si="172"/>
        <v>6.2524504484985145E-5</v>
      </c>
      <c r="P331">
        <f t="shared" si="173"/>
        <v>-0.34075888017143252</v>
      </c>
      <c r="Q331">
        <f t="shared" si="174"/>
        <v>400.50961290322601</v>
      </c>
      <c r="R331">
        <f t="shared" si="175"/>
        <v>483.40046604826517</v>
      </c>
      <c r="S331">
        <f t="shared" si="176"/>
        <v>48.185584640328486</v>
      </c>
      <c r="T331">
        <f t="shared" si="177"/>
        <v>39.922985613933413</v>
      </c>
      <c r="U331">
        <f t="shared" si="178"/>
        <v>6.0518305066020808E-3</v>
      </c>
      <c r="V331">
        <f t="shared" si="179"/>
        <v>2.2532932747639762</v>
      </c>
      <c r="W331">
        <f t="shared" si="180"/>
        <v>6.042815126201668E-3</v>
      </c>
      <c r="X331">
        <f t="shared" si="181"/>
        <v>3.7775683135469018E-3</v>
      </c>
      <c r="Y331">
        <f t="shared" si="182"/>
        <v>0</v>
      </c>
      <c r="Z331">
        <f t="shared" si="183"/>
        <v>29.310770393766674</v>
      </c>
      <c r="AA331">
        <f t="shared" si="184"/>
        <v>28.989809677419299</v>
      </c>
      <c r="AB331">
        <f t="shared" si="185"/>
        <v>4.0194018701507179</v>
      </c>
      <c r="AC331">
        <f t="shared" si="186"/>
        <v>73.775270878711936</v>
      </c>
      <c r="AD331">
        <f t="shared" si="187"/>
        <v>3.0244574892848961</v>
      </c>
      <c r="AE331">
        <f t="shared" si="188"/>
        <v>4.0995545706055978</v>
      </c>
      <c r="AF331">
        <f t="shared" si="189"/>
        <v>0.99494438086582182</v>
      </c>
      <c r="AG331">
        <f t="shared" si="190"/>
        <v>-2.7573306477878448</v>
      </c>
      <c r="AH331">
        <f t="shared" si="191"/>
        <v>41.501331960208219</v>
      </c>
      <c r="AI331">
        <f t="shared" si="192"/>
        <v>4.0613393157566016</v>
      </c>
      <c r="AJ331">
        <f t="shared" si="193"/>
        <v>42.805340628176978</v>
      </c>
      <c r="AK331">
        <v>-4.1272465774532703E-2</v>
      </c>
      <c r="AL331">
        <v>4.6331958498497298E-2</v>
      </c>
      <c r="AM331">
        <v>3.46111029165617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52222.017512365084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-0.34075888017143252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1582131259.87097</v>
      </c>
      <c r="BY331">
        <v>400.50961290322601</v>
      </c>
      <c r="BZ331">
        <v>399.968419354839</v>
      </c>
      <c r="CA331">
        <v>30.3415258064516</v>
      </c>
      <c r="CB331">
        <v>30.2376</v>
      </c>
      <c r="CC331">
        <v>350.02325806451603</v>
      </c>
      <c r="CD331">
        <v>99.480480645161293</v>
      </c>
      <c r="CE331">
        <v>0.199987258064516</v>
      </c>
      <c r="CF331">
        <v>29.331441935483902</v>
      </c>
      <c r="CG331">
        <v>28.989809677419299</v>
      </c>
      <c r="CH331">
        <v>999.9</v>
      </c>
      <c r="CI331">
        <v>0</v>
      </c>
      <c r="CJ331">
        <v>0</v>
      </c>
      <c r="CK331">
        <v>10005.0338709677</v>
      </c>
      <c r="CL331">
        <v>0</v>
      </c>
      <c r="CM331">
        <v>0.33672099999999999</v>
      </c>
      <c r="CN331">
        <v>0</v>
      </c>
      <c r="CO331">
        <v>0</v>
      </c>
      <c r="CP331">
        <v>0</v>
      </c>
      <c r="CQ331">
        <v>0</v>
      </c>
      <c r="CR331">
        <v>-0.65483870967741997</v>
      </c>
      <c r="CS331">
        <v>0</v>
      </c>
      <c r="CT331">
        <v>19.538709677419401</v>
      </c>
      <c r="CU331">
        <v>-1.8806451612903201</v>
      </c>
      <c r="CV331">
        <v>38.735774193548401</v>
      </c>
      <c r="CW331">
        <v>44.145000000000003</v>
      </c>
      <c r="CX331">
        <v>41.402838709677397</v>
      </c>
      <c r="CY331">
        <v>42.633000000000003</v>
      </c>
      <c r="CZ331">
        <v>39.75</v>
      </c>
      <c r="DA331">
        <v>0</v>
      </c>
      <c r="DB331">
        <v>0</v>
      </c>
      <c r="DC331">
        <v>0</v>
      </c>
      <c r="DD331">
        <v>1582131271.8</v>
      </c>
      <c r="DE331">
        <v>-0.3</v>
      </c>
      <c r="DF331">
        <v>-0.17094026083637801</v>
      </c>
      <c r="DG331">
        <v>-16.608546947359201</v>
      </c>
      <c r="DH331">
        <v>19.015384615384601</v>
      </c>
      <c r="DI331">
        <v>15</v>
      </c>
      <c r="DJ331">
        <v>100</v>
      </c>
      <c r="DK331">
        <v>100</v>
      </c>
      <c r="DL331">
        <v>2.5880000000000001</v>
      </c>
      <c r="DM331">
        <v>0.35299999999999998</v>
      </c>
      <c r="DN331">
        <v>2</v>
      </c>
      <c r="DO331">
        <v>343.38600000000002</v>
      </c>
      <c r="DP331">
        <v>674.45600000000002</v>
      </c>
      <c r="DQ331">
        <v>28.4237</v>
      </c>
      <c r="DR331">
        <v>31.4466</v>
      </c>
      <c r="DS331">
        <v>29.9999</v>
      </c>
      <c r="DT331">
        <v>31.395600000000002</v>
      </c>
      <c r="DU331">
        <v>31.4133</v>
      </c>
      <c r="DV331">
        <v>20.9312</v>
      </c>
      <c r="DW331">
        <v>20.773099999999999</v>
      </c>
      <c r="DX331">
        <v>53.2941</v>
      </c>
      <c r="DY331">
        <v>28.435700000000001</v>
      </c>
      <c r="DZ331">
        <v>400</v>
      </c>
      <c r="EA331">
        <v>30.2972</v>
      </c>
      <c r="EB331">
        <v>100.08499999999999</v>
      </c>
      <c r="EC331">
        <v>100.51300000000001</v>
      </c>
    </row>
    <row r="332" spans="1:133" x14ac:dyDescent="0.35">
      <c r="A332">
        <v>316</v>
      </c>
      <c r="B332">
        <v>1582131273.5</v>
      </c>
      <c r="C332">
        <v>1575.4000000953699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1582131264.87097</v>
      </c>
      <c r="O332">
        <f t="shared" si="172"/>
        <v>5.6949215784060826E-5</v>
      </c>
      <c r="P332">
        <f t="shared" si="173"/>
        <v>-0.32928637126210714</v>
      </c>
      <c r="Q332">
        <f t="shared" si="174"/>
        <v>400.50016129032298</v>
      </c>
      <c r="R332">
        <f t="shared" si="175"/>
        <v>488.75835710747231</v>
      </c>
      <c r="S332">
        <f t="shared" si="176"/>
        <v>48.719500485126105</v>
      </c>
      <c r="T332">
        <f t="shared" si="177"/>
        <v>39.921911346441647</v>
      </c>
      <c r="U332">
        <f t="shared" si="178"/>
        <v>5.5168895049609104E-3</v>
      </c>
      <c r="V332">
        <f t="shared" si="179"/>
        <v>2.2524960973211416</v>
      </c>
      <c r="W332">
        <f t="shared" si="180"/>
        <v>5.5093937682976803E-3</v>
      </c>
      <c r="X332">
        <f t="shared" si="181"/>
        <v>3.4440437040637864E-3</v>
      </c>
      <c r="Y332">
        <f t="shared" si="182"/>
        <v>0</v>
      </c>
      <c r="Z332">
        <f t="shared" si="183"/>
        <v>29.311388224480517</v>
      </c>
      <c r="AA332">
        <f t="shared" si="184"/>
        <v>28.987532258064501</v>
      </c>
      <c r="AB332">
        <f t="shared" si="185"/>
        <v>4.0188721677842096</v>
      </c>
      <c r="AC332">
        <f t="shared" si="186"/>
        <v>73.791467999989038</v>
      </c>
      <c r="AD332">
        <f t="shared" si="187"/>
        <v>3.0249085805431126</v>
      </c>
      <c r="AE332">
        <f t="shared" si="188"/>
        <v>4.0992660297035455</v>
      </c>
      <c r="AF332">
        <f t="shared" si="189"/>
        <v>0.99396358724109701</v>
      </c>
      <c r="AG332">
        <f t="shared" si="190"/>
        <v>-2.5114604160770826</v>
      </c>
      <c r="AH332">
        <f t="shared" si="191"/>
        <v>41.615137208898346</v>
      </c>
      <c r="AI332">
        <f t="shared" si="192"/>
        <v>4.0738469232515939</v>
      </c>
      <c r="AJ332">
        <f t="shared" si="193"/>
        <v>43.177523716072855</v>
      </c>
      <c r="AK332">
        <v>-4.1250979599196297E-2</v>
      </c>
      <c r="AL332">
        <v>4.6307838384389698E-2</v>
      </c>
      <c r="AM332">
        <v>3.4596843325858702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52196.147166765571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-0.32928637126210714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1582131264.87097</v>
      </c>
      <c r="BY332">
        <v>400.50016129032298</v>
      </c>
      <c r="BZ332">
        <v>399.97480645161301</v>
      </c>
      <c r="CA332">
        <v>30.346151612903199</v>
      </c>
      <c r="CB332">
        <v>30.251493548387099</v>
      </c>
      <c r="CC332">
        <v>350.02422580645202</v>
      </c>
      <c r="CD332">
        <v>99.480158064516104</v>
      </c>
      <c r="CE332">
        <v>0.199979935483871</v>
      </c>
      <c r="CF332">
        <v>29.330222580645199</v>
      </c>
      <c r="CG332">
        <v>28.987532258064501</v>
      </c>
      <c r="CH332">
        <v>999.9</v>
      </c>
      <c r="CI332">
        <v>0</v>
      </c>
      <c r="CJ332">
        <v>0</v>
      </c>
      <c r="CK332">
        <v>9999.8577419354897</v>
      </c>
      <c r="CL332">
        <v>0</v>
      </c>
      <c r="CM332">
        <v>0.35255219354838702</v>
      </c>
      <c r="CN332">
        <v>0</v>
      </c>
      <c r="CO332">
        <v>0</v>
      </c>
      <c r="CP332">
        <v>0</v>
      </c>
      <c r="CQ332">
        <v>0</v>
      </c>
      <c r="CR332">
        <v>-1.0774193548387101</v>
      </c>
      <c r="CS332">
        <v>0</v>
      </c>
      <c r="CT332">
        <v>19.4677419354839</v>
      </c>
      <c r="CU332">
        <v>-2.1064516129032298</v>
      </c>
      <c r="CV332">
        <v>38.735774193548401</v>
      </c>
      <c r="CW332">
        <v>44.151000000000003</v>
      </c>
      <c r="CX332">
        <v>41.396838709677397</v>
      </c>
      <c r="CY332">
        <v>42.637</v>
      </c>
      <c r="CZ332">
        <v>39.75</v>
      </c>
      <c r="DA332">
        <v>0</v>
      </c>
      <c r="DB332">
        <v>0</v>
      </c>
      <c r="DC332">
        <v>0</v>
      </c>
      <c r="DD332">
        <v>1582131276.5999999</v>
      </c>
      <c r="DE332">
        <v>0.22692307692307701</v>
      </c>
      <c r="DF332">
        <v>-3.7162392327651599</v>
      </c>
      <c r="DG332">
        <v>2.4478630985782801</v>
      </c>
      <c r="DH332">
        <v>18.207692307692302</v>
      </c>
      <c r="DI332">
        <v>15</v>
      </c>
      <c r="DJ332">
        <v>100</v>
      </c>
      <c r="DK332">
        <v>100</v>
      </c>
      <c r="DL332">
        <v>2.5880000000000001</v>
      </c>
      <c r="DM332">
        <v>0.35299999999999998</v>
      </c>
      <c r="DN332">
        <v>2</v>
      </c>
      <c r="DO332">
        <v>343.30200000000002</v>
      </c>
      <c r="DP332">
        <v>674.47199999999998</v>
      </c>
      <c r="DQ332">
        <v>28.434100000000001</v>
      </c>
      <c r="DR332">
        <v>31.4438</v>
      </c>
      <c r="DS332">
        <v>29.999700000000001</v>
      </c>
      <c r="DT332">
        <v>31.3932</v>
      </c>
      <c r="DU332">
        <v>31.410799999999998</v>
      </c>
      <c r="DV332">
        <v>20.934699999999999</v>
      </c>
      <c r="DW332">
        <v>20.773099999999999</v>
      </c>
      <c r="DX332">
        <v>53.2941</v>
      </c>
      <c r="DY332">
        <v>28.446899999999999</v>
      </c>
      <c r="DZ332">
        <v>400</v>
      </c>
      <c r="EA332">
        <v>30.2958</v>
      </c>
      <c r="EB332">
        <v>100.086</v>
      </c>
      <c r="EC332">
        <v>100.512</v>
      </c>
    </row>
    <row r="333" spans="1:133" x14ac:dyDescent="0.35">
      <c r="A333">
        <v>317</v>
      </c>
      <c r="B333">
        <v>1582131278.5</v>
      </c>
      <c r="C333">
        <v>1580.4000000953699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1582131269.87097</v>
      </c>
      <c r="O333">
        <f t="shared" si="172"/>
        <v>5.9604646537171051E-5</v>
      </c>
      <c r="P333">
        <f t="shared" si="173"/>
        <v>-0.32683113293939248</v>
      </c>
      <c r="Q333">
        <f t="shared" si="174"/>
        <v>400.49525806451601</v>
      </c>
      <c r="R333">
        <f t="shared" si="175"/>
        <v>483.7428808804666</v>
      </c>
      <c r="S333">
        <f t="shared" si="176"/>
        <v>48.219584352725278</v>
      </c>
      <c r="T333">
        <f t="shared" si="177"/>
        <v>39.921445136223831</v>
      </c>
      <c r="U333">
        <f t="shared" si="178"/>
        <v>5.7821837760464847E-3</v>
      </c>
      <c r="V333">
        <f t="shared" si="179"/>
        <v>2.2525335303769953</v>
      </c>
      <c r="W333">
        <f t="shared" si="180"/>
        <v>5.7739505187995015E-3</v>
      </c>
      <c r="X333">
        <f t="shared" si="181"/>
        <v>3.6094578068668719E-3</v>
      </c>
      <c r="Y333">
        <f t="shared" si="182"/>
        <v>0</v>
      </c>
      <c r="Z333">
        <f t="shared" si="183"/>
        <v>29.310158694510012</v>
      </c>
      <c r="AA333">
        <f t="shared" si="184"/>
        <v>28.984458064516101</v>
      </c>
      <c r="AB333">
        <f t="shared" si="185"/>
        <v>4.018157241159046</v>
      </c>
      <c r="AC333">
        <f t="shared" si="186"/>
        <v>73.80768394236884</v>
      </c>
      <c r="AD333">
        <f t="shared" si="187"/>
        <v>3.0255119069426741</v>
      </c>
      <c r="AE333">
        <f t="shared" si="188"/>
        <v>4.0991828293990107</v>
      </c>
      <c r="AF333">
        <f t="shared" si="189"/>
        <v>0.99264533421637191</v>
      </c>
      <c r="AG333">
        <f t="shared" si="190"/>
        <v>-2.6285649122892432</v>
      </c>
      <c r="AH333">
        <f t="shared" si="191"/>
        <v>41.946455137534784</v>
      </c>
      <c r="AI333">
        <f t="shared" si="192"/>
        <v>4.1061427085464874</v>
      </c>
      <c r="AJ333">
        <f t="shared" si="193"/>
        <v>43.424032933792027</v>
      </c>
      <c r="AK333">
        <v>-4.12519883710308E-2</v>
      </c>
      <c r="AL333">
        <v>4.6308970819147303E-2</v>
      </c>
      <c r="AM333">
        <v>3.4597512868192202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52197.433169834738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-0.32683113293939248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1582131269.87097</v>
      </c>
      <c r="BY333">
        <v>400.49525806451601</v>
      </c>
      <c r="BZ333">
        <v>399.97593548387101</v>
      </c>
      <c r="CA333">
        <v>30.352187096774198</v>
      </c>
      <c r="CB333">
        <v>30.2531161290323</v>
      </c>
      <c r="CC333">
        <v>350.02493548387099</v>
      </c>
      <c r="CD333">
        <v>99.480206451612901</v>
      </c>
      <c r="CE333">
        <v>0.19998783870967701</v>
      </c>
      <c r="CF333">
        <v>29.329870967741901</v>
      </c>
      <c r="CG333">
        <v>28.984458064516101</v>
      </c>
      <c r="CH333">
        <v>999.9</v>
      </c>
      <c r="CI333">
        <v>0</v>
      </c>
      <c r="CJ333">
        <v>0</v>
      </c>
      <c r="CK333">
        <v>10000.097419354801</v>
      </c>
      <c r="CL333">
        <v>0</v>
      </c>
      <c r="CM333">
        <v>0.38421441935483902</v>
      </c>
      <c r="CN333">
        <v>0</v>
      </c>
      <c r="CO333">
        <v>0</v>
      </c>
      <c r="CP333">
        <v>0</v>
      </c>
      <c r="CQ333">
        <v>0</v>
      </c>
      <c r="CR333">
        <v>-0.67741935483870896</v>
      </c>
      <c r="CS333">
        <v>0</v>
      </c>
      <c r="CT333">
        <v>17.525806451612901</v>
      </c>
      <c r="CU333">
        <v>-2.2967741935483899</v>
      </c>
      <c r="CV333">
        <v>38.7296774193548</v>
      </c>
      <c r="CW333">
        <v>44.151000000000003</v>
      </c>
      <c r="CX333">
        <v>41.396935483870998</v>
      </c>
      <c r="CY333">
        <v>42.633000000000003</v>
      </c>
      <c r="CZ333">
        <v>39.745935483871001</v>
      </c>
      <c r="DA333">
        <v>0</v>
      </c>
      <c r="DB333">
        <v>0</v>
      </c>
      <c r="DC333">
        <v>0</v>
      </c>
      <c r="DD333">
        <v>1582131281.4000001</v>
      </c>
      <c r="DE333">
        <v>9.6153846153846506E-2</v>
      </c>
      <c r="DF333">
        <v>-13.760683767161501</v>
      </c>
      <c r="DG333">
        <v>9.7675215141929197</v>
      </c>
      <c r="DH333">
        <v>18.803846153846202</v>
      </c>
      <c r="DI333">
        <v>15</v>
      </c>
      <c r="DJ333">
        <v>100</v>
      </c>
      <c r="DK333">
        <v>100</v>
      </c>
      <c r="DL333">
        <v>2.5880000000000001</v>
      </c>
      <c r="DM333">
        <v>0.35299999999999998</v>
      </c>
      <c r="DN333">
        <v>2</v>
      </c>
      <c r="DO333">
        <v>343.41</v>
      </c>
      <c r="DP333">
        <v>674.45399999999995</v>
      </c>
      <c r="DQ333">
        <v>28.445799999999998</v>
      </c>
      <c r="DR333">
        <v>31.441400000000002</v>
      </c>
      <c r="DS333">
        <v>29.999700000000001</v>
      </c>
      <c r="DT333">
        <v>31.390799999999999</v>
      </c>
      <c r="DU333">
        <v>31.409199999999998</v>
      </c>
      <c r="DV333">
        <v>20.9312</v>
      </c>
      <c r="DW333">
        <v>20.773099999999999</v>
      </c>
      <c r="DX333">
        <v>53.2941</v>
      </c>
      <c r="DY333">
        <v>28.460899999999999</v>
      </c>
      <c r="DZ333">
        <v>400</v>
      </c>
      <c r="EA333">
        <v>30.293900000000001</v>
      </c>
      <c r="EB333">
        <v>100.083</v>
      </c>
      <c r="EC333">
        <v>100.512</v>
      </c>
    </row>
    <row r="334" spans="1:133" x14ac:dyDescent="0.35">
      <c r="A334">
        <v>318</v>
      </c>
      <c r="B334">
        <v>1582131283.5</v>
      </c>
      <c r="C334">
        <v>1585.4000000953699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1582131274.87097</v>
      </c>
      <c r="O334">
        <f t="shared" si="172"/>
        <v>6.3523475219906769E-5</v>
      </c>
      <c r="P334">
        <f t="shared" si="173"/>
        <v>-0.32202194712955629</v>
      </c>
      <c r="Q334">
        <f t="shared" si="174"/>
        <v>400.505290322581</v>
      </c>
      <c r="R334">
        <f t="shared" si="175"/>
        <v>476.9080128522811</v>
      </c>
      <c r="S334">
        <f t="shared" si="176"/>
        <v>47.537923160336028</v>
      </c>
      <c r="T334">
        <f t="shared" si="177"/>
        <v>39.922142642967465</v>
      </c>
      <c r="U334">
        <f t="shared" si="178"/>
        <v>6.1680948886139566E-3</v>
      </c>
      <c r="V334">
        <f t="shared" si="179"/>
        <v>2.2517785608265619</v>
      </c>
      <c r="W334">
        <f t="shared" si="180"/>
        <v>6.1587237842032592E-3</v>
      </c>
      <c r="X334">
        <f t="shared" si="181"/>
        <v>3.850043117302358E-3</v>
      </c>
      <c r="Y334">
        <f t="shared" si="182"/>
        <v>0</v>
      </c>
      <c r="Z334">
        <f t="shared" si="183"/>
        <v>29.309824016582912</v>
      </c>
      <c r="AA334">
        <f t="shared" si="184"/>
        <v>28.983309677419399</v>
      </c>
      <c r="AB334">
        <f t="shared" si="185"/>
        <v>4.0178902036320698</v>
      </c>
      <c r="AC334">
        <f t="shared" si="186"/>
        <v>73.817536186275234</v>
      </c>
      <c r="AD334">
        <f t="shared" si="187"/>
        <v>3.0260848070581492</v>
      </c>
      <c r="AE334">
        <f t="shared" si="188"/>
        <v>4.0994118246130027</v>
      </c>
      <c r="AF334">
        <f t="shared" si="189"/>
        <v>0.99180539657392064</v>
      </c>
      <c r="AG334">
        <f t="shared" si="190"/>
        <v>-2.8013852571978886</v>
      </c>
      <c r="AH334">
        <f t="shared" si="191"/>
        <v>42.189289760261005</v>
      </c>
      <c r="AI334">
        <f t="shared" si="192"/>
        <v>4.1312947909969315</v>
      </c>
      <c r="AJ334">
        <f t="shared" si="193"/>
        <v>43.519199294060044</v>
      </c>
      <c r="AK334">
        <v>-4.12316458687235E-2</v>
      </c>
      <c r="AL334">
        <v>4.6286134578206302E-2</v>
      </c>
      <c r="AM334">
        <v>3.4584010046313698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52172.560375185349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-0.32202194712955629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1582131274.87097</v>
      </c>
      <c r="BY334">
        <v>400.505290322581</v>
      </c>
      <c r="BZ334">
        <v>399.99690322580602</v>
      </c>
      <c r="CA334">
        <v>30.358164516129001</v>
      </c>
      <c r="CB334">
        <v>30.252580645161299</v>
      </c>
      <c r="CC334">
        <v>350.02516129032301</v>
      </c>
      <c r="CD334">
        <v>99.479451612903205</v>
      </c>
      <c r="CE334">
        <v>0.19998735483871</v>
      </c>
      <c r="CF334">
        <v>29.330838709677401</v>
      </c>
      <c r="CG334">
        <v>28.983309677419399</v>
      </c>
      <c r="CH334">
        <v>999.9</v>
      </c>
      <c r="CI334">
        <v>0</v>
      </c>
      <c r="CJ334">
        <v>0</v>
      </c>
      <c r="CK334">
        <v>9995.2419354838694</v>
      </c>
      <c r="CL334">
        <v>0</v>
      </c>
      <c r="CM334">
        <v>0.43034229032258098</v>
      </c>
      <c r="CN334">
        <v>0</v>
      </c>
      <c r="CO334">
        <v>0</v>
      </c>
      <c r="CP334">
        <v>0</v>
      </c>
      <c r="CQ334">
        <v>0</v>
      </c>
      <c r="CR334">
        <v>-1.4258064516129001</v>
      </c>
      <c r="CS334">
        <v>0</v>
      </c>
      <c r="CT334">
        <v>19.2129032258065</v>
      </c>
      <c r="CU334">
        <v>-1.9290322580645201</v>
      </c>
      <c r="CV334">
        <v>38.7296774193548</v>
      </c>
      <c r="CW334">
        <v>44.146999999999998</v>
      </c>
      <c r="CX334">
        <v>41.408999999999999</v>
      </c>
      <c r="CY334">
        <v>42.637</v>
      </c>
      <c r="CZ334">
        <v>39.745935483871001</v>
      </c>
      <c r="DA334">
        <v>0</v>
      </c>
      <c r="DB334">
        <v>0</v>
      </c>
      <c r="DC334">
        <v>0</v>
      </c>
      <c r="DD334">
        <v>1582131286.8</v>
      </c>
      <c r="DE334">
        <v>-1.62307692307692</v>
      </c>
      <c r="DF334">
        <v>-15.7811964794235</v>
      </c>
      <c r="DG334">
        <v>27.699145814702899</v>
      </c>
      <c r="DH334">
        <v>20.853846153846199</v>
      </c>
      <c r="DI334">
        <v>15</v>
      </c>
      <c r="DJ334">
        <v>100</v>
      </c>
      <c r="DK334">
        <v>100</v>
      </c>
      <c r="DL334">
        <v>2.5880000000000001</v>
      </c>
      <c r="DM334">
        <v>0.35299999999999998</v>
      </c>
      <c r="DN334">
        <v>2</v>
      </c>
      <c r="DO334">
        <v>343.298</v>
      </c>
      <c r="DP334">
        <v>674.39300000000003</v>
      </c>
      <c r="DQ334">
        <v>28.459700000000002</v>
      </c>
      <c r="DR334">
        <v>31.438600000000001</v>
      </c>
      <c r="DS334">
        <v>29.9998</v>
      </c>
      <c r="DT334">
        <v>31.3901</v>
      </c>
      <c r="DU334">
        <v>31.408100000000001</v>
      </c>
      <c r="DV334">
        <v>20.931100000000001</v>
      </c>
      <c r="DW334">
        <v>20.773099999999999</v>
      </c>
      <c r="DX334">
        <v>53.2941</v>
      </c>
      <c r="DY334">
        <v>28.472100000000001</v>
      </c>
      <c r="DZ334">
        <v>400</v>
      </c>
      <c r="EA334">
        <v>30.294</v>
      </c>
      <c r="EB334">
        <v>100.084</v>
      </c>
      <c r="EC334">
        <v>100.51300000000001</v>
      </c>
    </row>
    <row r="335" spans="1:133" x14ac:dyDescent="0.35">
      <c r="A335">
        <v>319</v>
      </c>
      <c r="B335">
        <v>1582131288.5</v>
      </c>
      <c r="C335">
        <v>1590.4000000953699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1582131279.87097</v>
      </c>
      <c r="O335">
        <f t="shared" si="172"/>
        <v>6.6813214015643043E-5</v>
      </c>
      <c r="P335">
        <f t="shared" si="173"/>
        <v>-0.32595544863081366</v>
      </c>
      <c r="Q335">
        <f t="shared" si="174"/>
        <v>400.52219354838701</v>
      </c>
      <c r="R335">
        <f t="shared" si="175"/>
        <v>473.77509499189284</v>
      </c>
      <c r="S335">
        <f t="shared" si="176"/>
        <v>47.225167759283451</v>
      </c>
      <c r="T335">
        <f t="shared" si="177"/>
        <v>39.92343198614617</v>
      </c>
      <c r="U335">
        <f t="shared" si="178"/>
        <v>6.490497763819031E-3</v>
      </c>
      <c r="V335">
        <f t="shared" si="179"/>
        <v>2.2523844649014739</v>
      </c>
      <c r="W335">
        <f t="shared" si="180"/>
        <v>6.480125087824232E-3</v>
      </c>
      <c r="X335">
        <f t="shared" si="181"/>
        <v>4.0510087226156228E-3</v>
      </c>
      <c r="Y335">
        <f t="shared" si="182"/>
        <v>0</v>
      </c>
      <c r="Z335">
        <f t="shared" si="183"/>
        <v>29.310808909849861</v>
      </c>
      <c r="AA335">
        <f t="shared" si="184"/>
        <v>28.9836387096774</v>
      </c>
      <c r="AB335">
        <f t="shared" si="185"/>
        <v>4.0179667128024033</v>
      </c>
      <c r="AC335">
        <f t="shared" si="186"/>
        <v>73.82007253827058</v>
      </c>
      <c r="AD335">
        <f t="shared" si="187"/>
        <v>3.0265500017660147</v>
      </c>
      <c r="AE335">
        <f t="shared" si="188"/>
        <v>4.0999011484267491</v>
      </c>
      <c r="AF335">
        <f t="shared" si="189"/>
        <v>0.99141671103638851</v>
      </c>
      <c r="AG335">
        <f t="shared" si="190"/>
        <v>-2.946462738089858</v>
      </c>
      <c r="AH335">
        <f t="shared" si="191"/>
        <v>42.411774444673348</v>
      </c>
      <c r="AI335">
        <f t="shared" si="192"/>
        <v>4.1520133348722048</v>
      </c>
      <c r="AJ335">
        <f t="shared" si="193"/>
        <v>43.617325041455693</v>
      </c>
      <c r="AK335">
        <v>-4.1247971341958699E-2</v>
      </c>
      <c r="AL335">
        <v>4.6304461352102803E-2</v>
      </c>
      <c r="AM335">
        <v>3.45948466509937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52191.997183225998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-0.32595544863081366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1582131279.87097</v>
      </c>
      <c r="BY335">
        <v>400.52219354838701</v>
      </c>
      <c r="BZ335">
        <v>400.00932258064501</v>
      </c>
      <c r="CA335">
        <v>30.3631322580645</v>
      </c>
      <c r="CB335">
        <v>30.2520806451613</v>
      </c>
      <c r="CC335">
        <v>350.02403225806501</v>
      </c>
      <c r="CD335">
        <v>99.478490322580598</v>
      </c>
      <c r="CE335">
        <v>0.199961032258064</v>
      </c>
      <c r="CF335">
        <v>29.332906451612899</v>
      </c>
      <c r="CG335">
        <v>28.9836387096774</v>
      </c>
      <c r="CH335">
        <v>999.9</v>
      </c>
      <c r="CI335">
        <v>0</v>
      </c>
      <c r="CJ335">
        <v>0</v>
      </c>
      <c r="CK335">
        <v>9999.2961290322601</v>
      </c>
      <c r="CL335">
        <v>0</v>
      </c>
      <c r="CM335">
        <v>0.49089303225806502</v>
      </c>
      <c r="CN335">
        <v>0</v>
      </c>
      <c r="CO335">
        <v>0</v>
      </c>
      <c r="CP335">
        <v>0</v>
      </c>
      <c r="CQ335">
        <v>0</v>
      </c>
      <c r="CR335">
        <v>-2.5548387096774201</v>
      </c>
      <c r="CS335">
        <v>0</v>
      </c>
      <c r="CT335">
        <v>19.8322580645161</v>
      </c>
      <c r="CU335">
        <v>-1.9258064516129001</v>
      </c>
      <c r="CV335">
        <v>38.733741935483899</v>
      </c>
      <c r="CW335">
        <v>44.143000000000001</v>
      </c>
      <c r="CX335">
        <v>41.423064516129003</v>
      </c>
      <c r="CY335">
        <v>42.637</v>
      </c>
      <c r="CZ335">
        <v>39.743903225806498</v>
      </c>
      <c r="DA335">
        <v>0</v>
      </c>
      <c r="DB335">
        <v>0</v>
      </c>
      <c r="DC335">
        <v>0</v>
      </c>
      <c r="DD335">
        <v>1582131291.5999999</v>
      </c>
      <c r="DE335">
        <v>-2.0076923076923099</v>
      </c>
      <c r="DF335">
        <v>9.4564099944208593</v>
      </c>
      <c r="DG335">
        <v>-6.9333325749068297</v>
      </c>
      <c r="DH335">
        <v>21.384615384615401</v>
      </c>
      <c r="DI335">
        <v>15</v>
      </c>
      <c r="DJ335">
        <v>100</v>
      </c>
      <c r="DK335">
        <v>100</v>
      </c>
      <c r="DL335">
        <v>2.5880000000000001</v>
      </c>
      <c r="DM335">
        <v>0.35299999999999998</v>
      </c>
      <c r="DN335">
        <v>2</v>
      </c>
      <c r="DO335">
        <v>343.34500000000003</v>
      </c>
      <c r="DP335">
        <v>674.59100000000001</v>
      </c>
      <c r="DQ335">
        <v>28.471499999999999</v>
      </c>
      <c r="DR335">
        <v>31.436199999999999</v>
      </c>
      <c r="DS335">
        <v>29.999700000000001</v>
      </c>
      <c r="DT335">
        <v>31.387699999999999</v>
      </c>
      <c r="DU335">
        <v>31.4053</v>
      </c>
      <c r="DV335">
        <v>20.929300000000001</v>
      </c>
      <c r="DW335">
        <v>20.773099999999999</v>
      </c>
      <c r="DX335">
        <v>53.2941</v>
      </c>
      <c r="DY335">
        <v>28.480499999999999</v>
      </c>
      <c r="DZ335">
        <v>400</v>
      </c>
      <c r="EA335">
        <v>30.294</v>
      </c>
      <c r="EB335">
        <v>100.086</v>
      </c>
      <c r="EC335">
        <v>100.514</v>
      </c>
    </row>
    <row r="336" spans="1:133" x14ac:dyDescent="0.35">
      <c r="A336">
        <v>320</v>
      </c>
      <c r="B336">
        <v>1582131293.5</v>
      </c>
      <c r="C336">
        <v>1595.4000000953699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1582131284.87097</v>
      </c>
      <c r="O336">
        <f t="shared" si="172"/>
        <v>6.9660075670774436E-5</v>
      </c>
      <c r="P336">
        <f t="shared" si="173"/>
        <v>-0.31606658077291</v>
      </c>
      <c r="Q336">
        <f t="shared" si="174"/>
        <v>400.530967741935</v>
      </c>
      <c r="R336">
        <f t="shared" si="175"/>
        <v>468.2141560633039</v>
      </c>
      <c r="S336">
        <f t="shared" si="176"/>
        <v>46.67078186887116</v>
      </c>
      <c r="T336">
        <f t="shared" si="177"/>
        <v>39.924238054614399</v>
      </c>
      <c r="U336">
        <f t="shared" si="178"/>
        <v>6.7660274833490405E-3</v>
      </c>
      <c r="V336">
        <f t="shared" si="179"/>
        <v>2.2527767471731277</v>
      </c>
      <c r="W336">
        <f t="shared" si="180"/>
        <v>6.7547582334768971E-3</v>
      </c>
      <c r="X336">
        <f t="shared" si="181"/>
        <v>4.222734808005937E-3</v>
      </c>
      <c r="Y336">
        <f t="shared" si="182"/>
        <v>0</v>
      </c>
      <c r="Z336">
        <f t="shared" si="183"/>
        <v>29.312158147011186</v>
      </c>
      <c r="AA336">
        <f t="shared" si="184"/>
        <v>28.985964516128998</v>
      </c>
      <c r="AB336">
        <f t="shared" si="185"/>
        <v>4.018507563852892</v>
      </c>
      <c r="AC336">
        <f t="shared" si="186"/>
        <v>73.818371989177265</v>
      </c>
      <c r="AD336">
        <f t="shared" si="187"/>
        <v>3.0268798543708377</v>
      </c>
      <c r="AE336">
        <f t="shared" si="188"/>
        <v>4.100442441096666</v>
      </c>
      <c r="AF336">
        <f t="shared" si="189"/>
        <v>0.99162770948205425</v>
      </c>
      <c r="AG336">
        <f t="shared" si="190"/>
        <v>-3.0720093370811528</v>
      </c>
      <c r="AH336">
        <f t="shared" si="191"/>
        <v>42.414459654865361</v>
      </c>
      <c r="AI336">
        <f t="shared" si="192"/>
        <v>4.1516482332772915</v>
      </c>
      <c r="AJ336">
        <f t="shared" si="193"/>
        <v>43.494098551061498</v>
      </c>
      <c r="AK336">
        <v>-4.1258543115581997E-2</v>
      </c>
      <c r="AL336">
        <v>4.6316329094133198E-2</v>
      </c>
      <c r="AM336">
        <v>3.4601863247692801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52204.427889162667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-0.31606658077291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1582131284.87097</v>
      </c>
      <c r="BY336">
        <v>400.530967741935</v>
      </c>
      <c r="BZ336">
        <v>400.03699999999998</v>
      </c>
      <c r="CA336">
        <v>30.366493548387101</v>
      </c>
      <c r="CB336">
        <v>30.250709677419401</v>
      </c>
      <c r="CC336">
        <v>350.02151612903202</v>
      </c>
      <c r="CD336">
        <v>99.478300000000004</v>
      </c>
      <c r="CE336">
        <v>0.199980258064516</v>
      </c>
      <c r="CF336">
        <v>29.3351935483871</v>
      </c>
      <c r="CG336">
        <v>28.985964516128998</v>
      </c>
      <c r="CH336">
        <v>999.9</v>
      </c>
      <c r="CI336">
        <v>0</v>
      </c>
      <c r="CJ336">
        <v>0</v>
      </c>
      <c r="CK336">
        <v>10001.8780645161</v>
      </c>
      <c r="CL336">
        <v>0</v>
      </c>
      <c r="CM336">
        <v>0.533351225806452</v>
      </c>
      <c r="CN336">
        <v>0</v>
      </c>
      <c r="CO336">
        <v>0</v>
      </c>
      <c r="CP336">
        <v>0</v>
      </c>
      <c r="CQ336">
        <v>0</v>
      </c>
      <c r="CR336">
        <v>-3.2548387096774198</v>
      </c>
      <c r="CS336">
        <v>0</v>
      </c>
      <c r="CT336">
        <v>20.048387096774199</v>
      </c>
      <c r="CU336">
        <v>-1.8741935483871</v>
      </c>
      <c r="CV336">
        <v>38.731709677419303</v>
      </c>
      <c r="CW336">
        <v>44.134999999999998</v>
      </c>
      <c r="CX336">
        <v>41.423032258064502</v>
      </c>
      <c r="CY336">
        <v>42.637</v>
      </c>
      <c r="CZ336">
        <v>39.741870967741903</v>
      </c>
      <c r="DA336">
        <v>0</v>
      </c>
      <c r="DB336">
        <v>0</v>
      </c>
      <c r="DC336">
        <v>0</v>
      </c>
      <c r="DD336">
        <v>1582131296.4000001</v>
      </c>
      <c r="DE336">
        <v>-2.2384615384615398</v>
      </c>
      <c r="DF336">
        <v>32.813675304842903</v>
      </c>
      <c r="DG336">
        <v>-25.199999609253599</v>
      </c>
      <c r="DH336">
        <v>21.696153846153798</v>
      </c>
      <c r="DI336">
        <v>15</v>
      </c>
      <c r="DJ336">
        <v>100</v>
      </c>
      <c r="DK336">
        <v>100</v>
      </c>
      <c r="DL336">
        <v>2.5880000000000001</v>
      </c>
      <c r="DM336">
        <v>0.35299999999999998</v>
      </c>
      <c r="DN336">
        <v>2</v>
      </c>
      <c r="DO336">
        <v>343.41699999999997</v>
      </c>
      <c r="DP336">
        <v>674.596</v>
      </c>
      <c r="DQ336">
        <v>28.4817</v>
      </c>
      <c r="DR336">
        <v>31.433499999999999</v>
      </c>
      <c r="DS336">
        <v>29.9998</v>
      </c>
      <c r="DT336">
        <v>31.385300000000001</v>
      </c>
      <c r="DU336">
        <v>31.403700000000001</v>
      </c>
      <c r="DV336">
        <v>20.928799999999999</v>
      </c>
      <c r="DW336">
        <v>20.773099999999999</v>
      </c>
      <c r="DX336">
        <v>53.2941</v>
      </c>
      <c r="DY336">
        <v>28.488900000000001</v>
      </c>
      <c r="DZ336">
        <v>400</v>
      </c>
      <c r="EA336">
        <v>30.294</v>
      </c>
      <c r="EB336">
        <v>100.08499999999999</v>
      </c>
      <c r="EC336">
        <v>100.51600000000001</v>
      </c>
    </row>
    <row r="337" spans="1:133" x14ac:dyDescent="0.35">
      <c r="A337">
        <v>321</v>
      </c>
      <c r="B337">
        <v>1582131298.5</v>
      </c>
      <c r="C337">
        <v>1600.4000000953699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1582131289.87097</v>
      </c>
      <c r="O337">
        <f t="shared" ref="O337:O400" si="215">CC337*AP337*(CA337-CB337)/(100*BU337*(1000-AP337*CA337))</f>
        <v>7.1800891505426146E-5</v>
      </c>
      <c r="P337">
        <f t="shared" ref="P337:P400" si="216">CC337*AP337*(BZ337-BY337*(1000-AP337*CB337)/(1000-AP337*CA337))/(100*BU337)</f>
        <v>-0.32313386673724831</v>
      </c>
      <c r="Q337">
        <f t="shared" ref="Q337:Q400" si="217">BY337 - IF(AP337&gt;1, P337*BU337*100/(AR337*CK337), 0)</f>
        <v>400.53032258064502</v>
      </c>
      <c r="R337">
        <f t="shared" ref="R337:R400" si="218">((X337-O337/2)*Q337-P337)/(X337+O337/2)</f>
        <v>467.58342420474901</v>
      </c>
      <c r="S337">
        <f t="shared" ref="S337:S400" si="219">R337*(CD337+CE337)/1000</f>
        <v>46.607872400315479</v>
      </c>
      <c r="T337">
        <f t="shared" ref="T337:T400" si="220">(BY337 - IF(AP337&gt;1, P337*BU337*100/(AR337*CK337), 0))*(CD337+CE337)/1000</f>
        <v>39.924140166101083</v>
      </c>
      <c r="U337">
        <f t="shared" ref="U337:U400" si="221">2/((1/W337-1/V337)+SIGN(W337)*SQRT((1/W337-1/V337)*(1/W337-1/V337) + 4*BV337/((BV337+1)*(BV337+1))*(2*1/W337*1/V337-1/V337*1/V337)))</f>
        <v>6.9771155084351229E-3</v>
      </c>
      <c r="V337">
        <f t="shared" ref="V337:V400" si="222">AM337+AL337*BU337+AK337*BU337*BU337</f>
        <v>2.2529079712492339</v>
      </c>
      <c r="W337">
        <f t="shared" ref="W337:W400" si="223">O337*(1000-(1000*0.61365*EXP(17.502*AA337/(240.97+AA337))/(CD337+CE337)+CA337)/2)/(1000*0.61365*EXP(17.502*AA337/(240.97+AA337))/(CD337+CE337)-CA337)</f>
        <v>6.9651334977650298E-3</v>
      </c>
      <c r="X337">
        <f t="shared" ref="X337:X400" si="224">1/((BV337+1)/(U337/1.6)+1/(V337/1.37)) + BV337/((BV337+1)/(U337/1.6) + BV337/(V337/1.37))</f>
        <v>4.3542832351045127E-3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29.314370891382012</v>
      </c>
      <c r="AA337">
        <f t="shared" ref="AA337:AA400" si="227">($C$7*CG337+$D$7*CH337+$E$7*Z337)</f>
        <v>28.9853548387097</v>
      </c>
      <c r="AB337">
        <f t="shared" ref="AB337:AB400" si="228">0.61365*EXP(17.502*AA337/(240.97+AA337))</f>
        <v>4.0183657812248548</v>
      </c>
      <c r="AC337">
        <f t="shared" ref="AC337:AC400" si="229">(AD337/AE337*100)</f>
        <v>73.812183340694531</v>
      </c>
      <c r="AD337">
        <f t="shared" ref="AD337:AD400" si="230">CA337*(CD337+CE337)/1000</f>
        <v>3.0271361502513168</v>
      </c>
      <c r="AE337">
        <f t="shared" ref="AE337:AE400" si="231">0.61365*EXP(17.502*CF337/(240.97+CF337))</f>
        <v>4.1011334623160778</v>
      </c>
      <c r="AF337">
        <f t="shared" ref="AF337:AF400" si="232">(AB337-CA337*(CD337+CE337)/1000)</f>
        <v>0.991229630973538</v>
      </c>
      <c r="AG337">
        <f t="shared" ref="AG337:AG400" si="233">(-O337*44100)</f>
        <v>-3.1664193153892932</v>
      </c>
      <c r="AH337">
        <f t="shared" ref="AH337:AH400" si="234">2*29.3*V337*0.92*(CF337-AA337)</f>
        <v>42.845562227340181</v>
      </c>
      <c r="AI337">
        <f t="shared" ref="AI337:AI400" si="235">2*0.95*0.0000000567*(((CF337+$B$7)+273)^4-(AA337+273)^4)</f>
        <v>4.1936496168213431</v>
      </c>
      <c r="AJ337">
        <f t="shared" ref="AJ337:AJ400" si="236">Y337+AI337+AG337+AH337</f>
        <v>43.87279252877223</v>
      </c>
      <c r="AK337">
        <v>-4.1262079899107303E-2</v>
      </c>
      <c r="AL337">
        <v>4.6320299443479498E-2</v>
      </c>
      <c r="AM337">
        <v>3.4604210509562199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52208.214375121432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-0.32313386673724831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1582131289.87097</v>
      </c>
      <c r="BY337">
        <v>400.53032258064502</v>
      </c>
      <c r="BZ337">
        <v>400.025709677419</v>
      </c>
      <c r="CA337">
        <v>30.3690903225806</v>
      </c>
      <c r="CB337">
        <v>30.249748387096801</v>
      </c>
      <c r="CC337">
        <v>350.02129032258102</v>
      </c>
      <c r="CD337">
        <v>99.478238709677399</v>
      </c>
      <c r="CE337">
        <v>0.19995770967741899</v>
      </c>
      <c r="CF337">
        <v>29.338112903225799</v>
      </c>
      <c r="CG337">
        <v>28.9853548387097</v>
      </c>
      <c r="CH337">
        <v>999.9</v>
      </c>
      <c r="CI337">
        <v>0</v>
      </c>
      <c r="CJ337">
        <v>0</v>
      </c>
      <c r="CK337">
        <v>10002.741612903201</v>
      </c>
      <c r="CL337">
        <v>0</v>
      </c>
      <c r="CM337">
        <v>0.52985216129032298</v>
      </c>
      <c r="CN337">
        <v>0</v>
      </c>
      <c r="CO337">
        <v>0</v>
      </c>
      <c r="CP337">
        <v>0</v>
      </c>
      <c r="CQ337">
        <v>0</v>
      </c>
      <c r="CR337">
        <v>-1.6806451612903199</v>
      </c>
      <c r="CS337">
        <v>0</v>
      </c>
      <c r="CT337">
        <v>20.354838709677399</v>
      </c>
      <c r="CU337">
        <v>-1.88709677419355</v>
      </c>
      <c r="CV337">
        <v>38.733741935483899</v>
      </c>
      <c r="CW337">
        <v>44.134967741935498</v>
      </c>
      <c r="CX337">
        <v>41.4270322580645</v>
      </c>
      <c r="CY337">
        <v>42.633000000000003</v>
      </c>
      <c r="CZ337">
        <v>39.741870967741903</v>
      </c>
      <c r="DA337">
        <v>0</v>
      </c>
      <c r="DB337">
        <v>0</v>
      </c>
      <c r="DC337">
        <v>0</v>
      </c>
      <c r="DD337">
        <v>1582131301.8</v>
      </c>
      <c r="DE337">
        <v>-0.63461538461538503</v>
      </c>
      <c r="DF337">
        <v>14.9162392608101</v>
      </c>
      <c r="DG337">
        <v>18.830769481281799</v>
      </c>
      <c r="DH337">
        <v>20.792307692307698</v>
      </c>
      <c r="DI337">
        <v>15</v>
      </c>
      <c r="DJ337">
        <v>100</v>
      </c>
      <c r="DK337">
        <v>100</v>
      </c>
      <c r="DL337">
        <v>2.5880000000000001</v>
      </c>
      <c r="DM337">
        <v>0.35299999999999998</v>
      </c>
      <c r="DN337">
        <v>2</v>
      </c>
      <c r="DO337">
        <v>343.50200000000001</v>
      </c>
      <c r="DP337">
        <v>674.58199999999999</v>
      </c>
      <c r="DQ337">
        <v>28.490100000000002</v>
      </c>
      <c r="DR337">
        <v>31.4314</v>
      </c>
      <c r="DS337">
        <v>29.9998</v>
      </c>
      <c r="DT337">
        <v>31.383199999999999</v>
      </c>
      <c r="DU337">
        <v>31.4025</v>
      </c>
      <c r="DV337">
        <v>20.931000000000001</v>
      </c>
      <c r="DW337">
        <v>20.773099999999999</v>
      </c>
      <c r="DX337">
        <v>53.2941</v>
      </c>
      <c r="DY337">
        <v>28.502099999999999</v>
      </c>
      <c r="DZ337">
        <v>400</v>
      </c>
      <c r="EA337">
        <v>30.294</v>
      </c>
      <c r="EB337">
        <v>100.08499999999999</v>
      </c>
      <c r="EC337">
        <v>100.517</v>
      </c>
    </row>
    <row r="338" spans="1:133" x14ac:dyDescent="0.35">
      <c r="A338">
        <v>322</v>
      </c>
      <c r="B338">
        <v>1582131303.5</v>
      </c>
      <c r="C338">
        <v>1605.4000000953699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1582131294.87097</v>
      </c>
      <c r="O338">
        <f t="shared" si="215"/>
        <v>7.2921957243239199E-5</v>
      </c>
      <c r="P338">
        <f t="shared" si="216"/>
        <v>-0.33004114045475391</v>
      </c>
      <c r="Q338">
        <f t="shared" si="217"/>
        <v>400.509935483871</v>
      </c>
      <c r="R338">
        <f t="shared" si="218"/>
        <v>468.04233190815307</v>
      </c>
      <c r="S338">
        <f t="shared" si="219"/>
        <v>46.654064631974698</v>
      </c>
      <c r="T338">
        <f t="shared" si="220"/>
        <v>39.922492351566376</v>
      </c>
      <c r="U338">
        <f t="shared" si="221"/>
        <v>7.0797159346971013E-3</v>
      </c>
      <c r="V338">
        <f t="shared" si="222"/>
        <v>2.2528206613902291</v>
      </c>
      <c r="W338">
        <f t="shared" si="223"/>
        <v>7.0673787945602232E-3</v>
      </c>
      <c r="X338">
        <f t="shared" si="224"/>
        <v>4.4182183751786796E-3</v>
      </c>
      <c r="Y338">
        <f t="shared" si="225"/>
        <v>0</v>
      </c>
      <c r="Z338">
        <f t="shared" si="226"/>
        <v>29.316857469172209</v>
      </c>
      <c r="AA338">
        <f t="shared" si="227"/>
        <v>28.989512903225801</v>
      </c>
      <c r="AB338">
        <f t="shared" si="228"/>
        <v>4.0193328403304935</v>
      </c>
      <c r="AC338">
        <f t="shared" si="229"/>
        <v>73.801227713822456</v>
      </c>
      <c r="AD338">
        <f t="shared" si="230"/>
        <v>3.0271861932904538</v>
      </c>
      <c r="AE338">
        <f t="shared" si="231"/>
        <v>4.1018100742563703</v>
      </c>
      <c r="AF338">
        <f t="shared" si="232"/>
        <v>0.99214664704003974</v>
      </c>
      <c r="AG338">
        <f t="shared" si="233"/>
        <v>-3.2158583144268484</v>
      </c>
      <c r="AH338">
        <f t="shared" si="234"/>
        <v>42.68601149005751</v>
      </c>
      <c r="AI338">
        <f t="shared" si="235"/>
        <v>4.178340505609615</v>
      </c>
      <c r="AJ338">
        <f t="shared" si="236"/>
        <v>43.648493681240275</v>
      </c>
      <c r="AK338">
        <v>-4.1259726681534298E-2</v>
      </c>
      <c r="AL338">
        <v>4.6317657750600698E-2</v>
      </c>
      <c r="AM338">
        <v>3.4602648754218599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52204.885000199341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-0.33004114045475391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1582131294.87097</v>
      </c>
      <c r="BY338">
        <v>400.509935483871</v>
      </c>
      <c r="BZ338">
        <v>399.99425806451598</v>
      </c>
      <c r="CA338">
        <v>30.369299999999999</v>
      </c>
      <c r="CB338">
        <v>30.248096774193499</v>
      </c>
      <c r="CC338">
        <v>350.02716129032302</v>
      </c>
      <c r="CD338">
        <v>99.479158064516099</v>
      </c>
      <c r="CE338">
        <v>0.19999796774193501</v>
      </c>
      <c r="CF338">
        <v>29.340970967741899</v>
      </c>
      <c r="CG338">
        <v>28.989512903225801</v>
      </c>
      <c r="CH338">
        <v>999.9</v>
      </c>
      <c r="CI338">
        <v>0</v>
      </c>
      <c r="CJ338">
        <v>0</v>
      </c>
      <c r="CK338">
        <v>10002.0787096774</v>
      </c>
      <c r="CL338">
        <v>0</v>
      </c>
      <c r="CM338">
        <v>0.48619922580645197</v>
      </c>
      <c r="CN338">
        <v>0</v>
      </c>
      <c r="CO338">
        <v>0</v>
      </c>
      <c r="CP338">
        <v>0</v>
      </c>
      <c r="CQ338">
        <v>0</v>
      </c>
      <c r="CR338">
        <v>-1.9</v>
      </c>
      <c r="CS338">
        <v>0</v>
      </c>
      <c r="CT338">
        <v>19.7290322580645</v>
      </c>
      <c r="CU338">
        <v>-2.0935483870967699</v>
      </c>
      <c r="CV338">
        <v>38.733741935483899</v>
      </c>
      <c r="CW338">
        <v>44.122838709677403</v>
      </c>
      <c r="CX338">
        <v>41.423032258064502</v>
      </c>
      <c r="CY338">
        <v>42.628999999999998</v>
      </c>
      <c r="CZ338">
        <v>39.735774193548401</v>
      </c>
      <c r="DA338">
        <v>0</v>
      </c>
      <c r="DB338">
        <v>0</v>
      </c>
      <c r="DC338">
        <v>0</v>
      </c>
      <c r="DD338">
        <v>1582131306.5999999</v>
      </c>
      <c r="DE338">
        <v>-0.28461538461538499</v>
      </c>
      <c r="DF338">
        <v>6.9470085254144402</v>
      </c>
      <c r="DG338">
        <v>2.5572647673255302</v>
      </c>
      <c r="DH338">
        <v>20.623076923076901</v>
      </c>
      <c r="DI338">
        <v>15</v>
      </c>
      <c r="DJ338">
        <v>100</v>
      </c>
      <c r="DK338">
        <v>100</v>
      </c>
      <c r="DL338">
        <v>2.5880000000000001</v>
      </c>
      <c r="DM338">
        <v>0.35299999999999998</v>
      </c>
      <c r="DN338">
        <v>2</v>
      </c>
      <c r="DO338">
        <v>343.47899999999998</v>
      </c>
      <c r="DP338">
        <v>674.54899999999998</v>
      </c>
      <c r="DQ338">
        <v>28.501300000000001</v>
      </c>
      <c r="DR338">
        <v>31.428699999999999</v>
      </c>
      <c r="DS338">
        <v>29.9999</v>
      </c>
      <c r="DT338">
        <v>31.3811</v>
      </c>
      <c r="DU338">
        <v>31.399799999999999</v>
      </c>
      <c r="DV338">
        <v>20.933299999999999</v>
      </c>
      <c r="DW338">
        <v>20.773099999999999</v>
      </c>
      <c r="DX338">
        <v>53.2941</v>
      </c>
      <c r="DY338">
        <v>28.502600000000001</v>
      </c>
      <c r="DZ338">
        <v>400</v>
      </c>
      <c r="EA338">
        <v>30.294499999999999</v>
      </c>
      <c r="EB338">
        <v>100.08499999999999</v>
      </c>
      <c r="EC338">
        <v>100.51600000000001</v>
      </c>
    </row>
    <row r="339" spans="1:133" x14ac:dyDescent="0.35">
      <c r="A339">
        <v>323</v>
      </c>
      <c r="B339">
        <v>1582131308.5</v>
      </c>
      <c r="C339">
        <v>1610.4000000953699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1582131299.87097</v>
      </c>
      <c r="O339">
        <f t="shared" si="215"/>
        <v>7.3657581335873553E-5</v>
      </c>
      <c r="P339">
        <f t="shared" si="216"/>
        <v>-0.31955132912741296</v>
      </c>
      <c r="Q339">
        <f t="shared" si="217"/>
        <v>400.48809677419399</v>
      </c>
      <c r="R339">
        <f t="shared" si="218"/>
        <v>464.93796247574147</v>
      </c>
      <c r="S339">
        <f t="shared" si="219"/>
        <v>46.34490944881253</v>
      </c>
      <c r="T339">
        <f t="shared" si="220"/>
        <v>39.920561619649853</v>
      </c>
      <c r="U339">
        <f t="shared" si="221"/>
        <v>7.1525568909369978E-3</v>
      </c>
      <c r="V339">
        <f t="shared" si="222"/>
        <v>2.25194123161755</v>
      </c>
      <c r="W339">
        <f t="shared" si="223"/>
        <v>7.1399599146358553E-3</v>
      </c>
      <c r="X339">
        <f t="shared" si="224"/>
        <v>4.4636048628075324E-3</v>
      </c>
      <c r="Y339">
        <f t="shared" si="225"/>
        <v>0</v>
      </c>
      <c r="Z339">
        <f t="shared" si="226"/>
        <v>29.319673362450299</v>
      </c>
      <c r="AA339">
        <f t="shared" si="227"/>
        <v>28.988800000000001</v>
      </c>
      <c r="AB339">
        <f t="shared" si="228"/>
        <v>4.0191670229213363</v>
      </c>
      <c r="AC339">
        <f t="shared" si="229"/>
        <v>73.788302557777584</v>
      </c>
      <c r="AD339">
        <f t="shared" si="230"/>
        <v>3.0271919957685536</v>
      </c>
      <c r="AE339">
        <f t="shared" si="231"/>
        <v>4.1025364330588943</v>
      </c>
      <c r="AF339">
        <f t="shared" si="232"/>
        <v>0.99197502715278274</v>
      </c>
      <c r="AG339">
        <f t="shared" si="233"/>
        <v>-3.2482993369120239</v>
      </c>
      <c r="AH339">
        <f t="shared" si="234"/>
        <v>43.128343709643758</v>
      </c>
      <c r="AI339">
        <f t="shared" si="235"/>
        <v>4.2233364429177733</v>
      </c>
      <c r="AJ339">
        <f t="shared" si="236"/>
        <v>44.103380815649508</v>
      </c>
      <c r="AK339">
        <v>-4.1236028477880098E-2</v>
      </c>
      <c r="AL339">
        <v>4.62910544409222E-2</v>
      </c>
      <c r="AM339">
        <v>3.4586919301757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52175.608822193404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-0.31955132912741296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1582131299.87097</v>
      </c>
      <c r="BY339">
        <v>400.48809677419399</v>
      </c>
      <c r="BZ339">
        <v>399.99090322580599</v>
      </c>
      <c r="CA339">
        <v>30.369170967741901</v>
      </c>
      <c r="CB339">
        <v>30.246745161290299</v>
      </c>
      <c r="CC339">
        <v>350.02748387096801</v>
      </c>
      <c r="CD339">
        <v>99.479780645161298</v>
      </c>
      <c r="CE339">
        <v>0.199989967741936</v>
      </c>
      <c r="CF339">
        <v>29.344038709677399</v>
      </c>
      <c r="CG339">
        <v>28.988800000000001</v>
      </c>
      <c r="CH339">
        <v>999.9</v>
      </c>
      <c r="CI339">
        <v>0</v>
      </c>
      <c r="CJ339">
        <v>0</v>
      </c>
      <c r="CK339">
        <v>9996.2712903225802</v>
      </c>
      <c r="CL339">
        <v>0</v>
      </c>
      <c r="CM339">
        <v>0.428678096774193</v>
      </c>
      <c r="CN339">
        <v>0</v>
      </c>
      <c r="CO339">
        <v>0</v>
      </c>
      <c r="CP339">
        <v>0</v>
      </c>
      <c r="CQ339">
        <v>0</v>
      </c>
      <c r="CR339">
        <v>-0.95483870967741902</v>
      </c>
      <c r="CS339">
        <v>0</v>
      </c>
      <c r="CT339">
        <v>21.103225806451601</v>
      </c>
      <c r="CU339">
        <v>-1.5258064516129</v>
      </c>
      <c r="CV339">
        <v>38.737806451612897</v>
      </c>
      <c r="CW339">
        <v>44.122838709677403</v>
      </c>
      <c r="CX339">
        <v>41.424999999999997</v>
      </c>
      <c r="CY339">
        <v>42.625</v>
      </c>
      <c r="CZ339">
        <v>39.727645161290297</v>
      </c>
      <c r="DA339">
        <v>0</v>
      </c>
      <c r="DB339">
        <v>0</v>
      </c>
      <c r="DC339">
        <v>0</v>
      </c>
      <c r="DD339">
        <v>1582131311.4000001</v>
      </c>
      <c r="DE339">
        <v>-0.261538461538462</v>
      </c>
      <c r="DF339">
        <v>-17.750427635058202</v>
      </c>
      <c r="DG339">
        <v>-0.90598285038732396</v>
      </c>
      <c r="DH339">
        <v>22.0346153846154</v>
      </c>
      <c r="DI339">
        <v>15</v>
      </c>
      <c r="DJ339">
        <v>100</v>
      </c>
      <c r="DK339">
        <v>100</v>
      </c>
      <c r="DL339">
        <v>2.5880000000000001</v>
      </c>
      <c r="DM339">
        <v>0.35299999999999998</v>
      </c>
      <c r="DN339">
        <v>2</v>
      </c>
      <c r="DO339">
        <v>343.36099999999999</v>
      </c>
      <c r="DP339">
        <v>674.60799999999995</v>
      </c>
      <c r="DQ339">
        <v>28.505199999999999</v>
      </c>
      <c r="DR339">
        <v>31.425899999999999</v>
      </c>
      <c r="DS339">
        <v>29.9999</v>
      </c>
      <c r="DT339">
        <v>31.379100000000001</v>
      </c>
      <c r="DU339">
        <v>31.396999999999998</v>
      </c>
      <c r="DV339">
        <v>20.931699999999999</v>
      </c>
      <c r="DW339">
        <v>20.773099999999999</v>
      </c>
      <c r="DX339">
        <v>53.2941</v>
      </c>
      <c r="DY339">
        <v>28.511099999999999</v>
      </c>
      <c r="DZ339">
        <v>400</v>
      </c>
      <c r="EA339">
        <v>30.294</v>
      </c>
      <c r="EB339">
        <v>100.089</v>
      </c>
      <c r="EC339">
        <v>100.515</v>
      </c>
    </row>
    <row r="340" spans="1:133" x14ac:dyDescent="0.35">
      <c r="A340">
        <v>324</v>
      </c>
      <c r="B340">
        <v>1582131313.5</v>
      </c>
      <c r="C340">
        <v>1615.4000000953699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1582131304.87097</v>
      </c>
      <c r="O340">
        <f t="shared" si="215"/>
        <v>7.3946132518191637E-5</v>
      </c>
      <c r="P340">
        <f t="shared" si="216"/>
        <v>-0.31830914896353679</v>
      </c>
      <c r="Q340">
        <f t="shared" si="217"/>
        <v>400.48374193548398</v>
      </c>
      <c r="R340">
        <f t="shared" si="218"/>
        <v>464.44990334991894</v>
      </c>
      <c r="S340">
        <f t="shared" si="219"/>
        <v>46.296488815889639</v>
      </c>
      <c r="T340">
        <f t="shared" si="220"/>
        <v>39.920324981729806</v>
      </c>
      <c r="U340">
        <f t="shared" si="221"/>
        <v>7.1728819038872314E-3</v>
      </c>
      <c r="V340">
        <f t="shared" si="222"/>
        <v>2.25252928950409</v>
      </c>
      <c r="W340">
        <f t="shared" si="223"/>
        <v>7.1602166031397045E-3</v>
      </c>
      <c r="X340">
        <f t="shared" si="224"/>
        <v>4.4762714168754859E-3</v>
      </c>
      <c r="Y340">
        <f t="shared" si="225"/>
        <v>0</v>
      </c>
      <c r="Z340">
        <f t="shared" si="226"/>
        <v>29.323177353793348</v>
      </c>
      <c r="AA340">
        <f t="shared" si="227"/>
        <v>28.993480645161299</v>
      </c>
      <c r="AB340">
        <f t="shared" si="228"/>
        <v>4.0202558244986033</v>
      </c>
      <c r="AC340">
        <f t="shared" si="229"/>
        <v>73.773505605205031</v>
      </c>
      <c r="AD340">
        <f t="shared" si="230"/>
        <v>3.0272127566357763</v>
      </c>
      <c r="AE340">
        <f t="shared" si="231"/>
        <v>4.1033874313032426</v>
      </c>
      <c r="AF340">
        <f t="shared" si="232"/>
        <v>0.99304306786282703</v>
      </c>
      <c r="AG340">
        <f t="shared" si="233"/>
        <v>-3.2610244440522513</v>
      </c>
      <c r="AH340">
        <f t="shared" si="234"/>
        <v>43.00759072791007</v>
      </c>
      <c r="AI340">
        <f t="shared" si="235"/>
        <v>4.2105851783096595</v>
      </c>
      <c r="AJ340">
        <f t="shared" si="236"/>
        <v>43.957151462167481</v>
      </c>
      <c r="AK340">
        <v>-4.1251874084296203E-2</v>
      </c>
      <c r="AL340">
        <v>4.6308842522275601E-2</v>
      </c>
      <c r="AM340">
        <v>3.4597437014050998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52194.229682982477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-0.31830914896353679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1582131304.87097</v>
      </c>
      <c r="BY340">
        <v>400.48374193548398</v>
      </c>
      <c r="BZ340">
        <v>399.988870967742</v>
      </c>
      <c r="CA340">
        <v>30.369229032258101</v>
      </c>
      <c r="CB340">
        <v>30.246322580645199</v>
      </c>
      <c r="CC340">
        <v>350.02448387096803</v>
      </c>
      <c r="CD340">
        <v>99.480277419354906</v>
      </c>
      <c r="CE340">
        <v>0.19998622580645201</v>
      </c>
      <c r="CF340">
        <v>29.3476322580645</v>
      </c>
      <c r="CG340">
        <v>28.993480645161299</v>
      </c>
      <c r="CH340">
        <v>999.9</v>
      </c>
      <c r="CI340">
        <v>0</v>
      </c>
      <c r="CJ340">
        <v>0</v>
      </c>
      <c r="CK340">
        <v>10000.062580645201</v>
      </c>
      <c r="CL340">
        <v>0</v>
      </c>
      <c r="CM340">
        <v>0.38814012903225797</v>
      </c>
      <c r="CN340">
        <v>0</v>
      </c>
      <c r="CO340">
        <v>0</v>
      </c>
      <c r="CP340">
        <v>0</v>
      </c>
      <c r="CQ340">
        <v>0</v>
      </c>
      <c r="CR340">
        <v>-0.75806451612903203</v>
      </c>
      <c r="CS340">
        <v>0</v>
      </c>
      <c r="CT340">
        <v>21.735483870967698</v>
      </c>
      <c r="CU340">
        <v>-1.38709677419355</v>
      </c>
      <c r="CV340">
        <v>38.737806451612897</v>
      </c>
      <c r="CW340">
        <v>44.124870967741899</v>
      </c>
      <c r="CX340">
        <v>41.416935483870901</v>
      </c>
      <c r="CY340">
        <v>42.625</v>
      </c>
      <c r="CZ340">
        <v>39.7195161290323</v>
      </c>
      <c r="DA340">
        <v>0</v>
      </c>
      <c r="DB340">
        <v>0</v>
      </c>
      <c r="DC340">
        <v>0</v>
      </c>
      <c r="DD340">
        <v>1582131316.8</v>
      </c>
      <c r="DE340">
        <v>-1.53846153846153E-2</v>
      </c>
      <c r="DF340">
        <v>-3.8769234990500898</v>
      </c>
      <c r="DG340">
        <v>5.0666663886393302</v>
      </c>
      <c r="DH340">
        <v>21.669230769230801</v>
      </c>
      <c r="DI340">
        <v>15</v>
      </c>
      <c r="DJ340">
        <v>100</v>
      </c>
      <c r="DK340">
        <v>100</v>
      </c>
      <c r="DL340">
        <v>2.5880000000000001</v>
      </c>
      <c r="DM340">
        <v>0.35299999999999998</v>
      </c>
      <c r="DN340">
        <v>2</v>
      </c>
      <c r="DO340">
        <v>343.42</v>
      </c>
      <c r="DP340">
        <v>674.64499999999998</v>
      </c>
      <c r="DQ340">
        <v>28.510300000000001</v>
      </c>
      <c r="DR340">
        <v>31.422499999999999</v>
      </c>
      <c r="DS340">
        <v>29.9998</v>
      </c>
      <c r="DT340">
        <v>31.3766</v>
      </c>
      <c r="DU340">
        <v>31.396100000000001</v>
      </c>
      <c r="DV340">
        <v>20.9297</v>
      </c>
      <c r="DW340">
        <v>20.773099999999999</v>
      </c>
      <c r="DX340">
        <v>53.2941</v>
      </c>
      <c r="DY340">
        <v>28.5124</v>
      </c>
      <c r="DZ340">
        <v>400</v>
      </c>
      <c r="EA340">
        <v>30.294</v>
      </c>
      <c r="EB340">
        <v>100.087</v>
      </c>
      <c r="EC340">
        <v>100.51600000000001</v>
      </c>
    </row>
    <row r="341" spans="1:133" x14ac:dyDescent="0.35">
      <c r="A341">
        <v>325</v>
      </c>
      <c r="B341">
        <v>1582131318.5</v>
      </c>
      <c r="C341">
        <v>1620.4000000953699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1582131309.87097</v>
      </c>
      <c r="O341">
        <f t="shared" si="215"/>
        <v>7.5312812260343458E-5</v>
      </c>
      <c r="P341">
        <f t="shared" si="216"/>
        <v>-0.31818037714780922</v>
      </c>
      <c r="Q341">
        <f t="shared" si="217"/>
        <v>400.48561290322601</v>
      </c>
      <c r="R341">
        <f t="shared" si="218"/>
        <v>463.2037068596245</v>
      </c>
      <c r="S341">
        <f t="shared" si="219"/>
        <v>46.172713970252126</v>
      </c>
      <c r="T341">
        <f t="shared" si="220"/>
        <v>39.920897393391719</v>
      </c>
      <c r="U341">
        <f t="shared" si="221"/>
        <v>7.2986236600133076E-3</v>
      </c>
      <c r="V341">
        <f t="shared" si="222"/>
        <v>2.2516544105619047</v>
      </c>
      <c r="W341">
        <f t="shared" si="223"/>
        <v>7.285505770868647E-3</v>
      </c>
      <c r="X341">
        <f t="shared" si="224"/>
        <v>4.5546177081069441E-3</v>
      </c>
      <c r="Y341">
        <f t="shared" si="225"/>
        <v>0</v>
      </c>
      <c r="Z341">
        <f t="shared" si="226"/>
        <v>29.326284383684779</v>
      </c>
      <c r="AA341">
        <f t="shared" si="227"/>
        <v>28.9979870967742</v>
      </c>
      <c r="AB341">
        <f t="shared" si="228"/>
        <v>4.021304348557571</v>
      </c>
      <c r="AC341">
        <f t="shared" si="229"/>
        <v>73.760360956258054</v>
      </c>
      <c r="AD341">
        <f t="shared" si="230"/>
        <v>3.0272966847155418</v>
      </c>
      <c r="AE341">
        <f t="shared" si="231"/>
        <v>4.1042324704875197</v>
      </c>
      <c r="AF341">
        <f t="shared" si="232"/>
        <v>0.99400766384202921</v>
      </c>
      <c r="AG341">
        <f t="shared" si="233"/>
        <v>-3.3212950206811467</v>
      </c>
      <c r="AH341">
        <f t="shared" si="234"/>
        <v>42.876935558005691</v>
      </c>
      <c r="AI341">
        <f t="shared" si="235"/>
        <v>4.1995929673885231</v>
      </c>
      <c r="AJ341">
        <f t="shared" si="236"/>
        <v>43.755233504713068</v>
      </c>
      <c r="AK341">
        <v>-4.1228301256691802E-2</v>
      </c>
      <c r="AL341">
        <v>4.6282379958196597E-2</v>
      </c>
      <c r="AM341">
        <v>3.4581789760536301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52165.025275859276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-0.31818037714780922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1582131309.87097</v>
      </c>
      <c r="BY341">
        <v>400.48561290322601</v>
      </c>
      <c r="BZ341">
        <v>399.99190322580699</v>
      </c>
      <c r="CA341">
        <v>30.369777419354801</v>
      </c>
      <c r="CB341">
        <v>30.244599999999998</v>
      </c>
      <c r="CC341">
        <v>350.02596774193501</v>
      </c>
      <c r="CD341">
        <v>99.4812193548387</v>
      </c>
      <c r="CE341">
        <v>0.200007903225806</v>
      </c>
      <c r="CF341">
        <v>29.351199999999999</v>
      </c>
      <c r="CG341">
        <v>28.9979870967742</v>
      </c>
      <c r="CH341">
        <v>999.9</v>
      </c>
      <c r="CI341">
        <v>0</v>
      </c>
      <c r="CJ341">
        <v>0</v>
      </c>
      <c r="CK341">
        <v>9994.2535483870997</v>
      </c>
      <c r="CL341">
        <v>0</v>
      </c>
      <c r="CM341">
        <v>0.35455770967741901</v>
      </c>
      <c r="CN341">
        <v>0</v>
      </c>
      <c r="CO341">
        <v>0</v>
      </c>
      <c r="CP341">
        <v>0</v>
      </c>
      <c r="CQ341">
        <v>0</v>
      </c>
      <c r="CR341">
        <v>-1.54516129032258</v>
      </c>
      <c r="CS341">
        <v>0</v>
      </c>
      <c r="CT341">
        <v>21.041935483871001</v>
      </c>
      <c r="CU341">
        <v>-1.41290322580645</v>
      </c>
      <c r="CV341">
        <v>38.741870967741903</v>
      </c>
      <c r="CW341">
        <v>44.124870967741899</v>
      </c>
      <c r="CX341">
        <v>41.408935483870899</v>
      </c>
      <c r="CY341">
        <v>42.625</v>
      </c>
      <c r="CZ341">
        <v>39.7195161290323</v>
      </c>
      <c r="DA341">
        <v>0</v>
      </c>
      <c r="DB341">
        <v>0</v>
      </c>
      <c r="DC341">
        <v>0</v>
      </c>
      <c r="DD341">
        <v>1582131321.5999999</v>
      </c>
      <c r="DE341">
        <v>1.9230769230768899E-2</v>
      </c>
      <c r="DF341">
        <v>-0.933333687413753</v>
      </c>
      <c r="DG341">
        <v>-27.9452992164852</v>
      </c>
      <c r="DH341">
        <v>21.1</v>
      </c>
      <c r="DI341">
        <v>15</v>
      </c>
      <c r="DJ341">
        <v>100</v>
      </c>
      <c r="DK341">
        <v>100</v>
      </c>
      <c r="DL341">
        <v>2.5880000000000001</v>
      </c>
      <c r="DM341">
        <v>0.35299999999999998</v>
      </c>
      <c r="DN341">
        <v>2</v>
      </c>
      <c r="DO341">
        <v>343.45299999999997</v>
      </c>
      <c r="DP341">
        <v>674.529</v>
      </c>
      <c r="DQ341">
        <v>28.5139</v>
      </c>
      <c r="DR341">
        <v>31.419699999999999</v>
      </c>
      <c r="DS341">
        <v>29.9999</v>
      </c>
      <c r="DT341">
        <v>31.373899999999999</v>
      </c>
      <c r="DU341">
        <v>31.394100000000002</v>
      </c>
      <c r="DV341">
        <v>20.931100000000001</v>
      </c>
      <c r="DW341">
        <v>20.773099999999999</v>
      </c>
      <c r="DX341">
        <v>53.2941</v>
      </c>
      <c r="DY341">
        <v>28.463799999999999</v>
      </c>
      <c r="DZ341">
        <v>400</v>
      </c>
      <c r="EA341">
        <v>30.294</v>
      </c>
      <c r="EB341">
        <v>100.08799999999999</v>
      </c>
      <c r="EC341">
        <v>100.515</v>
      </c>
    </row>
    <row r="342" spans="1:133" x14ac:dyDescent="0.35">
      <c r="A342">
        <v>326</v>
      </c>
      <c r="B342">
        <v>1582131323.5</v>
      </c>
      <c r="C342">
        <v>1625.4000000953699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1582131314.87097</v>
      </c>
      <c r="O342">
        <f t="shared" si="215"/>
        <v>7.5710368469406088E-5</v>
      </c>
      <c r="P342">
        <f t="shared" si="216"/>
        <v>-0.32610511537722892</v>
      </c>
      <c r="Q342">
        <f t="shared" si="217"/>
        <v>400.51419354838703</v>
      </c>
      <c r="R342">
        <f t="shared" si="218"/>
        <v>464.61669468872344</v>
      </c>
      <c r="S342">
        <f t="shared" si="219"/>
        <v>46.313281447884037</v>
      </c>
      <c r="T342">
        <f t="shared" si="220"/>
        <v>39.923504216967494</v>
      </c>
      <c r="U342">
        <f t="shared" si="221"/>
        <v>7.3334919330293354E-3</v>
      </c>
      <c r="V342">
        <f t="shared" si="222"/>
        <v>2.2535532264436697</v>
      </c>
      <c r="W342">
        <f t="shared" si="223"/>
        <v>7.3202596660739382E-3</v>
      </c>
      <c r="X342">
        <f t="shared" si="224"/>
        <v>4.5763491439070741E-3</v>
      </c>
      <c r="Y342">
        <f t="shared" si="225"/>
        <v>0</v>
      </c>
      <c r="Z342">
        <f t="shared" si="226"/>
        <v>29.329107629930398</v>
      </c>
      <c r="AA342">
        <f t="shared" si="227"/>
        <v>28.999945161290299</v>
      </c>
      <c r="AB342">
        <f t="shared" si="228"/>
        <v>4.0217600091970587</v>
      </c>
      <c r="AC342">
        <f t="shared" si="229"/>
        <v>73.74691691581414</v>
      </c>
      <c r="AD342">
        <f t="shared" si="230"/>
        <v>3.0272577454902541</v>
      </c>
      <c r="AE342">
        <f t="shared" si="231"/>
        <v>4.1049278696572804</v>
      </c>
      <c r="AF342">
        <f t="shared" si="232"/>
        <v>0.99450226370680461</v>
      </c>
      <c r="AG342">
        <f t="shared" si="233"/>
        <v>-3.3388272495008087</v>
      </c>
      <c r="AH342">
        <f t="shared" si="234"/>
        <v>43.031843754758832</v>
      </c>
      <c r="AI342">
        <f t="shared" si="235"/>
        <v>4.2113164895694037</v>
      </c>
      <c r="AJ342">
        <f t="shared" si="236"/>
        <v>43.904332994827428</v>
      </c>
      <c r="AK342">
        <v>-4.1279473695917702E-2</v>
      </c>
      <c r="AL342">
        <v>4.6339825504179498E-2</v>
      </c>
      <c r="AM342">
        <v>3.46157532647163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52226.604728066312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-0.32610511537722892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1582131314.87097</v>
      </c>
      <c r="BY342">
        <v>400.51419354838703</v>
      </c>
      <c r="BZ342">
        <v>400.00716129032298</v>
      </c>
      <c r="CA342">
        <v>30.3695709677419</v>
      </c>
      <c r="CB342">
        <v>30.243729032258098</v>
      </c>
      <c r="CC342">
        <v>350.01564516129002</v>
      </c>
      <c r="CD342">
        <v>99.480667741935505</v>
      </c>
      <c r="CE342">
        <v>0.199954967741935</v>
      </c>
      <c r="CF342">
        <v>29.354135483871001</v>
      </c>
      <c r="CG342">
        <v>28.999945161290299</v>
      </c>
      <c r="CH342">
        <v>999.9</v>
      </c>
      <c r="CI342">
        <v>0</v>
      </c>
      <c r="CJ342">
        <v>0</v>
      </c>
      <c r="CK342">
        <v>10006.7138709677</v>
      </c>
      <c r="CL342">
        <v>0</v>
      </c>
      <c r="CM342">
        <v>0.33578216129032201</v>
      </c>
      <c r="CN342">
        <v>0</v>
      </c>
      <c r="CO342">
        <v>0</v>
      </c>
      <c r="CP342">
        <v>0</v>
      </c>
      <c r="CQ342">
        <v>0</v>
      </c>
      <c r="CR342">
        <v>-0.396774193548387</v>
      </c>
      <c r="CS342">
        <v>0</v>
      </c>
      <c r="CT342">
        <v>20.2741935483871</v>
      </c>
      <c r="CU342">
        <v>-1.15161290322581</v>
      </c>
      <c r="CV342">
        <v>38.737806451612897</v>
      </c>
      <c r="CW342">
        <v>44.1208064516129</v>
      </c>
      <c r="CX342">
        <v>41.400838709677402</v>
      </c>
      <c r="CY342">
        <v>42.625</v>
      </c>
      <c r="CZ342">
        <v>39.731709677419403</v>
      </c>
      <c r="DA342">
        <v>0</v>
      </c>
      <c r="DB342">
        <v>0</v>
      </c>
      <c r="DC342">
        <v>0</v>
      </c>
      <c r="DD342">
        <v>1582131326.4000001</v>
      </c>
      <c r="DE342">
        <v>-0.18461538461538499</v>
      </c>
      <c r="DF342">
        <v>-10.304273753314501</v>
      </c>
      <c r="DG342">
        <v>-8.24957274053342</v>
      </c>
      <c r="DH342">
        <v>19.819230769230799</v>
      </c>
      <c r="DI342">
        <v>15</v>
      </c>
      <c r="DJ342">
        <v>100</v>
      </c>
      <c r="DK342">
        <v>100</v>
      </c>
      <c r="DL342">
        <v>2.5880000000000001</v>
      </c>
      <c r="DM342">
        <v>0.35299999999999998</v>
      </c>
      <c r="DN342">
        <v>2</v>
      </c>
      <c r="DO342">
        <v>343.52800000000002</v>
      </c>
      <c r="DP342">
        <v>674.61300000000006</v>
      </c>
      <c r="DQ342">
        <v>28.479500000000002</v>
      </c>
      <c r="DR342">
        <v>31.416899999999998</v>
      </c>
      <c r="DS342">
        <v>29.9999</v>
      </c>
      <c r="DT342">
        <v>31.3721</v>
      </c>
      <c r="DU342">
        <v>31.391500000000001</v>
      </c>
      <c r="DV342">
        <v>20.9298</v>
      </c>
      <c r="DW342">
        <v>20.773099999999999</v>
      </c>
      <c r="DX342">
        <v>53.2941</v>
      </c>
      <c r="DY342">
        <v>28.462800000000001</v>
      </c>
      <c r="DZ342">
        <v>400</v>
      </c>
      <c r="EA342">
        <v>30.2957</v>
      </c>
      <c r="EB342">
        <v>100.087</v>
      </c>
      <c r="EC342">
        <v>100.514</v>
      </c>
    </row>
    <row r="343" spans="1:133" x14ac:dyDescent="0.35">
      <c r="A343">
        <v>327</v>
      </c>
      <c r="B343">
        <v>1582131328.5</v>
      </c>
      <c r="C343">
        <v>1630.4000000953699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1582131319.87097</v>
      </c>
      <c r="O343">
        <f t="shared" si="215"/>
        <v>7.5512942369112437E-5</v>
      </c>
      <c r="P343">
        <f t="shared" si="216"/>
        <v>-0.33682090048472668</v>
      </c>
      <c r="Q343">
        <f t="shared" si="217"/>
        <v>400.53322580645198</v>
      </c>
      <c r="R343">
        <f t="shared" si="218"/>
        <v>467.21261308830583</v>
      </c>
      <c r="S343">
        <f t="shared" si="219"/>
        <v>46.57179589448976</v>
      </c>
      <c r="T343">
        <f t="shared" si="220"/>
        <v>39.925188487353694</v>
      </c>
      <c r="U343">
        <f t="shared" si="221"/>
        <v>7.3072546671426597E-3</v>
      </c>
      <c r="V343">
        <f t="shared" si="222"/>
        <v>2.2524950544383433</v>
      </c>
      <c r="W343">
        <f t="shared" si="223"/>
        <v>7.2941106623532447E-3</v>
      </c>
      <c r="X343">
        <f t="shared" si="224"/>
        <v>4.5599981061272311E-3</v>
      </c>
      <c r="Y343">
        <f t="shared" si="225"/>
        <v>0</v>
      </c>
      <c r="Z343">
        <f t="shared" si="226"/>
        <v>29.330688054624126</v>
      </c>
      <c r="AA343">
        <f t="shared" si="227"/>
        <v>29.003096774193502</v>
      </c>
      <c r="AB343">
        <f t="shared" si="228"/>
        <v>4.0224935146944159</v>
      </c>
      <c r="AC343">
        <f t="shared" si="229"/>
        <v>73.73504055229678</v>
      </c>
      <c r="AD343">
        <f t="shared" si="230"/>
        <v>3.0270367780430902</v>
      </c>
      <c r="AE343">
        <f t="shared" si="231"/>
        <v>4.1052893649609592</v>
      </c>
      <c r="AF343">
        <f t="shared" si="232"/>
        <v>0.99545673665132561</v>
      </c>
      <c r="AG343">
        <f t="shared" si="233"/>
        <v>-3.3301207584778583</v>
      </c>
      <c r="AH343">
        <f t="shared" si="234"/>
        <v>42.814205578419482</v>
      </c>
      <c r="AI343">
        <f t="shared" si="235"/>
        <v>4.1920830000456171</v>
      </c>
      <c r="AJ343">
        <f t="shared" si="236"/>
        <v>43.676167819987242</v>
      </c>
      <c r="AK343">
        <v>-4.1250951495088201E-2</v>
      </c>
      <c r="AL343">
        <v>4.6307806835066398E-2</v>
      </c>
      <c r="AM343">
        <v>3.4596824672511199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52191.71994551456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-0.33682090048472668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1582131319.87097</v>
      </c>
      <c r="BY343">
        <v>400.53322580645198</v>
      </c>
      <c r="BZ343">
        <v>400.00770967741897</v>
      </c>
      <c r="CA343">
        <v>30.3675161290323</v>
      </c>
      <c r="CB343">
        <v>30.242006451612902</v>
      </c>
      <c r="CC343">
        <v>350.02783870967698</v>
      </c>
      <c r="CD343">
        <v>99.480083870967803</v>
      </c>
      <c r="CE343">
        <v>0.20000735483870999</v>
      </c>
      <c r="CF343">
        <v>29.355661290322601</v>
      </c>
      <c r="CG343">
        <v>29.003096774193502</v>
      </c>
      <c r="CH343">
        <v>999.9</v>
      </c>
      <c r="CI343">
        <v>0</v>
      </c>
      <c r="CJ343">
        <v>0</v>
      </c>
      <c r="CK343">
        <v>9999.8583870967796</v>
      </c>
      <c r="CL343">
        <v>0</v>
      </c>
      <c r="CM343">
        <v>0.32088974193548397</v>
      </c>
      <c r="CN343">
        <v>0</v>
      </c>
      <c r="CO343">
        <v>0</v>
      </c>
      <c r="CP343">
        <v>0</v>
      </c>
      <c r="CQ343">
        <v>0</v>
      </c>
      <c r="CR343">
        <v>-0.67096774193548403</v>
      </c>
      <c r="CS343">
        <v>0</v>
      </c>
      <c r="CT343">
        <v>20.5</v>
      </c>
      <c r="CU343">
        <v>-1.3161290322580601</v>
      </c>
      <c r="CV343">
        <v>38.727645161290297</v>
      </c>
      <c r="CW343">
        <v>44.108677419354798</v>
      </c>
      <c r="CX343">
        <v>41.384774193548402</v>
      </c>
      <c r="CY343">
        <v>42.625</v>
      </c>
      <c r="CZ343">
        <v>39.7296774193548</v>
      </c>
      <c r="DA343">
        <v>0</v>
      </c>
      <c r="DB343">
        <v>0</v>
      </c>
      <c r="DC343">
        <v>0</v>
      </c>
      <c r="DD343">
        <v>1582131331.8</v>
      </c>
      <c r="DE343">
        <v>-7.3076923076923095E-2</v>
      </c>
      <c r="DF343">
        <v>-3.5726498066682799</v>
      </c>
      <c r="DG343">
        <v>12.1606837179149</v>
      </c>
      <c r="DH343">
        <v>19.9884615384615</v>
      </c>
      <c r="DI343">
        <v>15</v>
      </c>
      <c r="DJ343">
        <v>100</v>
      </c>
      <c r="DK343">
        <v>100</v>
      </c>
      <c r="DL343">
        <v>2.5880000000000001</v>
      </c>
      <c r="DM343">
        <v>0.35299999999999998</v>
      </c>
      <c r="DN343">
        <v>2</v>
      </c>
      <c r="DO343">
        <v>343.46699999999998</v>
      </c>
      <c r="DP343">
        <v>674.67200000000003</v>
      </c>
      <c r="DQ343">
        <v>28.461500000000001</v>
      </c>
      <c r="DR343">
        <v>31.413499999999999</v>
      </c>
      <c r="DS343">
        <v>30.0001</v>
      </c>
      <c r="DT343">
        <v>31.369399999999999</v>
      </c>
      <c r="DU343">
        <v>31.3887</v>
      </c>
      <c r="DV343">
        <v>20.928999999999998</v>
      </c>
      <c r="DW343">
        <v>20.773099999999999</v>
      </c>
      <c r="DX343">
        <v>53.2941</v>
      </c>
      <c r="DY343">
        <v>28.4587</v>
      </c>
      <c r="DZ343">
        <v>400</v>
      </c>
      <c r="EA343">
        <v>30.296299999999999</v>
      </c>
      <c r="EB343">
        <v>100.09</v>
      </c>
      <c r="EC343">
        <v>100.51600000000001</v>
      </c>
    </row>
    <row r="344" spans="1:133" x14ac:dyDescent="0.35">
      <c r="A344">
        <v>328</v>
      </c>
      <c r="B344">
        <v>1582131333.5</v>
      </c>
      <c r="C344">
        <v>1635.4000000953699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1582131324.87097</v>
      </c>
      <c r="O344">
        <f t="shared" si="215"/>
        <v>7.4368202296309902E-5</v>
      </c>
      <c r="P344">
        <f t="shared" si="216"/>
        <v>-0.34939899094732835</v>
      </c>
      <c r="Q344">
        <f t="shared" si="217"/>
        <v>400.548</v>
      </c>
      <c r="R344">
        <f t="shared" si="218"/>
        <v>471.15551988236695</v>
      </c>
      <c r="S344">
        <f t="shared" si="219"/>
        <v>46.964277599113991</v>
      </c>
      <c r="T344">
        <f t="shared" si="220"/>
        <v>39.926195640171109</v>
      </c>
      <c r="U344">
        <f t="shared" si="221"/>
        <v>7.1939520799892236E-3</v>
      </c>
      <c r="V344">
        <f t="shared" si="222"/>
        <v>2.2527619885322627</v>
      </c>
      <c r="W344">
        <f t="shared" si="223"/>
        <v>7.1812136466814268E-3</v>
      </c>
      <c r="X344">
        <f t="shared" si="224"/>
        <v>4.4894011235760943E-3</v>
      </c>
      <c r="Y344">
        <f t="shared" si="225"/>
        <v>0</v>
      </c>
      <c r="Z344">
        <f t="shared" si="226"/>
        <v>29.331559624176784</v>
      </c>
      <c r="AA344">
        <f t="shared" si="227"/>
        <v>29.0029419354839</v>
      </c>
      <c r="AB344">
        <f t="shared" si="228"/>
        <v>4.0224574748522652</v>
      </c>
      <c r="AC344">
        <f t="shared" si="229"/>
        <v>73.724481372458783</v>
      </c>
      <c r="AD344">
        <f t="shared" si="230"/>
        <v>3.0266889414785125</v>
      </c>
      <c r="AE344">
        <f t="shared" si="231"/>
        <v>4.1054055384771972</v>
      </c>
      <c r="AF344">
        <f t="shared" si="232"/>
        <v>0.99576853337375271</v>
      </c>
      <c r="AG344">
        <f t="shared" si="233"/>
        <v>-3.2796377212672665</v>
      </c>
      <c r="AH344">
        <f t="shared" si="234"/>
        <v>42.897634739181001</v>
      </c>
      <c r="AI344">
        <f t="shared" si="235"/>
        <v>4.1997611333103064</v>
      </c>
      <c r="AJ344">
        <f t="shared" si="236"/>
        <v>43.817758151224041</v>
      </c>
      <c r="AK344">
        <v>-4.12581453487635E-2</v>
      </c>
      <c r="AL344">
        <v>4.6315882566033098E-2</v>
      </c>
      <c r="AM344">
        <v>3.4601599256915501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52200.340410808167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-0.34939899094732835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1582131324.87097</v>
      </c>
      <c r="BY344">
        <v>400.548</v>
      </c>
      <c r="BZ344">
        <v>400.00012903225797</v>
      </c>
      <c r="CA344">
        <v>30.364380645161301</v>
      </c>
      <c r="CB344">
        <v>30.240770967741899</v>
      </c>
      <c r="CC344">
        <v>350.021419354839</v>
      </c>
      <c r="CD344">
        <v>99.478941935483903</v>
      </c>
      <c r="CE344">
        <v>0.199987032258065</v>
      </c>
      <c r="CF344">
        <v>29.356151612903201</v>
      </c>
      <c r="CG344">
        <v>29.0029419354839</v>
      </c>
      <c r="CH344">
        <v>999.9</v>
      </c>
      <c r="CI344">
        <v>0</v>
      </c>
      <c r="CJ344">
        <v>0</v>
      </c>
      <c r="CK344">
        <v>10001.7170967742</v>
      </c>
      <c r="CL344">
        <v>0</v>
      </c>
      <c r="CM344">
        <v>0.31747599999999998</v>
      </c>
      <c r="CN344">
        <v>0</v>
      </c>
      <c r="CO344">
        <v>0</v>
      </c>
      <c r="CP344">
        <v>0</v>
      </c>
      <c r="CQ344">
        <v>0</v>
      </c>
      <c r="CR344">
        <v>-0.47419354838709699</v>
      </c>
      <c r="CS344">
        <v>0</v>
      </c>
      <c r="CT344">
        <v>19.7129032258065</v>
      </c>
      <c r="CU344">
        <v>-1.3419354838709701</v>
      </c>
      <c r="CV344">
        <v>38.717483870967698</v>
      </c>
      <c r="CW344">
        <v>44.106645161290302</v>
      </c>
      <c r="CX344">
        <v>41.368612903225802</v>
      </c>
      <c r="CY344">
        <v>42.625</v>
      </c>
      <c r="CZ344">
        <v>39.725612903225802</v>
      </c>
      <c r="DA344">
        <v>0</v>
      </c>
      <c r="DB344">
        <v>0</v>
      </c>
      <c r="DC344">
        <v>0</v>
      </c>
      <c r="DD344">
        <v>1582131336.5999999</v>
      </c>
      <c r="DE344">
        <v>-1.92307692307691E-2</v>
      </c>
      <c r="DF344">
        <v>0.65982894387058799</v>
      </c>
      <c r="DG344">
        <v>-20.683760867908301</v>
      </c>
      <c r="DH344">
        <v>19.1076923076923</v>
      </c>
      <c r="DI344">
        <v>15</v>
      </c>
      <c r="DJ344">
        <v>100</v>
      </c>
      <c r="DK344">
        <v>100</v>
      </c>
      <c r="DL344">
        <v>2.5880000000000001</v>
      </c>
      <c r="DM344">
        <v>0.35299999999999998</v>
      </c>
      <c r="DN344">
        <v>2</v>
      </c>
      <c r="DO344">
        <v>343.44400000000002</v>
      </c>
      <c r="DP344">
        <v>674.77</v>
      </c>
      <c r="DQ344">
        <v>28.454799999999999</v>
      </c>
      <c r="DR344">
        <v>31.410799999999998</v>
      </c>
      <c r="DS344">
        <v>29.9999</v>
      </c>
      <c r="DT344">
        <v>31.3673</v>
      </c>
      <c r="DU344">
        <v>31.3872</v>
      </c>
      <c r="DV344">
        <v>20.931999999999999</v>
      </c>
      <c r="DW344">
        <v>20.773099999999999</v>
      </c>
      <c r="DX344">
        <v>53.2941</v>
      </c>
      <c r="DY344">
        <v>28.456900000000001</v>
      </c>
      <c r="DZ344">
        <v>400</v>
      </c>
      <c r="EA344">
        <v>30.299299999999999</v>
      </c>
      <c r="EB344">
        <v>100.089</v>
      </c>
      <c r="EC344">
        <v>100.515</v>
      </c>
    </row>
    <row r="345" spans="1:133" x14ac:dyDescent="0.35">
      <c r="A345">
        <v>329</v>
      </c>
      <c r="B345">
        <v>1582131338.5</v>
      </c>
      <c r="C345">
        <v>1640.4000000953699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1582131329.87097</v>
      </c>
      <c r="O345">
        <f t="shared" si="215"/>
        <v>7.2708675566942932E-5</v>
      </c>
      <c r="P345">
        <f t="shared" si="216"/>
        <v>-0.3441425903452196</v>
      </c>
      <c r="Q345">
        <f t="shared" si="217"/>
        <v>400.54238709677401</v>
      </c>
      <c r="R345">
        <f t="shared" si="218"/>
        <v>471.74150912089084</v>
      </c>
      <c r="S345">
        <f t="shared" si="219"/>
        <v>47.022195911096077</v>
      </c>
      <c r="T345">
        <f t="shared" si="220"/>
        <v>39.925218011578444</v>
      </c>
      <c r="U345">
        <f t="shared" si="221"/>
        <v>7.0314349054758172E-3</v>
      </c>
      <c r="V345">
        <f t="shared" si="222"/>
        <v>2.2533595387537355</v>
      </c>
      <c r="W345">
        <f t="shared" si="223"/>
        <v>7.0192682096706666E-3</v>
      </c>
      <c r="X345">
        <f t="shared" si="224"/>
        <v>4.3881339833546336E-3</v>
      </c>
      <c r="Y345">
        <f t="shared" si="225"/>
        <v>0</v>
      </c>
      <c r="Z345">
        <f t="shared" si="226"/>
        <v>29.332207751394293</v>
      </c>
      <c r="AA345">
        <f t="shared" si="227"/>
        <v>29.0022870967742</v>
      </c>
      <c r="AB345">
        <f t="shared" si="228"/>
        <v>4.0223050594664436</v>
      </c>
      <c r="AC345">
        <f t="shared" si="229"/>
        <v>73.714703739011568</v>
      </c>
      <c r="AD345">
        <f t="shared" si="230"/>
        <v>3.0263038688445945</v>
      </c>
      <c r="AE345">
        <f t="shared" si="231"/>
        <v>4.1054277034867912</v>
      </c>
      <c r="AF345">
        <f t="shared" si="232"/>
        <v>0.99600119062184911</v>
      </c>
      <c r="AG345">
        <f t="shared" si="233"/>
        <v>-3.2064525925021834</v>
      </c>
      <c r="AH345">
        <f t="shared" si="234"/>
        <v>42.999929833065153</v>
      </c>
      <c r="AI345">
        <f t="shared" si="235"/>
        <v>4.2086479435856443</v>
      </c>
      <c r="AJ345">
        <f t="shared" si="236"/>
        <v>44.002125184148611</v>
      </c>
      <c r="AK345">
        <v>-4.1274252086163601E-2</v>
      </c>
      <c r="AL345">
        <v>4.6333963789792501E-2</v>
      </c>
      <c r="AM345">
        <v>3.4612288311168702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52219.845675855497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-0.3441425903452196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1582131329.87097</v>
      </c>
      <c r="BY345">
        <v>400.54238709677401</v>
      </c>
      <c r="BZ345">
        <v>400.00238709677399</v>
      </c>
      <c r="CA345">
        <v>30.360835483871</v>
      </c>
      <c r="CB345">
        <v>30.239983870967698</v>
      </c>
      <c r="CC345">
        <v>350.02187096774202</v>
      </c>
      <c r="CD345">
        <v>99.4779129032258</v>
      </c>
      <c r="CE345">
        <v>0.199972129032258</v>
      </c>
      <c r="CF345">
        <v>29.3562451612903</v>
      </c>
      <c r="CG345">
        <v>29.0022870967742</v>
      </c>
      <c r="CH345">
        <v>999.9</v>
      </c>
      <c r="CI345">
        <v>0</v>
      </c>
      <c r="CJ345">
        <v>0</v>
      </c>
      <c r="CK345">
        <v>10005.7251612903</v>
      </c>
      <c r="CL345">
        <v>0</v>
      </c>
      <c r="CM345">
        <v>0.317945419354839</v>
      </c>
      <c r="CN345">
        <v>0</v>
      </c>
      <c r="CO345">
        <v>0</v>
      </c>
      <c r="CP345">
        <v>0</v>
      </c>
      <c r="CQ345">
        <v>0</v>
      </c>
      <c r="CR345">
        <v>1.06129032258065</v>
      </c>
      <c r="CS345">
        <v>0</v>
      </c>
      <c r="CT345">
        <v>19.080645161290299</v>
      </c>
      <c r="CU345">
        <v>-1.45483870967742</v>
      </c>
      <c r="CV345">
        <v>38.721548387096803</v>
      </c>
      <c r="CW345">
        <v>44.102645161290297</v>
      </c>
      <c r="CX345">
        <v>41.354580645161299</v>
      </c>
      <c r="CY345">
        <v>42.625</v>
      </c>
      <c r="CZ345">
        <v>39.723580645161299</v>
      </c>
      <c r="DA345">
        <v>0</v>
      </c>
      <c r="DB345">
        <v>0</v>
      </c>
      <c r="DC345">
        <v>0</v>
      </c>
      <c r="DD345">
        <v>1582131341.4000001</v>
      </c>
      <c r="DE345">
        <v>0.84230769230769298</v>
      </c>
      <c r="DF345">
        <v>18.464957194360199</v>
      </c>
      <c r="DG345">
        <v>-40.430769659708197</v>
      </c>
      <c r="DH345">
        <v>18.269230769230798</v>
      </c>
      <c r="DI345">
        <v>15</v>
      </c>
      <c r="DJ345">
        <v>100</v>
      </c>
      <c r="DK345">
        <v>100</v>
      </c>
      <c r="DL345">
        <v>2.5880000000000001</v>
      </c>
      <c r="DM345">
        <v>0.35299999999999998</v>
      </c>
      <c r="DN345">
        <v>2</v>
      </c>
      <c r="DO345">
        <v>343.43299999999999</v>
      </c>
      <c r="DP345">
        <v>674.60699999999997</v>
      </c>
      <c r="DQ345">
        <v>28.453499999999998</v>
      </c>
      <c r="DR345">
        <v>31.407299999999999</v>
      </c>
      <c r="DS345">
        <v>30</v>
      </c>
      <c r="DT345">
        <v>31.365200000000002</v>
      </c>
      <c r="DU345">
        <v>31.385100000000001</v>
      </c>
      <c r="DV345">
        <v>20.930099999999999</v>
      </c>
      <c r="DW345">
        <v>20.773099999999999</v>
      </c>
      <c r="DX345">
        <v>53.2941</v>
      </c>
      <c r="DY345">
        <v>28.456199999999999</v>
      </c>
      <c r="DZ345">
        <v>400</v>
      </c>
      <c r="EA345">
        <v>30.303599999999999</v>
      </c>
      <c r="EB345">
        <v>100.08799999999999</v>
      </c>
      <c r="EC345">
        <v>100.518</v>
      </c>
    </row>
    <row r="346" spans="1:133" x14ac:dyDescent="0.35">
      <c r="A346">
        <v>330</v>
      </c>
      <c r="B346">
        <v>1582131343.5</v>
      </c>
      <c r="C346">
        <v>1645.4000000953699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1582131334.87097</v>
      </c>
      <c r="O346">
        <f t="shared" si="215"/>
        <v>7.1321437882291276E-5</v>
      </c>
      <c r="P346">
        <f t="shared" si="216"/>
        <v>-0.34555702416708284</v>
      </c>
      <c r="Q346">
        <f t="shared" si="217"/>
        <v>400.54435483870998</v>
      </c>
      <c r="R346">
        <f t="shared" si="218"/>
        <v>473.57897286344291</v>
      </c>
      <c r="S346">
        <f t="shared" si="219"/>
        <v>47.204945745183167</v>
      </c>
      <c r="T346">
        <f t="shared" si="220"/>
        <v>39.925071893242084</v>
      </c>
      <c r="U346">
        <f t="shared" si="221"/>
        <v>6.8973986165186E-3</v>
      </c>
      <c r="V346">
        <f t="shared" si="222"/>
        <v>2.2525044397327907</v>
      </c>
      <c r="W346">
        <f t="shared" si="223"/>
        <v>6.885686500056192E-3</v>
      </c>
      <c r="X346">
        <f t="shared" si="224"/>
        <v>4.3046046705075055E-3</v>
      </c>
      <c r="Y346">
        <f t="shared" si="225"/>
        <v>0</v>
      </c>
      <c r="Z346">
        <f t="shared" si="226"/>
        <v>29.332854997509418</v>
      </c>
      <c r="AA346">
        <f t="shared" si="227"/>
        <v>29.000851612903201</v>
      </c>
      <c r="AB346">
        <f t="shared" si="228"/>
        <v>4.0219709645401212</v>
      </c>
      <c r="AC346">
        <f t="shared" si="229"/>
        <v>73.707070952085161</v>
      </c>
      <c r="AD346">
        <f t="shared" si="230"/>
        <v>3.0260248749582961</v>
      </c>
      <c r="AE346">
        <f t="shared" si="231"/>
        <v>4.1054743267785359</v>
      </c>
      <c r="AF346">
        <f t="shared" si="232"/>
        <v>0.99594608958182507</v>
      </c>
      <c r="AG346">
        <f t="shared" si="233"/>
        <v>-3.1452754106090453</v>
      </c>
      <c r="AH346">
        <f t="shared" si="234"/>
        <v>43.181828885638346</v>
      </c>
      <c r="AI346">
        <f t="shared" si="235"/>
        <v>4.2280299067747942</v>
      </c>
      <c r="AJ346">
        <f t="shared" si="236"/>
        <v>44.264583381804094</v>
      </c>
      <c r="AK346">
        <v>-4.1251204414948603E-2</v>
      </c>
      <c r="AL346">
        <v>4.6308090759766697E-2</v>
      </c>
      <c r="AM346">
        <v>3.4596992541123401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52191.827087779013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-0.34555702416708284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1582131334.87097</v>
      </c>
      <c r="BY346">
        <v>400.54435483870998</v>
      </c>
      <c r="BZ346">
        <v>400.00096774193503</v>
      </c>
      <c r="CA346">
        <v>30.358296774193601</v>
      </c>
      <c r="CB346">
        <v>30.2397483870968</v>
      </c>
      <c r="CC346">
        <v>350.01525806451599</v>
      </c>
      <c r="CD346">
        <v>99.477051612903196</v>
      </c>
      <c r="CE346">
        <v>0.199978935483871</v>
      </c>
      <c r="CF346">
        <v>29.3564419354839</v>
      </c>
      <c r="CG346">
        <v>29.000851612903201</v>
      </c>
      <c r="CH346">
        <v>999.9</v>
      </c>
      <c r="CI346">
        <v>0</v>
      </c>
      <c r="CJ346">
        <v>0</v>
      </c>
      <c r="CK346">
        <v>10000.224516128999</v>
      </c>
      <c r="CL346">
        <v>0</v>
      </c>
      <c r="CM346">
        <v>0.32746122580645198</v>
      </c>
      <c r="CN346">
        <v>0</v>
      </c>
      <c r="CO346">
        <v>0</v>
      </c>
      <c r="CP346">
        <v>0</v>
      </c>
      <c r="CQ346">
        <v>0</v>
      </c>
      <c r="CR346">
        <v>1.54193548387097</v>
      </c>
      <c r="CS346">
        <v>0</v>
      </c>
      <c r="CT346">
        <v>19.9387096774194</v>
      </c>
      <c r="CU346">
        <v>-1.3838709677419401</v>
      </c>
      <c r="CV346">
        <v>38.721548387096803</v>
      </c>
      <c r="CW346">
        <v>44.106709677419403</v>
      </c>
      <c r="CX346">
        <v>41.352645161290297</v>
      </c>
      <c r="CY346">
        <v>42.628999999999998</v>
      </c>
      <c r="CZ346">
        <v>39.725612903225802</v>
      </c>
      <c r="DA346">
        <v>0</v>
      </c>
      <c r="DB346">
        <v>0</v>
      </c>
      <c r="DC346">
        <v>0</v>
      </c>
      <c r="DD346">
        <v>1582131346.8</v>
      </c>
      <c r="DE346">
        <v>1.31153846153846</v>
      </c>
      <c r="DF346">
        <v>5.0564103709421104</v>
      </c>
      <c r="DG346">
        <v>29.135042575820499</v>
      </c>
      <c r="DH346">
        <v>19.315384615384598</v>
      </c>
      <c r="DI346">
        <v>15</v>
      </c>
      <c r="DJ346">
        <v>100</v>
      </c>
      <c r="DK346">
        <v>100</v>
      </c>
      <c r="DL346">
        <v>2.5880000000000001</v>
      </c>
      <c r="DM346">
        <v>0.35299999999999998</v>
      </c>
      <c r="DN346">
        <v>2</v>
      </c>
      <c r="DO346">
        <v>343.34699999999998</v>
      </c>
      <c r="DP346">
        <v>674.58500000000004</v>
      </c>
      <c r="DQ346">
        <v>28.453700000000001</v>
      </c>
      <c r="DR346">
        <v>31.4039</v>
      </c>
      <c r="DS346">
        <v>29.9999</v>
      </c>
      <c r="DT346">
        <v>31.362500000000001</v>
      </c>
      <c r="DU346">
        <v>31.383199999999999</v>
      </c>
      <c r="DV346">
        <v>20.9298</v>
      </c>
      <c r="DW346">
        <v>20.773099999999999</v>
      </c>
      <c r="DX346">
        <v>53.2941</v>
      </c>
      <c r="DY346">
        <v>28.4588</v>
      </c>
      <c r="DZ346">
        <v>400</v>
      </c>
      <c r="EA346">
        <v>30.305399999999999</v>
      </c>
      <c r="EB346">
        <v>100.08799999999999</v>
      </c>
      <c r="EC346">
        <v>100.518</v>
      </c>
    </row>
    <row r="347" spans="1:133" x14ac:dyDescent="0.35">
      <c r="A347">
        <v>331</v>
      </c>
      <c r="B347">
        <v>1582131348.5</v>
      </c>
      <c r="C347">
        <v>1650.4000000953699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1582131339.87097</v>
      </c>
      <c r="O347">
        <f t="shared" si="215"/>
        <v>7.0589333138672272E-5</v>
      </c>
      <c r="P347">
        <f t="shared" si="216"/>
        <v>-0.35599848230603842</v>
      </c>
      <c r="Q347">
        <f t="shared" si="217"/>
        <v>400.55716129032197</v>
      </c>
      <c r="R347">
        <f t="shared" si="218"/>
        <v>476.85734263805608</v>
      </c>
      <c r="S347">
        <f t="shared" si="219"/>
        <v>47.531522614027629</v>
      </c>
      <c r="T347">
        <f t="shared" si="220"/>
        <v>39.926179315503774</v>
      </c>
      <c r="U347">
        <f t="shared" si="221"/>
        <v>6.8256485809572364E-3</v>
      </c>
      <c r="V347">
        <f t="shared" si="222"/>
        <v>2.2525431667094344</v>
      </c>
      <c r="W347">
        <f t="shared" si="223"/>
        <v>6.8141788452370858E-3</v>
      </c>
      <c r="X347">
        <f t="shared" si="224"/>
        <v>4.2598906608816243E-3</v>
      </c>
      <c r="Y347">
        <f t="shared" si="225"/>
        <v>0</v>
      </c>
      <c r="Z347">
        <f t="shared" si="226"/>
        <v>29.33276521474966</v>
      </c>
      <c r="AA347">
        <f t="shared" si="227"/>
        <v>29.0005225806452</v>
      </c>
      <c r="AB347">
        <f t="shared" si="228"/>
        <v>4.021894388887298</v>
      </c>
      <c r="AC347">
        <f t="shared" si="229"/>
        <v>73.703747072764401</v>
      </c>
      <c r="AD347">
        <f t="shared" si="230"/>
        <v>3.0258303911825739</v>
      </c>
      <c r="AE347">
        <f t="shared" si="231"/>
        <v>4.1053956024722966</v>
      </c>
      <c r="AF347">
        <f t="shared" si="232"/>
        <v>0.99606399770472409</v>
      </c>
      <c r="AG347">
        <f t="shared" si="233"/>
        <v>-3.1129895914154471</v>
      </c>
      <c r="AH347">
        <f t="shared" si="234"/>
        <v>43.182179565392957</v>
      </c>
      <c r="AI347">
        <f t="shared" si="235"/>
        <v>4.2279776725151486</v>
      </c>
      <c r="AJ347">
        <f t="shared" si="236"/>
        <v>44.29716764649266</v>
      </c>
      <c r="AK347">
        <v>-4.1252248060031999E-2</v>
      </c>
      <c r="AL347">
        <v>4.6309262342801097E-2</v>
      </c>
      <c r="AM347">
        <v>3.4597685228137798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52193.141905193035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-0.35599848230603842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1582131339.87097</v>
      </c>
      <c r="BY347">
        <v>400.55716129032197</v>
      </c>
      <c r="BZ347">
        <v>399.99538709677398</v>
      </c>
      <c r="CA347">
        <v>30.356474193548401</v>
      </c>
      <c r="CB347">
        <v>30.239145161290299</v>
      </c>
      <c r="CC347">
        <v>350.02329032258098</v>
      </c>
      <c r="CD347">
        <v>99.476632258064498</v>
      </c>
      <c r="CE347">
        <v>0.199976161290323</v>
      </c>
      <c r="CF347">
        <v>29.356109677419401</v>
      </c>
      <c r="CG347">
        <v>29.0005225806452</v>
      </c>
      <c r="CH347">
        <v>999.9</v>
      </c>
      <c r="CI347">
        <v>0</v>
      </c>
      <c r="CJ347">
        <v>0</v>
      </c>
      <c r="CK347">
        <v>10000.519677419399</v>
      </c>
      <c r="CL347">
        <v>0</v>
      </c>
      <c r="CM347">
        <v>0.34282306451612898</v>
      </c>
      <c r="CN347">
        <v>0</v>
      </c>
      <c r="CO347">
        <v>0</v>
      </c>
      <c r="CP347">
        <v>0</v>
      </c>
      <c r="CQ347">
        <v>0</v>
      </c>
      <c r="CR347">
        <v>1.3258064516129</v>
      </c>
      <c r="CS347">
        <v>0</v>
      </c>
      <c r="CT347">
        <v>20.638709677419399</v>
      </c>
      <c r="CU347">
        <v>-1.41612903225806</v>
      </c>
      <c r="CV347">
        <v>38.725612903225802</v>
      </c>
      <c r="CW347">
        <v>44.106709677419303</v>
      </c>
      <c r="CX347">
        <v>41.372806451612902</v>
      </c>
      <c r="CY347">
        <v>42.624935483870999</v>
      </c>
      <c r="CZ347">
        <v>39.723580645161299</v>
      </c>
      <c r="DA347">
        <v>0</v>
      </c>
      <c r="DB347">
        <v>0</v>
      </c>
      <c r="DC347">
        <v>0</v>
      </c>
      <c r="DD347">
        <v>1582131351.5999999</v>
      </c>
      <c r="DE347">
        <v>0.734615384615385</v>
      </c>
      <c r="DF347">
        <v>-25.282051079478698</v>
      </c>
      <c r="DG347">
        <v>16.020512984874401</v>
      </c>
      <c r="DH347">
        <v>19.823076923076901</v>
      </c>
      <c r="DI347">
        <v>15</v>
      </c>
      <c r="DJ347">
        <v>100</v>
      </c>
      <c r="DK347">
        <v>100</v>
      </c>
      <c r="DL347">
        <v>2.5880000000000001</v>
      </c>
      <c r="DM347">
        <v>0.35299999999999998</v>
      </c>
      <c r="DN347">
        <v>2</v>
      </c>
      <c r="DO347">
        <v>343.50200000000001</v>
      </c>
      <c r="DP347">
        <v>674.62099999999998</v>
      </c>
      <c r="DQ347">
        <v>28.456700000000001</v>
      </c>
      <c r="DR347">
        <v>31.401199999999999</v>
      </c>
      <c r="DS347">
        <v>29.9998</v>
      </c>
      <c r="DT347">
        <v>31.36</v>
      </c>
      <c r="DU347">
        <v>31.380400000000002</v>
      </c>
      <c r="DV347">
        <v>20.929300000000001</v>
      </c>
      <c r="DW347">
        <v>20.773099999999999</v>
      </c>
      <c r="DX347">
        <v>53.2941</v>
      </c>
      <c r="DY347">
        <v>28.457599999999999</v>
      </c>
      <c r="DZ347">
        <v>400</v>
      </c>
      <c r="EA347">
        <v>30.310300000000002</v>
      </c>
      <c r="EB347">
        <v>100.08799999999999</v>
      </c>
      <c r="EC347">
        <v>100.518</v>
      </c>
    </row>
    <row r="348" spans="1:133" x14ac:dyDescent="0.35">
      <c r="A348">
        <v>332</v>
      </c>
      <c r="B348">
        <v>1582131353.5</v>
      </c>
      <c r="C348">
        <v>1655.4000000953699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1582131344.87097</v>
      </c>
      <c r="O348">
        <f t="shared" si="215"/>
        <v>7.0513388858156687E-5</v>
      </c>
      <c r="P348">
        <f t="shared" si="216"/>
        <v>-0.34279439126544564</v>
      </c>
      <c r="Q348">
        <f t="shared" si="217"/>
        <v>400.55554838709702</v>
      </c>
      <c r="R348">
        <f t="shared" si="218"/>
        <v>473.82273254510625</v>
      </c>
      <c r="S348">
        <f t="shared" si="219"/>
        <v>47.228985639536603</v>
      </c>
      <c r="T348">
        <f t="shared" si="220"/>
        <v>39.925970079559235</v>
      </c>
      <c r="U348">
        <f t="shared" si="221"/>
        <v>6.8225098468054409E-3</v>
      </c>
      <c r="V348">
        <f t="shared" si="222"/>
        <v>2.2516672599864958</v>
      </c>
      <c r="W348">
        <f t="shared" si="223"/>
        <v>6.8110461980967632E-3</v>
      </c>
      <c r="X348">
        <f t="shared" si="224"/>
        <v>4.2579322105023628E-3</v>
      </c>
      <c r="Y348">
        <f t="shared" si="225"/>
        <v>0</v>
      </c>
      <c r="Z348">
        <f t="shared" si="226"/>
        <v>29.332782069381985</v>
      </c>
      <c r="AA348">
        <f t="shared" si="227"/>
        <v>28.997225806451599</v>
      </c>
      <c r="AB348">
        <f t="shared" si="228"/>
        <v>4.0211272010559576</v>
      </c>
      <c r="AC348">
        <f t="shared" si="229"/>
        <v>73.699929541220428</v>
      </c>
      <c r="AD348">
        <f t="shared" si="230"/>
        <v>3.0256736664104449</v>
      </c>
      <c r="AE348">
        <f t="shared" si="231"/>
        <v>4.1053956024722966</v>
      </c>
      <c r="AF348">
        <f t="shared" si="232"/>
        <v>0.99545353464551267</v>
      </c>
      <c r="AG348">
        <f t="shared" si="233"/>
        <v>-3.10964044864471</v>
      </c>
      <c r="AH348">
        <f t="shared" si="234"/>
        <v>43.565589707861704</v>
      </c>
      <c r="AI348">
        <f t="shared" si="235"/>
        <v>4.2671069496655614</v>
      </c>
      <c r="AJ348">
        <f t="shared" si="236"/>
        <v>44.723056208882554</v>
      </c>
      <c r="AK348">
        <v>-4.1228647412842101E-2</v>
      </c>
      <c r="AL348">
        <v>4.6282768548800202E-2</v>
      </c>
      <c r="AM348">
        <v>3.4582019555560102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52164.497456109042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-0.34279439126544564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1582131344.87097</v>
      </c>
      <c r="BY348">
        <v>400.55554838709702</v>
      </c>
      <c r="BZ348">
        <v>400.01635483871001</v>
      </c>
      <c r="CA348">
        <v>30.354938709677398</v>
      </c>
      <c r="CB348">
        <v>30.237735483870999</v>
      </c>
      <c r="CC348">
        <v>350.02258064516099</v>
      </c>
      <c r="CD348">
        <v>99.476496774193507</v>
      </c>
      <c r="CE348">
        <v>0.19999064516129</v>
      </c>
      <c r="CF348">
        <v>29.356109677419401</v>
      </c>
      <c r="CG348">
        <v>28.997225806451599</v>
      </c>
      <c r="CH348">
        <v>999.9</v>
      </c>
      <c r="CI348">
        <v>0</v>
      </c>
      <c r="CJ348">
        <v>0</v>
      </c>
      <c r="CK348">
        <v>9994.8119354838691</v>
      </c>
      <c r="CL348">
        <v>0</v>
      </c>
      <c r="CM348">
        <v>0.35818490322580598</v>
      </c>
      <c r="CN348">
        <v>0</v>
      </c>
      <c r="CO348">
        <v>0</v>
      </c>
      <c r="CP348">
        <v>0</v>
      </c>
      <c r="CQ348">
        <v>0</v>
      </c>
      <c r="CR348">
        <v>-0.46129032258064501</v>
      </c>
      <c r="CS348">
        <v>0</v>
      </c>
      <c r="CT348">
        <v>22.616129032258101</v>
      </c>
      <c r="CU348">
        <v>-1.67096774193548</v>
      </c>
      <c r="CV348">
        <v>38.711387096774203</v>
      </c>
      <c r="CW348">
        <v>44.102645161290297</v>
      </c>
      <c r="CX348">
        <v>41.388903225806402</v>
      </c>
      <c r="CY348">
        <v>42.624935483870999</v>
      </c>
      <c r="CZ348">
        <v>39.721548387096803</v>
      </c>
      <c r="DA348">
        <v>0</v>
      </c>
      <c r="DB348">
        <v>0</v>
      </c>
      <c r="DC348">
        <v>0</v>
      </c>
      <c r="DD348">
        <v>1582131356.4000001</v>
      </c>
      <c r="DE348">
        <v>-0.61538461538461497</v>
      </c>
      <c r="DF348">
        <v>-27.4393159114729</v>
      </c>
      <c r="DG348">
        <v>4.49230804731509</v>
      </c>
      <c r="DH348">
        <v>21.7846153846154</v>
      </c>
      <c r="DI348">
        <v>15</v>
      </c>
      <c r="DJ348">
        <v>100</v>
      </c>
      <c r="DK348">
        <v>100</v>
      </c>
      <c r="DL348">
        <v>2.5880000000000001</v>
      </c>
      <c r="DM348">
        <v>0.35299999999999998</v>
      </c>
      <c r="DN348">
        <v>2</v>
      </c>
      <c r="DO348">
        <v>343.38200000000001</v>
      </c>
      <c r="DP348">
        <v>674.75599999999997</v>
      </c>
      <c r="DQ348">
        <v>28.4573</v>
      </c>
      <c r="DR348">
        <v>31.398399999999999</v>
      </c>
      <c r="DS348">
        <v>29.9999</v>
      </c>
      <c r="DT348">
        <v>31.357700000000001</v>
      </c>
      <c r="DU348">
        <v>31.3782</v>
      </c>
      <c r="DV348">
        <v>20.927900000000001</v>
      </c>
      <c r="DW348">
        <v>20.497</v>
      </c>
      <c r="DX348">
        <v>53.2941</v>
      </c>
      <c r="DY348">
        <v>28.4575</v>
      </c>
      <c r="DZ348">
        <v>400</v>
      </c>
      <c r="EA348">
        <v>30.308299999999999</v>
      </c>
      <c r="EB348">
        <v>100.09</v>
      </c>
      <c r="EC348">
        <v>100.52</v>
      </c>
    </row>
    <row r="349" spans="1:133" x14ac:dyDescent="0.35">
      <c r="A349">
        <v>333</v>
      </c>
      <c r="B349">
        <v>1582131358.5</v>
      </c>
      <c r="C349">
        <v>1660.4000000953699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1582131349.87097</v>
      </c>
      <c r="O349">
        <f t="shared" si="215"/>
        <v>6.8749405461378599E-5</v>
      </c>
      <c r="P349">
        <f t="shared" si="216"/>
        <v>-0.35612840836328724</v>
      </c>
      <c r="Q349">
        <f t="shared" si="217"/>
        <v>400.568193548387</v>
      </c>
      <c r="R349">
        <f t="shared" si="218"/>
        <v>479.07770379393054</v>
      </c>
      <c r="S349">
        <f t="shared" si="219"/>
        <v>47.752788726761587</v>
      </c>
      <c r="T349">
        <f t="shared" si="220"/>
        <v>39.927235531304234</v>
      </c>
      <c r="U349">
        <f t="shared" si="221"/>
        <v>6.6508846737822272E-3</v>
      </c>
      <c r="V349">
        <f t="shared" si="222"/>
        <v>2.2523277689434043</v>
      </c>
      <c r="W349">
        <f t="shared" si="223"/>
        <v>6.6399932155391285E-3</v>
      </c>
      <c r="X349">
        <f t="shared" si="224"/>
        <v>4.1509728071749564E-3</v>
      </c>
      <c r="Y349">
        <f t="shared" si="225"/>
        <v>0</v>
      </c>
      <c r="Z349">
        <f t="shared" si="226"/>
        <v>29.332474921340555</v>
      </c>
      <c r="AA349">
        <f t="shared" si="227"/>
        <v>28.997141935483899</v>
      </c>
      <c r="AB349">
        <f t="shared" si="228"/>
        <v>4.021107685221927</v>
      </c>
      <c r="AC349">
        <f t="shared" si="229"/>
        <v>73.700816144052254</v>
      </c>
      <c r="AD349">
        <f t="shared" si="230"/>
        <v>3.0255534709047214</v>
      </c>
      <c r="AE349">
        <f t="shared" si="231"/>
        <v>4.1051831298463677</v>
      </c>
      <c r="AF349">
        <f t="shared" si="232"/>
        <v>0.99555421431720559</v>
      </c>
      <c r="AG349">
        <f t="shared" si="233"/>
        <v>-3.0318487808467962</v>
      </c>
      <c r="AH349">
        <f t="shared" si="234"/>
        <v>43.47966053028334</v>
      </c>
      <c r="AI349">
        <f t="shared" si="235"/>
        <v>4.2574208491840793</v>
      </c>
      <c r="AJ349">
        <f t="shared" si="236"/>
        <v>44.705232598620626</v>
      </c>
      <c r="AK349">
        <v>-4.1246443557763302E-2</v>
      </c>
      <c r="AL349">
        <v>4.6302746280502197E-2</v>
      </c>
      <c r="AM349">
        <v>3.4593832593398699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52186.250690769273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-0.35612840836328724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1582131349.87097</v>
      </c>
      <c r="BY349">
        <v>400.568193548387</v>
      </c>
      <c r="BZ349">
        <v>400.00493548387101</v>
      </c>
      <c r="CA349">
        <v>30.353729032258101</v>
      </c>
      <c r="CB349">
        <v>30.2394580645161</v>
      </c>
      <c r="CC349">
        <v>350.02383870967702</v>
      </c>
      <c r="CD349">
        <v>99.476532258064495</v>
      </c>
      <c r="CE349">
        <v>0.199967709677419</v>
      </c>
      <c r="CF349">
        <v>29.355212903225802</v>
      </c>
      <c r="CG349">
        <v>28.997141935483899</v>
      </c>
      <c r="CH349">
        <v>999.9</v>
      </c>
      <c r="CI349">
        <v>0</v>
      </c>
      <c r="CJ349">
        <v>0</v>
      </c>
      <c r="CK349">
        <v>9999.1225806451603</v>
      </c>
      <c r="CL349">
        <v>0</v>
      </c>
      <c r="CM349">
        <v>0.36735925806451603</v>
      </c>
      <c r="CN349">
        <v>0</v>
      </c>
      <c r="CO349">
        <v>0</v>
      </c>
      <c r="CP349">
        <v>0</v>
      </c>
      <c r="CQ349">
        <v>0</v>
      </c>
      <c r="CR349">
        <v>-2.00322580645161</v>
      </c>
      <c r="CS349">
        <v>0</v>
      </c>
      <c r="CT349">
        <v>21.041935483871001</v>
      </c>
      <c r="CU349">
        <v>-2.1709677419354798</v>
      </c>
      <c r="CV349">
        <v>38.703258064516099</v>
      </c>
      <c r="CW349">
        <v>44.106645161290302</v>
      </c>
      <c r="CX349">
        <v>41.3989032258064</v>
      </c>
      <c r="CY349">
        <v>42.620870967741901</v>
      </c>
      <c r="CZ349">
        <v>39.711387096774203</v>
      </c>
      <c r="DA349">
        <v>0</v>
      </c>
      <c r="DB349">
        <v>0</v>
      </c>
      <c r="DC349">
        <v>0</v>
      </c>
      <c r="DD349">
        <v>1582131361.8</v>
      </c>
      <c r="DE349">
        <v>-1.73461538461538</v>
      </c>
      <c r="DF349">
        <v>7.2444446687532702</v>
      </c>
      <c r="DG349">
        <v>-9.3470081002489298</v>
      </c>
      <c r="DH349">
        <v>19.753846153846201</v>
      </c>
      <c r="DI349">
        <v>15</v>
      </c>
      <c r="DJ349">
        <v>100</v>
      </c>
      <c r="DK349">
        <v>100</v>
      </c>
      <c r="DL349">
        <v>2.5880000000000001</v>
      </c>
      <c r="DM349">
        <v>0.35299999999999998</v>
      </c>
      <c r="DN349">
        <v>2</v>
      </c>
      <c r="DO349">
        <v>343.48700000000002</v>
      </c>
      <c r="DP349">
        <v>674.74</v>
      </c>
      <c r="DQ349">
        <v>28.457000000000001</v>
      </c>
      <c r="DR349">
        <v>31.3949</v>
      </c>
      <c r="DS349">
        <v>29.9998</v>
      </c>
      <c r="DT349">
        <v>31.354900000000001</v>
      </c>
      <c r="DU349">
        <v>31.376799999999999</v>
      </c>
      <c r="DV349">
        <v>20.9315</v>
      </c>
      <c r="DW349">
        <v>20.497</v>
      </c>
      <c r="DX349">
        <v>53.2941</v>
      </c>
      <c r="DY349">
        <v>28.458300000000001</v>
      </c>
      <c r="DZ349">
        <v>400</v>
      </c>
      <c r="EA349">
        <v>30.3126</v>
      </c>
      <c r="EB349">
        <v>100.08799999999999</v>
      </c>
      <c r="EC349">
        <v>100.51900000000001</v>
      </c>
    </row>
    <row r="350" spans="1:133" x14ac:dyDescent="0.35">
      <c r="A350">
        <v>334</v>
      </c>
      <c r="B350">
        <v>1582131363.5</v>
      </c>
      <c r="C350">
        <v>1665.4000000953699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1582131354.87097</v>
      </c>
      <c r="O350">
        <f t="shared" si="215"/>
        <v>6.1633671177582219E-5</v>
      </c>
      <c r="P350">
        <f t="shared" si="216"/>
        <v>-0.35126947917537471</v>
      </c>
      <c r="Q350">
        <f t="shared" si="217"/>
        <v>400.55483870967703</v>
      </c>
      <c r="R350">
        <f t="shared" si="218"/>
        <v>487.61083729852402</v>
      </c>
      <c r="S350">
        <f t="shared" si="219"/>
        <v>48.603438532707891</v>
      </c>
      <c r="T350">
        <f t="shared" si="220"/>
        <v>39.92598398768903</v>
      </c>
      <c r="U350">
        <f t="shared" si="221"/>
        <v>5.9604239984998942E-3</v>
      </c>
      <c r="V350">
        <f t="shared" si="222"/>
        <v>2.2526482927376086</v>
      </c>
      <c r="W350">
        <f t="shared" si="223"/>
        <v>5.9516761845425006E-3</v>
      </c>
      <c r="X350">
        <f t="shared" si="224"/>
        <v>3.7205824849813182E-3</v>
      </c>
      <c r="Y350">
        <f t="shared" si="225"/>
        <v>0</v>
      </c>
      <c r="Z350">
        <f t="shared" si="226"/>
        <v>29.335034229843014</v>
      </c>
      <c r="AA350">
        <f t="shared" si="227"/>
        <v>28.997458064516099</v>
      </c>
      <c r="AB350">
        <f t="shared" si="228"/>
        <v>4.0211812453351072</v>
      </c>
      <c r="AC350">
        <f t="shared" si="229"/>
        <v>73.697365189729368</v>
      </c>
      <c r="AD350">
        <f t="shared" si="230"/>
        <v>3.0254472877722138</v>
      </c>
      <c r="AE350">
        <f t="shared" si="231"/>
        <v>4.1052312792776027</v>
      </c>
      <c r="AF350">
        <f t="shared" si="232"/>
        <v>0.9957339575628934</v>
      </c>
      <c r="AG350">
        <f t="shared" si="233"/>
        <v>-2.7180448989313759</v>
      </c>
      <c r="AH350">
        <f t="shared" si="234"/>
        <v>43.472136518004625</v>
      </c>
      <c r="AI350">
        <f t="shared" si="235"/>
        <v>4.2560894149217132</v>
      </c>
      <c r="AJ350">
        <f t="shared" si="236"/>
        <v>45.010181033994961</v>
      </c>
      <c r="AK350">
        <v>-4.1255081161136603E-2</v>
      </c>
      <c r="AL350">
        <v>4.63124427469844E-2</v>
      </c>
      <c r="AM350">
        <v>3.4599565580566201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52196.70099547541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-0.35126947917537471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1582131354.87097</v>
      </c>
      <c r="BY350">
        <v>400.55483870967703</v>
      </c>
      <c r="BZ350">
        <v>399.99503225806399</v>
      </c>
      <c r="CA350">
        <v>30.352603225806501</v>
      </c>
      <c r="CB350">
        <v>30.250161290322598</v>
      </c>
      <c r="CC350">
        <v>350.03006451612902</v>
      </c>
      <c r="CD350">
        <v>99.476699999999994</v>
      </c>
      <c r="CE350">
        <v>0.199998741935484</v>
      </c>
      <c r="CF350">
        <v>29.355416129032299</v>
      </c>
      <c r="CG350">
        <v>28.997458064516099</v>
      </c>
      <c r="CH350">
        <v>999.9</v>
      </c>
      <c r="CI350">
        <v>0</v>
      </c>
      <c r="CJ350">
        <v>0</v>
      </c>
      <c r="CK350">
        <v>10001.199677419399</v>
      </c>
      <c r="CL350">
        <v>0</v>
      </c>
      <c r="CM350">
        <v>0.35413103225806403</v>
      </c>
      <c r="CN350">
        <v>0</v>
      </c>
      <c r="CO350">
        <v>0</v>
      </c>
      <c r="CP350">
        <v>0</v>
      </c>
      <c r="CQ350">
        <v>0</v>
      </c>
      <c r="CR350">
        <v>-1.43225806451613</v>
      </c>
      <c r="CS350">
        <v>0</v>
      </c>
      <c r="CT350">
        <v>21.093548387096799</v>
      </c>
      <c r="CU350">
        <v>-2.1161290322580601</v>
      </c>
      <c r="CV350">
        <v>38.695129032258102</v>
      </c>
      <c r="CW350">
        <v>44.108677419354798</v>
      </c>
      <c r="CX350">
        <v>41.384806451612903</v>
      </c>
      <c r="CY350">
        <v>42.616870967741903</v>
      </c>
      <c r="CZ350">
        <v>39.7093548387097</v>
      </c>
      <c r="DA350">
        <v>0</v>
      </c>
      <c r="DB350">
        <v>0</v>
      </c>
      <c r="DC350">
        <v>0</v>
      </c>
      <c r="DD350">
        <v>1582131366.5999999</v>
      </c>
      <c r="DE350">
        <v>-1.0115384615384599</v>
      </c>
      <c r="DF350">
        <v>21.131624075486599</v>
      </c>
      <c r="DG350">
        <v>4.6871797343236699</v>
      </c>
      <c r="DH350">
        <v>20.888461538461499</v>
      </c>
      <c r="DI350">
        <v>15</v>
      </c>
      <c r="DJ350">
        <v>100</v>
      </c>
      <c r="DK350">
        <v>100</v>
      </c>
      <c r="DL350">
        <v>2.5880000000000001</v>
      </c>
      <c r="DM350">
        <v>0.35299999999999998</v>
      </c>
      <c r="DN350">
        <v>2</v>
      </c>
      <c r="DO350">
        <v>343.36500000000001</v>
      </c>
      <c r="DP350">
        <v>674.9</v>
      </c>
      <c r="DQ350">
        <v>28.457699999999999</v>
      </c>
      <c r="DR350">
        <v>31.391500000000001</v>
      </c>
      <c r="DS350">
        <v>29.9999</v>
      </c>
      <c r="DT350">
        <v>31.3521</v>
      </c>
      <c r="DU350">
        <v>31.374700000000001</v>
      </c>
      <c r="DV350">
        <v>20.930099999999999</v>
      </c>
      <c r="DW350">
        <v>20.497</v>
      </c>
      <c r="DX350">
        <v>53.2941</v>
      </c>
      <c r="DY350">
        <v>28.4575</v>
      </c>
      <c r="DZ350">
        <v>400</v>
      </c>
      <c r="EA350">
        <v>30.316600000000001</v>
      </c>
      <c r="EB350">
        <v>100.092</v>
      </c>
      <c r="EC350">
        <v>100.51900000000001</v>
      </c>
    </row>
    <row r="351" spans="1:133" x14ac:dyDescent="0.35">
      <c r="A351">
        <v>335</v>
      </c>
      <c r="B351">
        <v>1582131368.5</v>
      </c>
      <c r="C351">
        <v>1670.4000000953699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1582131359.87097</v>
      </c>
      <c r="O351">
        <f t="shared" si="215"/>
        <v>5.5264318077909773E-5</v>
      </c>
      <c r="P351">
        <f t="shared" si="216"/>
        <v>-0.33451788185854608</v>
      </c>
      <c r="Q351">
        <f t="shared" si="217"/>
        <v>400.53103225806399</v>
      </c>
      <c r="R351">
        <f t="shared" si="218"/>
        <v>493.42916071747101</v>
      </c>
      <c r="S351">
        <f t="shared" si="219"/>
        <v>49.183361009342349</v>
      </c>
      <c r="T351">
        <f t="shared" si="220"/>
        <v>39.923587666259706</v>
      </c>
      <c r="U351">
        <f t="shared" si="221"/>
        <v>5.3420286671760665E-3</v>
      </c>
      <c r="V351">
        <f t="shared" si="222"/>
        <v>2.2526942063157538</v>
      </c>
      <c r="W351">
        <f t="shared" si="223"/>
        <v>5.3350008535860945E-3</v>
      </c>
      <c r="X351">
        <f t="shared" si="224"/>
        <v>3.3350061704109503E-3</v>
      </c>
      <c r="Y351">
        <f t="shared" si="225"/>
        <v>0</v>
      </c>
      <c r="Z351">
        <f t="shared" si="226"/>
        <v>29.337827985256251</v>
      </c>
      <c r="AA351">
        <f t="shared" si="227"/>
        <v>28.999335483871</v>
      </c>
      <c r="AB351">
        <f t="shared" si="228"/>
        <v>4.0216181265108668</v>
      </c>
      <c r="AC351">
        <f t="shared" si="229"/>
        <v>73.697822280355609</v>
      </c>
      <c r="AD351">
        <f t="shared" si="230"/>
        <v>3.0255860284601339</v>
      </c>
      <c r="AE351">
        <f t="shared" si="231"/>
        <v>4.1053940738580188</v>
      </c>
      <c r="AF351">
        <f t="shared" si="232"/>
        <v>0.99603209805073289</v>
      </c>
      <c r="AG351">
        <f t="shared" si="233"/>
        <v>-2.4371564272358208</v>
      </c>
      <c r="AH351">
        <f t="shared" si="234"/>
        <v>43.328461164933728</v>
      </c>
      <c r="AI351">
        <f t="shared" si="235"/>
        <v>4.2419905769000934</v>
      </c>
      <c r="AJ351">
        <f t="shared" si="236"/>
        <v>45.133295314598001</v>
      </c>
      <c r="AK351">
        <v>-4.1256318549891501E-2</v>
      </c>
      <c r="AL351">
        <v>4.6313831824262901E-2</v>
      </c>
      <c r="AM351">
        <v>3.4600386831662702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52198.082795055001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-0.33451788185854608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1582131359.87097</v>
      </c>
      <c r="BY351">
        <v>400.53103225806399</v>
      </c>
      <c r="BZ351">
        <v>399.99554838709702</v>
      </c>
      <c r="CA351">
        <v>30.354012903225801</v>
      </c>
      <c r="CB351">
        <v>30.262154838709701</v>
      </c>
      <c r="CC351">
        <v>350.01929032258101</v>
      </c>
      <c r="CD351">
        <v>99.476648387096802</v>
      </c>
      <c r="CE351">
        <v>0.199992</v>
      </c>
      <c r="CF351">
        <v>29.3561032258065</v>
      </c>
      <c r="CG351">
        <v>28.999335483871</v>
      </c>
      <c r="CH351">
        <v>999.9</v>
      </c>
      <c r="CI351">
        <v>0</v>
      </c>
      <c r="CJ351">
        <v>0</v>
      </c>
      <c r="CK351">
        <v>10001.504838709699</v>
      </c>
      <c r="CL351">
        <v>0</v>
      </c>
      <c r="CM351">
        <v>0.33697700000000003</v>
      </c>
      <c r="CN351">
        <v>0</v>
      </c>
      <c r="CO351">
        <v>0</v>
      </c>
      <c r="CP351">
        <v>0</v>
      </c>
      <c r="CQ351">
        <v>0</v>
      </c>
      <c r="CR351">
        <v>0.225806451612903</v>
      </c>
      <c r="CS351">
        <v>0</v>
      </c>
      <c r="CT351">
        <v>19.677419354838701</v>
      </c>
      <c r="CU351">
        <v>-2.12903225806452</v>
      </c>
      <c r="CV351">
        <v>38.695129032258102</v>
      </c>
      <c r="CW351">
        <v>44.102580645161297</v>
      </c>
      <c r="CX351">
        <v>41.3828064516129</v>
      </c>
      <c r="CY351">
        <v>42.620935483871001</v>
      </c>
      <c r="CZ351">
        <v>39.711387096774203</v>
      </c>
      <c r="DA351">
        <v>0</v>
      </c>
      <c r="DB351">
        <v>0</v>
      </c>
      <c r="DC351">
        <v>0</v>
      </c>
      <c r="DD351">
        <v>1582131371.4000001</v>
      </c>
      <c r="DE351">
        <v>0.58846153846153804</v>
      </c>
      <c r="DF351">
        <v>13.815384698647099</v>
      </c>
      <c r="DG351">
        <v>-4.6564104152223997</v>
      </c>
      <c r="DH351">
        <v>19.461538461538499</v>
      </c>
      <c r="DI351">
        <v>15</v>
      </c>
      <c r="DJ351">
        <v>100</v>
      </c>
      <c r="DK351">
        <v>100</v>
      </c>
      <c r="DL351">
        <v>2.5880000000000001</v>
      </c>
      <c r="DM351">
        <v>0.35299999999999998</v>
      </c>
      <c r="DN351">
        <v>2</v>
      </c>
      <c r="DO351">
        <v>343.48599999999999</v>
      </c>
      <c r="DP351">
        <v>674.63900000000001</v>
      </c>
      <c r="DQ351">
        <v>28.4573</v>
      </c>
      <c r="DR351">
        <v>31.3888</v>
      </c>
      <c r="DS351">
        <v>29.9998</v>
      </c>
      <c r="DT351">
        <v>31.350100000000001</v>
      </c>
      <c r="DU351">
        <v>31.372199999999999</v>
      </c>
      <c r="DV351">
        <v>20.930499999999999</v>
      </c>
      <c r="DW351">
        <v>20.497</v>
      </c>
      <c r="DX351">
        <v>53.2941</v>
      </c>
      <c r="DY351">
        <v>28.454899999999999</v>
      </c>
      <c r="DZ351">
        <v>400</v>
      </c>
      <c r="EA351">
        <v>30.308599999999998</v>
      </c>
      <c r="EB351">
        <v>100.092</v>
      </c>
      <c r="EC351">
        <v>100.521</v>
      </c>
    </row>
    <row r="352" spans="1:133" x14ac:dyDescent="0.35">
      <c r="A352">
        <v>336</v>
      </c>
      <c r="B352">
        <v>1582131373.5</v>
      </c>
      <c r="C352">
        <v>1675.4000000953699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1582131364.87097</v>
      </c>
      <c r="O352">
        <f t="shared" si="215"/>
        <v>5.0169005855017589E-5</v>
      </c>
      <c r="P352">
        <f t="shared" si="216"/>
        <v>-0.32638472073236857</v>
      </c>
      <c r="Q352">
        <f t="shared" si="217"/>
        <v>400.52390322580698</v>
      </c>
      <c r="R352">
        <f t="shared" si="218"/>
        <v>500.89250675980759</v>
      </c>
      <c r="S352">
        <f t="shared" si="219"/>
        <v>49.927139853838639</v>
      </c>
      <c r="T352">
        <f t="shared" si="220"/>
        <v>39.922763190285337</v>
      </c>
      <c r="U352">
        <f t="shared" si="221"/>
        <v>4.8474771614980226E-3</v>
      </c>
      <c r="V352">
        <f t="shared" si="222"/>
        <v>2.2526374024472324</v>
      </c>
      <c r="W352">
        <f t="shared" si="223"/>
        <v>4.8416894429095126E-3</v>
      </c>
      <c r="X352">
        <f t="shared" si="224"/>
        <v>3.0265753179904969E-3</v>
      </c>
      <c r="Y352">
        <f t="shared" si="225"/>
        <v>0</v>
      </c>
      <c r="Z352">
        <f t="shared" si="226"/>
        <v>29.340731935069851</v>
      </c>
      <c r="AA352">
        <f t="shared" si="227"/>
        <v>29.002277419354801</v>
      </c>
      <c r="AB352">
        <f t="shared" si="228"/>
        <v>4.0223028070600702</v>
      </c>
      <c r="AC352">
        <f t="shared" si="229"/>
        <v>73.702356304165647</v>
      </c>
      <c r="AD352">
        <f t="shared" si="230"/>
        <v>3.0259851065788248</v>
      </c>
      <c r="AE352">
        <f t="shared" si="231"/>
        <v>4.1056829907727064</v>
      </c>
      <c r="AF352">
        <f t="shared" si="232"/>
        <v>0.99631770048124535</v>
      </c>
      <c r="AG352">
        <f t="shared" si="233"/>
        <v>-2.2124531582062756</v>
      </c>
      <c r="AH352">
        <f t="shared" si="234"/>
        <v>43.11817118868624</v>
      </c>
      <c r="AI352">
        <f t="shared" si="235"/>
        <v>4.2215961742303696</v>
      </c>
      <c r="AJ352">
        <f t="shared" si="236"/>
        <v>45.127314204710331</v>
      </c>
      <c r="AK352">
        <v>-4.1254787666940698E-2</v>
      </c>
      <c r="AL352">
        <v>4.6312113274037899E-2</v>
      </c>
      <c r="AM352">
        <v>3.45993707881287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52196.008466723826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-0.32638472073236857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1582131364.87097</v>
      </c>
      <c r="BY352">
        <v>400.52390322580698</v>
      </c>
      <c r="BZ352">
        <v>399.99887096774199</v>
      </c>
      <c r="CA352">
        <v>30.358103225806499</v>
      </c>
      <c r="CB352">
        <v>30.274716129032299</v>
      </c>
      <c r="CC352">
        <v>350.02516129032301</v>
      </c>
      <c r="CD352">
        <v>99.4763612903226</v>
      </c>
      <c r="CE352">
        <v>0.199994774193548</v>
      </c>
      <c r="CF352">
        <v>29.357322580645199</v>
      </c>
      <c r="CG352">
        <v>29.002277419354801</v>
      </c>
      <c r="CH352">
        <v>999.9</v>
      </c>
      <c r="CI352">
        <v>0</v>
      </c>
      <c r="CJ352">
        <v>0</v>
      </c>
      <c r="CK352">
        <v>10001.162580645199</v>
      </c>
      <c r="CL352">
        <v>0</v>
      </c>
      <c r="CM352">
        <v>0.30714945161290302</v>
      </c>
      <c r="CN352">
        <v>0</v>
      </c>
      <c r="CO352">
        <v>0</v>
      </c>
      <c r="CP352">
        <v>0</v>
      </c>
      <c r="CQ352">
        <v>0</v>
      </c>
      <c r="CR352">
        <v>0.68064516129032304</v>
      </c>
      <c r="CS352">
        <v>0</v>
      </c>
      <c r="CT352">
        <v>20.448387096774201</v>
      </c>
      <c r="CU352">
        <v>-1.9032258064516101</v>
      </c>
      <c r="CV352">
        <v>38.6991935483871</v>
      </c>
      <c r="CW352">
        <v>44.1046774193548</v>
      </c>
      <c r="CX352">
        <v>41.374774193548397</v>
      </c>
      <c r="CY352">
        <v>42.616870967741903</v>
      </c>
      <c r="CZ352">
        <v>39.715451612903202</v>
      </c>
      <c r="DA352">
        <v>0</v>
      </c>
      <c r="DB352">
        <v>0</v>
      </c>
      <c r="DC352">
        <v>0</v>
      </c>
      <c r="DD352">
        <v>1582131376.8</v>
      </c>
      <c r="DE352">
        <v>1.34230769230769</v>
      </c>
      <c r="DF352">
        <v>-5.7606836166819404</v>
      </c>
      <c r="DG352">
        <v>-6.3452993993962297</v>
      </c>
      <c r="DH352">
        <v>19.730769230769202</v>
      </c>
      <c r="DI352">
        <v>15</v>
      </c>
      <c r="DJ352">
        <v>100</v>
      </c>
      <c r="DK352">
        <v>100</v>
      </c>
      <c r="DL352">
        <v>2.5880000000000001</v>
      </c>
      <c r="DM352">
        <v>0.35299999999999998</v>
      </c>
      <c r="DN352">
        <v>2</v>
      </c>
      <c r="DO352">
        <v>343.416</v>
      </c>
      <c r="DP352">
        <v>674.81299999999999</v>
      </c>
      <c r="DQ352">
        <v>28.455500000000001</v>
      </c>
      <c r="DR352">
        <v>31.385300000000001</v>
      </c>
      <c r="DS352">
        <v>29.9999</v>
      </c>
      <c r="DT352">
        <v>31.347999999999999</v>
      </c>
      <c r="DU352">
        <v>31.369399999999999</v>
      </c>
      <c r="DV352">
        <v>20.930700000000002</v>
      </c>
      <c r="DW352">
        <v>20.497</v>
      </c>
      <c r="DX352">
        <v>53.2941</v>
      </c>
      <c r="DY352">
        <v>28.450600000000001</v>
      </c>
      <c r="DZ352">
        <v>400</v>
      </c>
      <c r="EA352">
        <v>30.308599999999998</v>
      </c>
      <c r="EB352">
        <v>100.092</v>
      </c>
      <c r="EC352">
        <v>100.521</v>
      </c>
    </row>
    <row r="353" spans="1:133" x14ac:dyDescent="0.35">
      <c r="A353">
        <v>337</v>
      </c>
      <c r="B353">
        <v>1582131378.5</v>
      </c>
      <c r="C353">
        <v>1680.4000000953699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1582131369.87097</v>
      </c>
      <c r="O353">
        <f t="shared" si="215"/>
        <v>5.1263973168598054E-5</v>
      </c>
      <c r="P353">
        <f t="shared" si="216"/>
        <v>-0.31952128030830845</v>
      </c>
      <c r="Q353">
        <f t="shared" si="217"/>
        <v>400.505870967742</v>
      </c>
      <c r="R353">
        <f t="shared" si="218"/>
        <v>496.33433759645777</v>
      </c>
      <c r="S353">
        <f t="shared" si="219"/>
        <v>49.472880680896623</v>
      </c>
      <c r="T353">
        <f t="shared" si="220"/>
        <v>39.921032387840761</v>
      </c>
      <c r="U353">
        <f t="shared" si="221"/>
        <v>4.9562551213896472E-3</v>
      </c>
      <c r="V353">
        <f t="shared" si="222"/>
        <v>2.251634018139228</v>
      </c>
      <c r="W353">
        <f t="shared" si="223"/>
        <v>4.9502022166441817E-3</v>
      </c>
      <c r="X353">
        <f t="shared" si="224"/>
        <v>3.0944195868545018E-3</v>
      </c>
      <c r="Y353">
        <f t="shared" si="225"/>
        <v>0</v>
      </c>
      <c r="Z353">
        <f t="shared" si="226"/>
        <v>29.341137160387348</v>
      </c>
      <c r="AA353">
        <f t="shared" si="227"/>
        <v>29.002116129032299</v>
      </c>
      <c r="AB353">
        <f t="shared" si="228"/>
        <v>4.0222652671159311</v>
      </c>
      <c r="AC353">
        <f t="shared" si="229"/>
        <v>73.712091999770351</v>
      </c>
      <c r="AD353">
        <f t="shared" si="230"/>
        <v>3.0265200471124585</v>
      </c>
      <c r="AE353">
        <f t="shared" si="231"/>
        <v>4.1058664392836492</v>
      </c>
      <c r="AF353">
        <f t="shared" si="232"/>
        <v>0.99574522000347265</v>
      </c>
      <c r="AG353">
        <f t="shared" si="233"/>
        <v>-2.2607412167351741</v>
      </c>
      <c r="AH353">
        <f t="shared" si="234"/>
        <v>43.212523688502699</v>
      </c>
      <c r="AI353">
        <f t="shared" si="235"/>
        <v>4.2327322505808853</v>
      </c>
      <c r="AJ353">
        <f t="shared" si="236"/>
        <v>45.18451472234841</v>
      </c>
      <c r="AK353">
        <v>-4.1227751900161098E-2</v>
      </c>
      <c r="AL353">
        <v>4.6281763257364598E-2</v>
      </c>
      <c r="AM353">
        <v>3.45814250700084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52163.067895416258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-0.31952128030830845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1582131369.87097</v>
      </c>
      <c r="BY353">
        <v>400.505870967742</v>
      </c>
      <c r="BZ353">
        <v>399.99335483870999</v>
      </c>
      <c r="CA353">
        <v>30.363419354838701</v>
      </c>
      <c r="CB353">
        <v>30.2782129032258</v>
      </c>
      <c r="CC353">
        <v>350.02577419354799</v>
      </c>
      <c r="CD353">
        <v>99.476503225806496</v>
      </c>
      <c r="CE353">
        <v>0.20001909677419399</v>
      </c>
      <c r="CF353">
        <v>29.358096774193498</v>
      </c>
      <c r="CG353">
        <v>29.002116129032299</v>
      </c>
      <c r="CH353">
        <v>999.9</v>
      </c>
      <c r="CI353">
        <v>0</v>
      </c>
      <c r="CJ353">
        <v>0</v>
      </c>
      <c r="CK353">
        <v>9994.5941935483897</v>
      </c>
      <c r="CL353">
        <v>0</v>
      </c>
      <c r="CM353">
        <v>0.28585625806451598</v>
      </c>
      <c r="CN353">
        <v>0</v>
      </c>
      <c r="CO353">
        <v>0</v>
      </c>
      <c r="CP353">
        <v>0</v>
      </c>
      <c r="CQ353">
        <v>0</v>
      </c>
      <c r="CR353">
        <v>1.54193548387097</v>
      </c>
      <c r="CS353">
        <v>0</v>
      </c>
      <c r="CT353">
        <v>20.5774193548387</v>
      </c>
      <c r="CU353">
        <v>-1.6225806451612901</v>
      </c>
      <c r="CV353">
        <v>38.695129032258102</v>
      </c>
      <c r="CW353">
        <v>44.098580645161299</v>
      </c>
      <c r="CX353">
        <v>41.380806451612898</v>
      </c>
      <c r="CY353">
        <v>42.612806451612897</v>
      </c>
      <c r="CZ353">
        <v>39.717483870967698</v>
      </c>
      <c r="DA353">
        <v>0</v>
      </c>
      <c r="DB353">
        <v>0</v>
      </c>
      <c r="DC353">
        <v>0</v>
      </c>
      <c r="DD353">
        <v>1582131381.5999999</v>
      </c>
      <c r="DE353">
        <v>1.26538461538462</v>
      </c>
      <c r="DF353">
        <v>-0.74188032051818698</v>
      </c>
      <c r="DG353">
        <v>-3.60000017019301</v>
      </c>
      <c r="DH353">
        <v>19.042307692307698</v>
      </c>
      <c r="DI353">
        <v>15</v>
      </c>
      <c r="DJ353">
        <v>100</v>
      </c>
      <c r="DK353">
        <v>100</v>
      </c>
      <c r="DL353">
        <v>2.5880000000000001</v>
      </c>
      <c r="DM353">
        <v>0.35299999999999998</v>
      </c>
      <c r="DN353">
        <v>2</v>
      </c>
      <c r="DO353">
        <v>343.36599999999999</v>
      </c>
      <c r="DP353">
        <v>674.85</v>
      </c>
      <c r="DQ353">
        <v>28.4513</v>
      </c>
      <c r="DR353">
        <v>31.381900000000002</v>
      </c>
      <c r="DS353">
        <v>29.9999</v>
      </c>
      <c r="DT353">
        <v>31.345199999999998</v>
      </c>
      <c r="DU353">
        <v>31.366700000000002</v>
      </c>
      <c r="DV353">
        <v>20.9312</v>
      </c>
      <c r="DW353">
        <v>20.497</v>
      </c>
      <c r="DX353">
        <v>53.2941</v>
      </c>
      <c r="DY353">
        <v>28.450299999999999</v>
      </c>
      <c r="DZ353">
        <v>400</v>
      </c>
      <c r="EA353">
        <v>30.308599999999998</v>
      </c>
      <c r="EB353">
        <v>100.09399999999999</v>
      </c>
      <c r="EC353">
        <v>100.523</v>
      </c>
    </row>
    <row r="354" spans="1:133" x14ac:dyDescent="0.35">
      <c r="A354">
        <v>338</v>
      </c>
      <c r="B354">
        <v>1582131383.5</v>
      </c>
      <c r="C354">
        <v>1685.4000000953699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1582131374.87097</v>
      </c>
      <c r="O354">
        <f t="shared" si="215"/>
        <v>5.3737510272781119E-5</v>
      </c>
      <c r="P354">
        <f t="shared" si="216"/>
        <v>-0.31598842856622333</v>
      </c>
      <c r="Q354">
        <f t="shared" si="217"/>
        <v>400.498290322581</v>
      </c>
      <c r="R354">
        <f t="shared" si="218"/>
        <v>490.47867374231475</v>
      </c>
      <c r="S354">
        <f t="shared" si="219"/>
        <v>48.889289923129191</v>
      </c>
      <c r="T354">
        <f t="shared" si="220"/>
        <v>39.920343284048904</v>
      </c>
      <c r="U354">
        <f t="shared" si="221"/>
        <v>5.1988150538298415E-3</v>
      </c>
      <c r="V354">
        <f t="shared" si="222"/>
        <v>2.2524669827228037</v>
      </c>
      <c r="W354">
        <f t="shared" si="223"/>
        <v>5.1921580803177244E-3</v>
      </c>
      <c r="X354">
        <f t="shared" si="224"/>
        <v>3.2456961794024661E-3</v>
      </c>
      <c r="Y354">
        <f t="shared" si="225"/>
        <v>0</v>
      </c>
      <c r="Z354">
        <f t="shared" si="226"/>
        <v>29.340802256261046</v>
      </c>
      <c r="AA354">
        <f t="shared" si="227"/>
        <v>29.001480645161301</v>
      </c>
      <c r="AB354">
        <f t="shared" si="228"/>
        <v>4.022117362709027</v>
      </c>
      <c r="AC354">
        <f t="shared" si="229"/>
        <v>73.720951421215403</v>
      </c>
      <c r="AD354">
        <f t="shared" si="230"/>
        <v>3.0269672037426543</v>
      </c>
      <c r="AE354">
        <f t="shared" si="231"/>
        <v>4.1059795694274701</v>
      </c>
      <c r="AF354">
        <f t="shared" si="232"/>
        <v>0.99515015896637271</v>
      </c>
      <c r="AG354">
        <f t="shared" si="233"/>
        <v>-2.3698242030296472</v>
      </c>
      <c r="AH354">
        <f t="shared" si="234"/>
        <v>43.363655038585705</v>
      </c>
      <c r="AI354">
        <f t="shared" si="235"/>
        <v>4.2459617302875206</v>
      </c>
      <c r="AJ354">
        <f t="shared" si="236"/>
        <v>45.23979256584358</v>
      </c>
      <c r="AK354">
        <v>-4.1250195009410399E-2</v>
      </c>
      <c r="AL354">
        <v>4.6306957613621302E-2</v>
      </c>
      <c r="AM354">
        <v>3.4596322573798499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52190.226508542888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-0.31598842856622333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1582131374.87097</v>
      </c>
      <c r="BY354">
        <v>400.498290322581</v>
      </c>
      <c r="BZ354">
        <v>399.993516129032</v>
      </c>
      <c r="CA354">
        <v>30.3678548387097</v>
      </c>
      <c r="CB354">
        <v>30.278535483871</v>
      </c>
      <c r="CC354">
        <v>350.017870967742</v>
      </c>
      <c r="CD354">
        <v>99.476696774193499</v>
      </c>
      <c r="CE354">
        <v>0.19999161290322601</v>
      </c>
      <c r="CF354">
        <v>29.358574193548399</v>
      </c>
      <c r="CG354">
        <v>29.001480645161301</v>
      </c>
      <c r="CH354">
        <v>999.9</v>
      </c>
      <c r="CI354">
        <v>0</v>
      </c>
      <c r="CJ354">
        <v>0</v>
      </c>
      <c r="CK354">
        <v>10000.015483871</v>
      </c>
      <c r="CL354">
        <v>0</v>
      </c>
      <c r="CM354">
        <v>0.27049441935483898</v>
      </c>
      <c r="CN354">
        <v>0</v>
      </c>
      <c r="CO354">
        <v>0</v>
      </c>
      <c r="CP354">
        <v>0</v>
      </c>
      <c r="CQ354">
        <v>0</v>
      </c>
      <c r="CR354">
        <v>2.3580645161290299</v>
      </c>
      <c r="CS354">
        <v>0</v>
      </c>
      <c r="CT354">
        <v>18.870967741935502</v>
      </c>
      <c r="CU354">
        <v>-2.0290322580645199</v>
      </c>
      <c r="CV354">
        <v>38.695129032258102</v>
      </c>
      <c r="CW354">
        <v>44.082322580645098</v>
      </c>
      <c r="CX354">
        <v>41.3929032258064</v>
      </c>
      <c r="CY354">
        <v>42.608741935483899</v>
      </c>
      <c r="CZ354">
        <v>39.717483870967698</v>
      </c>
      <c r="DA354">
        <v>0</v>
      </c>
      <c r="DB354">
        <v>0</v>
      </c>
      <c r="DC354">
        <v>0</v>
      </c>
      <c r="DD354">
        <v>1582131386.4000001</v>
      </c>
      <c r="DE354">
        <v>0.93846153846153801</v>
      </c>
      <c r="DF354">
        <v>8.3555553219902006</v>
      </c>
      <c r="DG354">
        <v>5.29914515265689</v>
      </c>
      <c r="DH354">
        <v>17.830769230769199</v>
      </c>
      <c r="DI354">
        <v>15</v>
      </c>
      <c r="DJ354">
        <v>100</v>
      </c>
      <c r="DK354">
        <v>100</v>
      </c>
      <c r="DL354">
        <v>2.5880000000000001</v>
      </c>
      <c r="DM354">
        <v>0.35299999999999998</v>
      </c>
      <c r="DN354">
        <v>2</v>
      </c>
      <c r="DO354">
        <v>343.49799999999999</v>
      </c>
      <c r="DP354">
        <v>674.85500000000002</v>
      </c>
      <c r="DQ354">
        <v>28.4496</v>
      </c>
      <c r="DR354">
        <v>31.379200000000001</v>
      </c>
      <c r="DS354">
        <v>29.9999</v>
      </c>
      <c r="DT354">
        <v>31.3431</v>
      </c>
      <c r="DU354">
        <v>31.365100000000002</v>
      </c>
      <c r="DV354">
        <v>20.9299</v>
      </c>
      <c r="DW354">
        <v>20.497</v>
      </c>
      <c r="DX354">
        <v>53.2941</v>
      </c>
      <c r="DY354">
        <v>28.453600000000002</v>
      </c>
      <c r="DZ354">
        <v>400</v>
      </c>
      <c r="EA354">
        <v>30.308599999999998</v>
      </c>
      <c r="EB354">
        <v>100.095</v>
      </c>
      <c r="EC354">
        <v>100.521</v>
      </c>
    </row>
    <row r="355" spans="1:133" x14ac:dyDescent="0.35">
      <c r="A355">
        <v>339</v>
      </c>
      <c r="B355">
        <v>1582131388.5</v>
      </c>
      <c r="C355">
        <v>1690.4000000953699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1582131379.87097</v>
      </c>
      <c r="O355">
        <f t="shared" si="215"/>
        <v>5.5617676210996648E-5</v>
      </c>
      <c r="P355">
        <f t="shared" si="216"/>
        <v>-0.31524307824309811</v>
      </c>
      <c r="Q355">
        <f t="shared" si="217"/>
        <v>400.49535483871</v>
      </c>
      <c r="R355">
        <f t="shared" si="218"/>
        <v>486.92887149752835</v>
      </c>
      <c r="S355">
        <f t="shared" si="219"/>
        <v>48.535774460172078</v>
      </c>
      <c r="T355">
        <f t="shared" si="220"/>
        <v>39.920311471809867</v>
      </c>
      <c r="U355">
        <f t="shared" si="221"/>
        <v>5.3848624727910769E-3</v>
      </c>
      <c r="V355">
        <f t="shared" si="222"/>
        <v>2.2515972793393524</v>
      </c>
      <c r="W355">
        <f t="shared" si="223"/>
        <v>5.3777181130583961E-3</v>
      </c>
      <c r="X355">
        <f t="shared" si="224"/>
        <v>3.3617149091477068E-3</v>
      </c>
      <c r="Y355">
        <f t="shared" si="225"/>
        <v>0</v>
      </c>
      <c r="Z355">
        <f t="shared" si="226"/>
        <v>29.340232047960416</v>
      </c>
      <c r="AA355">
        <f t="shared" si="227"/>
        <v>28.999532258064502</v>
      </c>
      <c r="AB355">
        <f t="shared" si="228"/>
        <v>4.0216639188584811</v>
      </c>
      <c r="AC355">
        <f t="shared" si="229"/>
        <v>73.727035726054339</v>
      </c>
      <c r="AD355">
        <f t="shared" si="230"/>
        <v>3.0272271683485226</v>
      </c>
      <c r="AE355">
        <f t="shared" si="231"/>
        <v>4.105993328684356</v>
      </c>
      <c r="AF355">
        <f t="shared" si="232"/>
        <v>0.9944367505099585</v>
      </c>
      <c r="AG355">
        <f t="shared" si="233"/>
        <v>-2.4527395209049523</v>
      </c>
      <c r="AH355">
        <f t="shared" si="234"/>
        <v>43.590471207275925</v>
      </c>
      <c r="AI355">
        <f t="shared" si="235"/>
        <v>4.2697790624810912</v>
      </c>
      <c r="AJ355">
        <f t="shared" si="236"/>
        <v>45.407510748852062</v>
      </c>
      <c r="AK355">
        <v>-4.1226762195898298E-2</v>
      </c>
      <c r="AL355">
        <v>4.6280652227626798E-2</v>
      </c>
      <c r="AM355">
        <v>3.4580768050259301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52161.792298655397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-0.31524307824309811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1582131379.87097</v>
      </c>
      <c r="BY355">
        <v>400.49535483871</v>
      </c>
      <c r="BZ355">
        <v>399.99316129032297</v>
      </c>
      <c r="CA355">
        <v>30.370264516129001</v>
      </c>
      <c r="CB355">
        <v>30.2778225806452</v>
      </c>
      <c r="CC355">
        <v>350.02654838709702</v>
      </c>
      <c r="CD355">
        <v>99.477345161290302</v>
      </c>
      <c r="CE355">
        <v>0.199994387096774</v>
      </c>
      <c r="CF355">
        <v>29.3586322580645</v>
      </c>
      <c r="CG355">
        <v>28.999532258064502</v>
      </c>
      <c r="CH355">
        <v>999.9</v>
      </c>
      <c r="CI355">
        <v>0</v>
      </c>
      <c r="CJ355">
        <v>0</v>
      </c>
      <c r="CK355">
        <v>9994.26967741935</v>
      </c>
      <c r="CL355">
        <v>0</v>
      </c>
      <c r="CM355">
        <v>0.26456299999999999</v>
      </c>
      <c r="CN355">
        <v>0</v>
      </c>
      <c r="CO355">
        <v>0</v>
      </c>
      <c r="CP355">
        <v>0</v>
      </c>
      <c r="CQ355">
        <v>0</v>
      </c>
      <c r="CR355">
        <v>3.3451612903225798</v>
      </c>
      <c r="CS355">
        <v>0</v>
      </c>
      <c r="CT355">
        <v>18.748387096774199</v>
      </c>
      <c r="CU355">
        <v>-2.0161290322580601</v>
      </c>
      <c r="CV355">
        <v>38.695129032258102</v>
      </c>
      <c r="CW355">
        <v>44.078258064516099</v>
      </c>
      <c r="CX355">
        <v>41.396935483870998</v>
      </c>
      <c r="CY355">
        <v>42.610774193548401</v>
      </c>
      <c r="CZ355">
        <v>39.717483870967698</v>
      </c>
      <c r="DA355">
        <v>0</v>
      </c>
      <c r="DB355">
        <v>0</v>
      </c>
      <c r="DC355">
        <v>0</v>
      </c>
      <c r="DD355">
        <v>1582131391.8</v>
      </c>
      <c r="DE355">
        <v>3.0153846153846202</v>
      </c>
      <c r="DF355">
        <v>2.57777738308073</v>
      </c>
      <c r="DG355">
        <v>9.7777776171467501</v>
      </c>
      <c r="DH355">
        <v>18.399999999999999</v>
      </c>
      <c r="DI355">
        <v>15</v>
      </c>
      <c r="DJ355">
        <v>100</v>
      </c>
      <c r="DK355">
        <v>100</v>
      </c>
      <c r="DL355">
        <v>2.5880000000000001</v>
      </c>
      <c r="DM355">
        <v>0.35299999999999998</v>
      </c>
      <c r="DN355">
        <v>2</v>
      </c>
      <c r="DO355">
        <v>343.43599999999998</v>
      </c>
      <c r="DP355">
        <v>674.96100000000001</v>
      </c>
      <c r="DQ355">
        <v>28.451799999999999</v>
      </c>
      <c r="DR355">
        <v>31.375699999999998</v>
      </c>
      <c r="DS355">
        <v>29.9999</v>
      </c>
      <c r="DT355">
        <v>31.340399999999999</v>
      </c>
      <c r="DU355">
        <v>31.362300000000001</v>
      </c>
      <c r="DV355">
        <v>20.930599999999998</v>
      </c>
      <c r="DW355">
        <v>20.497</v>
      </c>
      <c r="DX355">
        <v>53.2941</v>
      </c>
      <c r="DY355">
        <v>28.452500000000001</v>
      </c>
      <c r="DZ355">
        <v>400</v>
      </c>
      <c r="EA355">
        <v>30.308599999999998</v>
      </c>
      <c r="EB355">
        <v>100.09699999999999</v>
      </c>
      <c r="EC355">
        <v>100.523</v>
      </c>
    </row>
    <row r="356" spans="1:133" x14ac:dyDescent="0.35">
      <c r="A356">
        <v>340</v>
      </c>
      <c r="B356">
        <v>1582131393.5</v>
      </c>
      <c r="C356">
        <v>1695.4000000953699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1582131384.87097</v>
      </c>
      <c r="O356">
        <f t="shared" si="215"/>
        <v>5.6986905178782657E-5</v>
      </c>
      <c r="P356">
        <f t="shared" si="216"/>
        <v>-0.30948228563435248</v>
      </c>
      <c r="Q356">
        <f t="shared" si="217"/>
        <v>400.50496774193601</v>
      </c>
      <c r="R356">
        <f t="shared" si="218"/>
        <v>483.04357305251602</v>
      </c>
      <c r="S356">
        <f t="shared" si="219"/>
        <v>48.148438038777684</v>
      </c>
      <c r="T356">
        <f t="shared" si="220"/>
        <v>39.921219739422469</v>
      </c>
      <c r="U356">
        <f t="shared" si="221"/>
        <v>5.5176741141290493E-3</v>
      </c>
      <c r="V356">
        <f t="shared" si="222"/>
        <v>2.2524417455124386</v>
      </c>
      <c r="W356">
        <f t="shared" si="223"/>
        <v>5.5101760661398023E-3</v>
      </c>
      <c r="X356">
        <f t="shared" si="224"/>
        <v>3.4445328474717583E-3</v>
      </c>
      <c r="Y356">
        <f t="shared" si="225"/>
        <v>0</v>
      </c>
      <c r="Z356">
        <f t="shared" si="226"/>
        <v>29.339443556355278</v>
      </c>
      <c r="AA356">
        <f t="shared" si="227"/>
        <v>29.0002322580645</v>
      </c>
      <c r="AB356">
        <f t="shared" si="228"/>
        <v>4.0218268231905316</v>
      </c>
      <c r="AC356">
        <f t="shared" si="229"/>
        <v>73.73282304984285</v>
      </c>
      <c r="AD356">
        <f t="shared" si="230"/>
        <v>3.027405052604653</v>
      </c>
      <c r="AE356">
        <f t="shared" si="231"/>
        <v>4.1059123025279378</v>
      </c>
      <c r="AF356">
        <f t="shared" si="232"/>
        <v>0.99442177058587866</v>
      </c>
      <c r="AG356">
        <f t="shared" si="233"/>
        <v>-2.5131225183843151</v>
      </c>
      <c r="AH356">
        <f t="shared" si="234"/>
        <v>43.480293885005025</v>
      </c>
      <c r="AI356">
        <f t="shared" si="235"/>
        <v>4.2573977757046659</v>
      </c>
      <c r="AJ356">
        <f t="shared" si="236"/>
        <v>45.224569142325379</v>
      </c>
      <c r="AK356">
        <v>-4.1249514916195197E-2</v>
      </c>
      <c r="AL356">
        <v>4.6306194149407703E-2</v>
      </c>
      <c r="AM356">
        <v>3.4595871175990198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52189.462109179527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-0.30948228563435248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1582131384.87097</v>
      </c>
      <c r="BY356">
        <v>400.50496774193601</v>
      </c>
      <c r="BZ356">
        <v>400.01358064516103</v>
      </c>
      <c r="CA356">
        <v>30.372087096774202</v>
      </c>
      <c r="CB356">
        <v>30.2773677419355</v>
      </c>
      <c r="CC356">
        <v>350.01987096774201</v>
      </c>
      <c r="CD356">
        <v>99.477251612903203</v>
      </c>
      <c r="CE356">
        <v>0.19996329032258101</v>
      </c>
      <c r="CF356">
        <v>29.358290322580601</v>
      </c>
      <c r="CG356">
        <v>29.0002322580645</v>
      </c>
      <c r="CH356">
        <v>999.9</v>
      </c>
      <c r="CI356">
        <v>0</v>
      </c>
      <c r="CJ356">
        <v>0</v>
      </c>
      <c r="CK356">
        <v>9999.7948387096803</v>
      </c>
      <c r="CL356">
        <v>0</v>
      </c>
      <c r="CM356">
        <v>0.26456299999999999</v>
      </c>
      <c r="CN356">
        <v>0</v>
      </c>
      <c r="CO356">
        <v>0</v>
      </c>
      <c r="CP356">
        <v>0</v>
      </c>
      <c r="CQ356">
        <v>0</v>
      </c>
      <c r="CR356">
        <v>1.54516129032258</v>
      </c>
      <c r="CS356">
        <v>0</v>
      </c>
      <c r="CT356">
        <v>19.345161290322601</v>
      </c>
      <c r="CU356">
        <v>-2.0064516129032302</v>
      </c>
      <c r="CV356">
        <v>38.705290322580602</v>
      </c>
      <c r="CW356">
        <v>44.070129032258002</v>
      </c>
      <c r="CX356">
        <v>41.400935483870903</v>
      </c>
      <c r="CY356">
        <v>42.6148387096774</v>
      </c>
      <c r="CZ356">
        <v>39.713419354838699</v>
      </c>
      <c r="DA356">
        <v>0</v>
      </c>
      <c r="DB356">
        <v>0</v>
      </c>
      <c r="DC356">
        <v>0</v>
      </c>
      <c r="DD356">
        <v>1582131396.5999999</v>
      </c>
      <c r="DE356">
        <v>-1.9230769230769201E-2</v>
      </c>
      <c r="DF356">
        <v>-22.731624062790502</v>
      </c>
      <c r="DG356">
        <v>11.8803419152402</v>
      </c>
      <c r="DH356">
        <v>18.8115384615385</v>
      </c>
      <c r="DI356">
        <v>15</v>
      </c>
      <c r="DJ356">
        <v>100</v>
      </c>
      <c r="DK356">
        <v>100</v>
      </c>
      <c r="DL356">
        <v>2.5880000000000001</v>
      </c>
      <c r="DM356">
        <v>0.35299999999999998</v>
      </c>
      <c r="DN356">
        <v>2</v>
      </c>
      <c r="DO356">
        <v>343.315</v>
      </c>
      <c r="DP356">
        <v>675.09799999999996</v>
      </c>
      <c r="DQ356">
        <v>28.452400000000001</v>
      </c>
      <c r="DR356">
        <v>31.373000000000001</v>
      </c>
      <c r="DS356">
        <v>29.9998</v>
      </c>
      <c r="DT356">
        <v>31.337700000000002</v>
      </c>
      <c r="DU356">
        <v>31.360299999999999</v>
      </c>
      <c r="DV356">
        <v>20.9299</v>
      </c>
      <c r="DW356">
        <v>20.497</v>
      </c>
      <c r="DX356">
        <v>53.2941</v>
      </c>
      <c r="DY356">
        <v>28.451599999999999</v>
      </c>
      <c r="DZ356">
        <v>400</v>
      </c>
      <c r="EA356">
        <v>30.308599999999998</v>
      </c>
      <c r="EB356">
        <v>100.1</v>
      </c>
      <c r="EC356">
        <v>100.524</v>
      </c>
    </row>
    <row r="357" spans="1:133" x14ac:dyDescent="0.35">
      <c r="A357">
        <v>341</v>
      </c>
      <c r="B357">
        <v>1582131398.5</v>
      </c>
      <c r="C357">
        <v>1700.4000000953699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1582131389.87097</v>
      </c>
      <c r="O357">
        <f t="shared" si="215"/>
        <v>5.8228032814027753E-5</v>
      </c>
      <c r="P357">
        <f t="shared" si="216"/>
        <v>-0.31139592959845408</v>
      </c>
      <c r="Q357">
        <f t="shared" si="217"/>
        <v>400.51896774193602</v>
      </c>
      <c r="R357">
        <f t="shared" si="218"/>
        <v>481.68775984254574</v>
      </c>
      <c r="S357">
        <f t="shared" si="219"/>
        <v>48.013764869790336</v>
      </c>
      <c r="T357">
        <f t="shared" si="220"/>
        <v>39.923006449942804</v>
      </c>
      <c r="U357">
        <f t="shared" si="221"/>
        <v>5.638650387951966E-3</v>
      </c>
      <c r="V357">
        <f t="shared" si="222"/>
        <v>2.2526005708743231</v>
      </c>
      <c r="W357">
        <f t="shared" si="223"/>
        <v>5.6308207458639833E-3</v>
      </c>
      <c r="X357">
        <f t="shared" si="224"/>
        <v>3.5199655072239901E-3</v>
      </c>
      <c r="Y357">
        <f t="shared" si="225"/>
        <v>0</v>
      </c>
      <c r="Z357">
        <f t="shared" si="226"/>
        <v>29.338650448365868</v>
      </c>
      <c r="AA357">
        <f t="shared" si="227"/>
        <v>29.000545161290301</v>
      </c>
      <c r="AB357">
        <f t="shared" si="228"/>
        <v>4.0218996440385153</v>
      </c>
      <c r="AC357">
        <f t="shared" si="229"/>
        <v>73.738758067017216</v>
      </c>
      <c r="AD357">
        <f t="shared" si="230"/>
        <v>3.0275816652024132</v>
      </c>
      <c r="AE357">
        <f t="shared" si="231"/>
        <v>4.105821340862299</v>
      </c>
      <c r="AF357">
        <f t="shared" si="232"/>
        <v>0.99431797883610207</v>
      </c>
      <c r="AG357">
        <f t="shared" si="233"/>
        <v>-2.5678562470986237</v>
      </c>
      <c r="AH357">
        <f t="shared" si="234"/>
        <v>43.398741998110211</v>
      </c>
      <c r="AI357">
        <f t="shared" si="235"/>
        <v>4.2491114578127318</v>
      </c>
      <c r="AJ357">
        <f t="shared" si="236"/>
        <v>45.079997208824317</v>
      </c>
      <c r="AK357">
        <v>-4.1253795062644698E-2</v>
      </c>
      <c r="AL357">
        <v>4.6310998988758699E-2</v>
      </c>
      <c r="AM357">
        <v>3.4598711991969799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52194.742634067814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-0.31139592959845408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1582131389.87097</v>
      </c>
      <c r="BY357">
        <v>400.51896774193602</v>
      </c>
      <c r="BZ357">
        <v>400.02516129032301</v>
      </c>
      <c r="CA357">
        <v>30.373561290322598</v>
      </c>
      <c r="CB357">
        <v>30.276780645161299</v>
      </c>
      <c r="CC357">
        <v>350.02519354838699</v>
      </c>
      <c r="CD357">
        <v>99.478200000000001</v>
      </c>
      <c r="CE357">
        <v>0.199991709677419</v>
      </c>
      <c r="CF357">
        <v>29.357906451612902</v>
      </c>
      <c r="CG357">
        <v>29.000545161290301</v>
      </c>
      <c r="CH357">
        <v>999.9</v>
      </c>
      <c r="CI357">
        <v>0</v>
      </c>
      <c r="CJ357">
        <v>0</v>
      </c>
      <c r="CK357">
        <v>10000.737096774201</v>
      </c>
      <c r="CL357">
        <v>0</v>
      </c>
      <c r="CM357">
        <v>0.26456299999999999</v>
      </c>
      <c r="CN357">
        <v>0</v>
      </c>
      <c r="CO357">
        <v>0</v>
      </c>
      <c r="CP357">
        <v>0</v>
      </c>
      <c r="CQ357">
        <v>0</v>
      </c>
      <c r="CR357">
        <v>0.42258064516129001</v>
      </c>
      <c r="CS357">
        <v>0</v>
      </c>
      <c r="CT357">
        <v>20.554838709677401</v>
      </c>
      <c r="CU357">
        <v>-1.76451612903226</v>
      </c>
      <c r="CV357">
        <v>38.705290322580602</v>
      </c>
      <c r="CW357">
        <v>44.068096774193499</v>
      </c>
      <c r="CX357">
        <v>41.415064516129</v>
      </c>
      <c r="CY357">
        <v>42.618903225806399</v>
      </c>
      <c r="CZ357">
        <v>39.715451612903202</v>
      </c>
      <c r="DA357">
        <v>0</v>
      </c>
      <c r="DB357">
        <v>0</v>
      </c>
      <c r="DC357">
        <v>0</v>
      </c>
      <c r="DD357">
        <v>1582131401.4000001</v>
      </c>
      <c r="DE357">
        <v>0.34615384615384598</v>
      </c>
      <c r="DF357">
        <v>-13.155555712559501</v>
      </c>
      <c r="DG357">
        <v>-21.018803644787099</v>
      </c>
      <c r="DH357">
        <v>18.192307692307701</v>
      </c>
      <c r="DI357">
        <v>15</v>
      </c>
      <c r="DJ357">
        <v>100</v>
      </c>
      <c r="DK357">
        <v>100</v>
      </c>
      <c r="DL357">
        <v>2.5880000000000001</v>
      </c>
      <c r="DM357">
        <v>0.35299999999999998</v>
      </c>
      <c r="DN357">
        <v>2</v>
      </c>
      <c r="DO357">
        <v>343.45699999999999</v>
      </c>
      <c r="DP357">
        <v>674.95899999999995</v>
      </c>
      <c r="DQ357">
        <v>28.451799999999999</v>
      </c>
      <c r="DR357">
        <v>31.369900000000001</v>
      </c>
      <c r="DS357">
        <v>29.9999</v>
      </c>
      <c r="DT357">
        <v>31.3352</v>
      </c>
      <c r="DU357">
        <v>31.3582</v>
      </c>
      <c r="DV357">
        <v>20.927900000000001</v>
      </c>
      <c r="DW357">
        <v>20.497</v>
      </c>
      <c r="DX357">
        <v>53.2941</v>
      </c>
      <c r="DY357">
        <v>28.4496</v>
      </c>
      <c r="DZ357">
        <v>400</v>
      </c>
      <c r="EA357">
        <v>30.308599999999998</v>
      </c>
      <c r="EB357">
        <v>100.099</v>
      </c>
      <c r="EC357">
        <v>100.526</v>
      </c>
    </row>
    <row r="358" spans="1:133" x14ac:dyDescent="0.35">
      <c r="A358">
        <v>342</v>
      </c>
      <c r="B358">
        <v>1582131403.5</v>
      </c>
      <c r="C358">
        <v>1705.4000000953699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1582131394.87097</v>
      </c>
      <c r="O358">
        <f t="shared" si="215"/>
        <v>5.8667661401501593E-5</v>
      </c>
      <c r="P358">
        <f t="shared" si="216"/>
        <v>-0.3118874931118486</v>
      </c>
      <c r="Q358">
        <f t="shared" si="217"/>
        <v>400.522258064516</v>
      </c>
      <c r="R358">
        <f t="shared" si="218"/>
        <v>481.17732045552759</v>
      </c>
      <c r="S358">
        <f t="shared" si="219"/>
        <v>47.9635684354663</v>
      </c>
      <c r="T358">
        <f t="shared" si="220"/>
        <v>39.92390313911401</v>
      </c>
      <c r="U358">
        <f t="shared" si="221"/>
        <v>5.6808195627632719E-3</v>
      </c>
      <c r="V358">
        <f t="shared" si="222"/>
        <v>2.2537677855056408</v>
      </c>
      <c r="W358">
        <f t="shared" si="223"/>
        <v>5.6728765720092658E-3</v>
      </c>
      <c r="X358">
        <f t="shared" si="224"/>
        <v>3.5462605627900844E-3</v>
      </c>
      <c r="Y358">
        <f t="shared" si="225"/>
        <v>0</v>
      </c>
      <c r="Z358">
        <f t="shared" si="226"/>
        <v>29.337810976169685</v>
      </c>
      <c r="AA358">
        <f t="shared" si="227"/>
        <v>29.001180645161298</v>
      </c>
      <c r="AB358">
        <f t="shared" si="228"/>
        <v>4.0220475414642802</v>
      </c>
      <c r="AC358">
        <f t="shared" si="229"/>
        <v>73.743067557602458</v>
      </c>
      <c r="AD358">
        <f t="shared" si="230"/>
        <v>3.0276357263024218</v>
      </c>
      <c r="AE358">
        <f t="shared" si="231"/>
        <v>4.1056547097630078</v>
      </c>
      <c r="AF358">
        <f t="shared" si="232"/>
        <v>0.99441181516185839</v>
      </c>
      <c r="AG358">
        <f t="shared" si="233"/>
        <v>-2.5872438678062202</v>
      </c>
      <c r="AH358">
        <f t="shared" si="234"/>
        <v>43.25856953558101</v>
      </c>
      <c r="AI358">
        <f t="shared" si="235"/>
        <v>4.2331924440971953</v>
      </c>
      <c r="AJ358">
        <f t="shared" si="236"/>
        <v>44.904518111871987</v>
      </c>
      <c r="AK358">
        <v>-4.1285258451059799E-2</v>
      </c>
      <c r="AL358">
        <v>4.6346319398598998E-2</v>
      </c>
      <c r="AM358">
        <v>3.4619591733521999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52233.071784933083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-0.3118874931118486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1582131394.87097</v>
      </c>
      <c r="BY358">
        <v>400.522258064516</v>
      </c>
      <c r="BZ358">
        <v>400.02790322580603</v>
      </c>
      <c r="CA358">
        <v>30.373670967741901</v>
      </c>
      <c r="CB358">
        <v>30.2761580645161</v>
      </c>
      <c r="CC358">
        <v>350.019580645161</v>
      </c>
      <c r="CD358">
        <v>99.4796774193548</v>
      </c>
      <c r="CE358">
        <v>0.19993422580645201</v>
      </c>
      <c r="CF358">
        <v>29.357203225806501</v>
      </c>
      <c r="CG358">
        <v>29.001180645161298</v>
      </c>
      <c r="CH358">
        <v>999.9</v>
      </c>
      <c r="CI358">
        <v>0</v>
      </c>
      <c r="CJ358">
        <v>0</v>
      </c>
      <c r="CK358">
        <v>10008.215806451601</v>
      </c>
      <c r="CL358">
        <v>0</v>
      </c>
      <c r="CM358">
        <v>0.26409364516129002</v>
      </c>
      <c r="CN358">
        <v>0</v>
      </c>
      <c r="CO358">
        <v>0</v>
      </c>
      <c r="CP358">
        <v>0</v>
      </c>
      <c r="CQ358">
        <v>0</v>
      </c>
      <c r="CR358">
        <v>1.0161290322580601</v>
      </c>
      <c r="CS358">
        <v>0</v>
      </c>
      <c r="CT358">
        <v>19.338709677419399</v>
      </c>
      <c r="CU358">
        <v>-1.7548387096774201</v>
      </c>
      <c r="CV358">
        <v>38.705290322580602</v>
      </c>
      <c r="CW358">
        <v>44.072161290322597</v>
      </c>
      <c r="CX358">
        <v>41.408999999999999</v>
      </c>
      <c r="CY358">
        <v>42.620935483871001</v>
      </c>
      <c r="CZ358">
        <v>39.7093548387097</v>
      </c>
      <c r="DA358">
        <v>0</v>
      </c>
      <c r="DB358">
        <v>0</v>
      </c>
      <c r="DC358">
        <v>0</v>
      </c>
      <c r="DD358">
        <v>1582131406.8</v>
      </c>
      <c r="DE358">
        <v>9.2307692307692299E-2</v>
      </c>
      <c r="DF358">
        <v>32.335042802827502</v>
      </c>
      <c r="DG358">
        <v>-30.1299149300567</v>
      </c>
      <c r="DH358">
        <v>18.396153846153801</v>
      </c>
      <c r="DI358">
        <v>15</v>
      </c>
      <c r="DJ358">
        <v>100</v>
      </c>
      <c r="DK358">
        <v>100</v>
      </c>
      <c r="DL358">
        <v>2.5880000000000001</v>
      </c>
      <c r="DM358">
        <v>0.35299999999999998</v>
      </c>
      <c r="DN358">
        <v>2</v>
      </c>
      <c r="DO358">
        <v>343.41899999999998</v>
      </c>
      <c r="DP358">
        <v>674.99699999999996</v>
      </c>
      <c r="DQ358">
        <v>28.45</v>
      </c>
      <c r="DR358">
        <v>31.3672</v>
      </c>
      <c r="DS358">
        <v>29.9999</v>
      </c>
      <c r="DT358">
        <v>31.3325</v>
      </c>
      <c r="DU358">
        <v>31.355699999999999</v>
      </c>
      <c r="DV358">
        <v>20.926300000000001</v>
      </c>
      <c r="DW358">
        <v>20.497</v>
      </c>
      <c r="DX358">
        <v>53.2941</v>
      </c>
      <c r="DY358">
        <v>28.449000000000002</v>
      </c>
      <c r="DZ358">
        <v>400</v>
      </c>
      <c r="EA358">
        <v>30.308599999999998</v>
      </c>
      <c r="EB358">
        <v>100.098</v>
      </c>
      <c r="EC358">
        <v>100.529</v>
      </c>
    </row>
    <row r="359" spans="1:133" x14ac:dyDescent="0.35">
      <c r="A359">
        <v>343</v>
      </c>
      <c r="B359">
        <v>1582131408.5</v>
      </c>
      <c r="C359">
        <v>1710.4000000953699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1582131399.87097</v>
      </c>
      <c r="O359">
        <f t="shared" si="215"/>
        <v>5.9350666020716272E-5</v>
      </c>
      <c r="P359">
        <f t="shared" si="216"/>
        <v>-0.31860589612981377</v>
      </c>
      <c r="Q359">
        <f t="shared" si="217"/>
        <v>400.52100000000002</v>
      </c>
      <c r="R359">
        <f t="shared" si="218"/>
        <v>482.0051910879713</v>
      </c>
      <c r="S359">
        <f t="shared" si="219"/>
        <v>48.047093995539811</v>
      </c>
      <c r="T359">
        <f t="shared" si="220"/>
        <v>39.924611788414083</v>
      </c>
      <c r="U359">
        <f t="shared" si="221"/>
        <v>5.7487759766936559E-3</v>
      </c>
      <c r="V359">
        <f t="shared" si="222"/>
        <v>2.2533765583284575</v>
      </c>
      <c r="W359">
        <f t="shared" si="223"/>
        <v>5.7406405511931788E-3</v>
      </c>
      <c r="X359">
        <f t="shared" si="224"/>
        <v>3.5886303050271275E-3</v>
      </c>
      <c r="Y359">
        <f t="shared" si="225"/>
        <v>0</v>
      </c>
      <c r="Z359">
        <f t="shared" si="226"/>
        <v>29.336901454117285</v>
      </c>
      <c r="AA359">
        <f t="shared" si="227"/>
        <v>29.0000322580645</v>
      </c>
      <c r="AB359">
        <f t="shared" si="228"/>
        <v>4.021780278508535</v>
      </c>
      <c r="AC359">
        <f t="shared" si="229"/>
        <v>73.746157869429993</v>
      </c>
      <c r="AD359">
        <f t="shared" si="230"/>
        <v>3.02764366976022</v>
      </c>
      <c r="AE359">
        <f t="shared" si="231"/>
        <v>4.1054934348183441</v>
      </c>
      <c r="AF359">
        <f t="shared" si="232"/>
        <v>0.994136608748315</v>
      </c>
      <c r="AG359">
        <f t="shared" si="233"/>
        <v>-2.6173643715135877</v>
      </c>
      <c r="AH359">
        <f t="shared" si="234"/>
        <v>43.307883543028929</v>
      </c>
      <c r="AI359">
        <f t="shared" si="235"/>
        <v>4.2387155254720668</v>
      </c>
      <c r="AJ359">
        <f t="shared" si="236"/>
        <v>44.929234696987407</v>
      </c>
      <c r="AK359">
        <v>-4.1274710899080497E-2</v>
      </c>
      <c r="AL359">
        <v>4.6334478847485899E-2</v>
      </c>
      <c r="AM359">
        <v>3.4612592776104401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52220.435896578558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-0.31860589612981377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1582131399.87097</v>
      </c>
      <c r="BY359">
        <v>400.52100000000002</v>
      </c>
      <c r="BZ359">
        <v>400.01561290322599</v>
      </c>
      <c r="CA359">
        <v>30.373116129032301</v>
      </c>
      <c r="CB359">
        <v>30.274470967741902</v>
      </c>
      <c r="CC359">
        <v>350.03035483871002</v>
      </c>
      <c r="CD359">
        <v>99.481696774193594</v>
      </c>
      <c r="CE359">
        <v>0.19999729032258101</v>
      </c>
      <c r="CF359">
        <v>29.356522580645201</v>
      </c>
      <c r="CG359">
        <v>29.0000322580645</v>
      </c>
      <c r="CH359">
        <v>999.9</v>
      </c>
      <c r="CI359">
        <v>0</v>
      </c>
      <c r="CJ359">
        <v>0</v>
      </c>
      <c r="CK359">
        <v>10005.4558064516</v>
      </c>
      <c r="CL359">
        <v>0</v>
      </c>
      <c r="CM359">
        <v>0.25696761290322601</v>
      </c>
      <c r="CN359">
        <v>0</v>
      </c>
      <c r="CO359">
        <v>0</v>
      </c>
      <c r="CP359">
        <v>0</v>
      </c>
      <c r="CQ359">
        <v>0</v>
      </c>
      <c r="CR359">
        <v>-1.0709677419354799</v>
      </c>
      <c r="CS359">
        <v>0</v>
      </c>
      <c r="CT359">
        <v>18.8322580645161</v>
      </c>
      <c r="CU359">
        <v>-1.9935483870967701</v>
      </c>
      <c r="CV359">
        <v>38.695129032258102</v>
      </c>
      <c r="CW359">
        <v>44.072161290322597</v>
      </c>
      <c r="CX359">
        <v>41.414999999999999</v>
      </c>
      <c r="CY359">
        <v>42.616870967741903</v>
      </c>
      <c r="CZ359">
        <v>39.713419354838699</v>
      </c>
      <c r="DA359">
        <v>0</v>
      </c>
      <c r="DB359">
        <v>0</v>
      </c>
      <c r="DC359">
        <v>0</v>
      </c>
      <c r="DD359">
        <v>1582131411.5999999</v>
      </c>
      <c r="DE359">
        <v>0.253846153846154</v>
      </c>
      <c r="DF359">
        <v>-20.239316128971701</v>
      </c>
      <c r="DG359">
        <v>9.0290592491725405</v>
      </c>
      <c r="DH359">
        <v>17.842307692307699</v>
      </c>
      <c r="DI359">
        <v>15</v>
      </c>
      <c r="DJ359">
        <v>100</v>
      </c>
      <c r="DK359">
        <v>100</v>
      </c>
      <c r="DL359">
        <v>2.5880000000000001</v>
      </c>
      <c r="DM359">
        <v>0.35299999999999998</v>
      </c>
      <c r="DN359">
        <v>2</v>
      </c>
      <c r="DO359">
        <v>343.42899999999997</v>
      </c>
      <c r="DP359">
        <v>675.19500000000005</v>
      </c>
      <c r="DQ359">
        <v>28.448499999999999</v>
      </c>
      <c r="DR359">
        <v>31.364100000000001</v>
      </c>
      <c r="DS359">
        <v>29.9998</v>
      </c>
      <c r="DT359">
        <v>31.329699999999999</v>
      </c>
      <c r="DU359">
        <v>31.352900000000002</v>
      </c>
      <c r="DV359">
        <v>20.927800000000001</v>
      </c>
      <c r="DW359">
        <v>20.497</v>
      </c>
      <c r="DX359">
        <v>53.2941</v>
      </c>
      <c r="DY359">
        <v>28.450600000000001</v>
      </c>
      <c r="DZ359">
        <v>400</v>
      </c>
      <c r="EA359">
        <v>30.308599999999998</v>
      </c>
      <c r="EB359">
        <v>100.095</v>
      </c>
      <c r="EC359">
        <v>100.529</v>
      </c>
    </row>
    <row r="360" spans="1:133" x14ac:dyDescent="0.35">
      <c r="A360">
        <v>344</v>
      </c>
      <c r="B360">
        <v>1582131413.5</v>
      </c>
      <c r="C360">
        <v>1715.4000000953699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1582131404.87097</v>
      </c>
      <c r="O360">
        <f t="shared" si="215"/>
        <v>6.0177962267269471E-5</v>
      </c>
      <c r="P360">
        <f t="shared" si="216"/>
        <v>-0.30367629458092976</v>
      </c>
      <c r="Q360">
        <f t="shared" si="217"/>
        <v>400.49945161290299</v>
      </c>
      <c r="R360">
        <f t="shared" si="218"/>
        <v>476.63608872634416</v>
      </c>
      <c r="S360">
        <f t="shared" si="219"/>
        <v>47.512114120176456</v>
      </c>
      <c r="T360">
        <f t="shared" si="220"/>
        <v>39.92264979546146</v>
      </c>
      <c r="U360">
        <f t="shared" si="221"/>
        <v>5.8342649531622206E-3</v>
      </c>
      <c r="V360">
        <f t="shared" si="222"/>
        <v>2.2523008989035818</v>
      </c>
      <c r="W360">
        <f t="shared" si="223"/>
        <v>5.8258819627485803E-3</v>
      </c>
      <c r="X360">
        <f t="shared" si="224"/>
        <v>3.6419283851856638E-3</v>
      </c>
      <c r="Y360">
        <f t="shared" si="225"/>
        <v>0</v>
      </c>
      <c r="Z360">
        <f t="shared" si="226"/>
        <v>29.335148306564871</v>
      </c>
      <c r="AA360">
        <f t="shared" si="227"/>
        <v>28.996167741935501</v>
      </c>
      <c r="AB360">
        <f t="shared" si="228"/>
        <v>4.0208810073544825</v>
      </c>
      <c r="AC360">
        <f t="shared" si="229"/>
        <v>73.751986893230779</v>
      </c>
      <c r="AD360">
        <f t="shared" si="230"/>
        <v>3.0276259406637926</v>
      </c>
      <c r="AE360">
        <f t="shared" si="231"/>
        <v>4.1051449163624891</v>
      </c>
      <c r="AF360">
        <f t="shared" si="232"/>
        <v>0.99325506669068986</v>
      </c>
      <c r="AG360">
        <f t="shared" si="233"/>
        <v>-2.6538481359865838</v>
      </c>
      <c r="AH360">
        <f t="shared" si="234"/>
        <v>43.577849446921327</v>
      </c>
      <c r="AI360">
        <f t="shared" si="235"/>
        <v>4.2670621263068238</v>
      </c>
      <c r="AJ360">
        <f t="shared" si="236"/>
        <v>45.191063437241567</v>
      </c>
      <c r="AK360">
        <v>-4.1245719503827501E-2</v>
      </c>
      <c r="AL360">
        <v>4.6301933466528701E-2</v>
      </c>
      <c r="AM360">
        <v>3.4593352002422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52185.519970410038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-0.30367629458092976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1582131404.87097</v>
      </c>
      <c r="BY360">
        <v>400.49945161290299</v>
      </c>
      <c r="BZ360">
        <v>400.020225806452</v>
      </c>
      <c r="CA360">
        <v>30.3727967741935</v>
      </c>
      <c r="CB360">
        <v>30.272777419354799</v>
      </c>
      <c r="CC360">
        <v>350.03338709677399</v>
      </c>
      <c r="CD360">
        <v>99.4821387096774</v>
      </c>
      <c r="CE360">
        <v>0.200019741935484</v>
      </c>
      <c r="CF360">
        <v>29.3550516129032</v>
      </c>
      <c r="CG360">
        <v>28.996167741935501</v>
      </c>
      <c r="CH360">
        <v>999.9</v>
      </c>
      <c r="CI360">
        <v>0</v>
      </c>
      <c r="CJ360">
        <v>0</v>
      </c>
      <c r="CK360">
        <v>9998.3835483871007</v>
      </c>
      <c r="CL360">
        <v>0</v>
      </c>
      <c r="CM360">
        <v>0.24501970967741901</v>
      </c>
      <c r="CN360">
        <v>0</v>
      </c>
      <c r="CO360">
        <v>0</v>
      </c>
      <c r="CP360">
        <v>0</v>
      </c>
      <c r="CQ360">
        <v>0</v>
      </c>
      <c r="CR360">
        <v>-0.56774193548387097</v>
      </c>
      <c r="CS360">
        <v>0</v>
      </c>
      <c r="CT360">
        <v>18.709677419354801</v>
      </c>
      <c r="CU360">
        <v>-1.89032258064516</v>
      </c>
      <c r="CV360">
        <v>38.697161290322597</v>
      </c>
      <c r="CW360">
        <v>44.070129032258002</v>
      </c>
      <c r="CX360">
        <v>41.408999999999999</v>
      </c>
      <c r="CY360">
        <v>42.612806451612897</v>
      </c>
      <c r="CZ360">
        <v>39.713419354838699</v>
      </c>
      <c r="DA360">
        <v>0</v>
      </c>
      <c r="DB360">
        <v>0</v>
      </c>
      <c r="DC360">
        <v>0</v>
      </c>
      <c r="DD360">
        <v>1582131416.4000001</v>
      </c>
      <c r="DE360">
        <v>-0.36538461538461597</v>
      </c>
      <c r="DF360">
        <v>-18.670085430254101</v>
      </c>
      <c r="DG360">
        <v>2.5094010793947299</v>
      </c>
      <c r="DH360">
        <v>18.169230769230801</v>
      </c>
      <c r="DI360">
        <v>15</v>
      </c>
      <c r="DJ360">
        <v>100</v>
      </c>
      <c r="DK360">
        <v>100</v>
      </c>
      <c r="DL360">
        <v>2.5880000000000001</v>
      </c>
      <c r="DM360">
        <v>0.35299999999999998</v>
      </c>
      <c r="DN360">
        <v>2</v>
      </c>
      <c r="DO360">
        <v>343.452</v>
      </c>
      <c r="DP360">
        <v>675.03099999999995</v>
      </c>
      <c r="DQ360">
        <v>28.449200000000001</v>
      </c>
      <c r="DR360">
        <v>31.3613</v>
      </c>
      <c r="DS360">
        <v>29.9999</v>
      </c>
      <c r="DT360">
        <v>31.327300000000001</v>
      </c>
      <c r="DU360">
        <v>31.3507</v>
      </c>
      <c r="DV360">
        <v>20.924700000000001</v>
      </c>
      <c r="DW360">
        <v>20.497</v>
      </c>
      <c r="DX360">
        <v>53.2941</v>
      </c>
      <c r="DY360">
        <v>28.4589</v>
      </c>
      <c r="DZ360">
        <v>400</v>
      </c>
      <c r="EA360">
        <v>30.308599999999998</v>
      </c>
      <c r="EB360">
        <v>100.096</v>
      </c>
      <c r="EC360">
        <v>100.529</v>
      </c>
    </row>
    <row r="361" spans="1:133" x14ac:dyDescent="0.35">
      <c r="A361">
        <v>345</v>
      </c>
      <c r="B361">
        <v>1582131418.5</v>
      </c>
      <c r="C361">
        <v>1720.4000000953699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1582131409.87097</v>
      </c>
      <c r="O361">
        <f t="shared" si="215"/>
        <v>6.0427318786855335E-5</v>
      </c>
      <c r="P361">
        <f t="shared" si="216"/>
        <v>-0.30522034772469797</v>
      </c>
      <c r="Q361">
        <f t="shared" si="217"/>
        <v>400.49203225806502</v>
      </c>
      <c r="R361">
        <f t="shared" si="218"/>
        <v>476.6947389796054</v>
      </c>
      <c r="S361">
        <f t="shared" si="219"/>
        <v>47.517558711859294</v>
      </c>
      <c r="T361">
        <f t="shared" si="220"/>
        <v>39.921572655050085</v>
      </c>
      <c r="U361">
        <f t="shared" si="221"/>
        <v>5.8593716024545484E-3</v>
      </c>
      <c r="V361">
        <f t="shared" si="222"/>
        <v>2.2505066194777985</v>
      </c>
      <c r="W361">
        <f t="shared" si="223"/>
        <v>5.850909633383381E-3</v>
      </c>
      <c r="X361">
        <f t="shared" si="224"/>
        <v>3.6575777604933414E-3</v>
      </c>
      <c r="Y361">
        <f t="shared" si="225"/>
        <v>0</v>
      </c>
      <c r="Z361">
        <f t="shared" si="226"/>
        <v>29.333773882394521</v>
      </c>
      <c r="AA361">
        <f t="shared" si="227"/>
        <v>28.994964516128999</v>
      </c>
      <c r="AB361">
        <f t="shared" si="228"/>
        <v>4.0206010530502132</v>
      </c>
      <c r="AC361">
        <f t="shared" si="229"/>
        <v>73.754435066483481</v>
      </c>
      <c r="AD361">
        <f t="shared" si="230"/>
        <v>3.027503231420658</v>
      </c>
      <c r="AE361">
        <f t="shared" si="231"/>
        <v>4.1048422765242742</v>
      </c>
      <c r="AF361">
        <f t="shared" si="232"/>
        <v>0.99309782162955518</v>
      </c>
      <c r="AG361">
        <f t="shared" si="233"/>
        <v>-2.6648447585003203</v>
      </c>
      <c r="AH361">
        <f t="shared" si="234"/>
        <v>43.534131612146524</v>
      </c>
      <c r="AI361">
        <f t="shared" si="235"/>
        <v>4.266127445075651</v>
      </c>
      <c r="AJ361">
        <f t="shared" si="236"/>
        <v>45.135414298721855</v>
      </c>
      <c r="AK361">
        <v>-4.1197387638637999E-2</v>
      </c>
      <c r="AL361">
        <v>4.6247676713749401E-2</v>
      </c>
      <c r="AM361">
        <v>3.4561265141862698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52127.057881187175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-0.30522034772469797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1582131409.87097</v>
      </c>
      <c r="BY361">
        <v>400.49203225806502</v>
      </c>
      <c r="BZ361">
        <v>400.01032258064498</v>
      </c>
      <c r="CA361">
        <v>30.371822580645201</v>
      </c>
      <c r="CB361">
        <v>30.271387096774198</v>
      </c>
      <c r="CC361">
        <v>350.02787096774199</v>
      </c>
      <c r="CD361">
        <v>99.481283870967701</v>
      </c>
      <c r="CE361">
        <v>0.20003170967741901</v>
      </c>
      <c r="CF361">
        <v>29.3537741935484</v>
      </c>
      <c r="CG361">
        <v>28.994964516128999</v>
      </c>
      <c r="CH361">
        <v>999.9</v>
      </c>
      <c r="CI361">
        <v>0</v>
      </c>
      <c r="CJ361">
        <v>0</v>
      </c>
      <c r="CK361">
        <v>9986.7532258064493</v>
      </c>
      <c r="CL361">
        <v>0</v>
      </c>
      <c r="CM361">
        <v>0.22965816129032299</v>
      </c>
      <c r="CN361">
        <v>0</v>
      </c>
      <c r="CO361">
        <v>0</v>
      </c>
      <c r="CP361">
        <v>0</v>
      </c>
      <c r="CQ361">
        <v>0</v>
      </c>
      <c r="CR361">
        <v>-1.6838709677419399</v>
      </c>
      <c r="CS361">
        <v>0</v>
      </c>
      <c r="CT361">
        <v>18.8322580645161</v>
      </c>
      <c r="CU361">
        <v>-1.98064516129032</v>
      </c>
      <c r="CV361">
        <v>38.697161290322597</v>
      </c>
      <c r="CW361">
        <v>44.070129032258002</v>
      </c>
      <c r="CX361">
        <v>41.396903225806398</v>
      </c>
      <c r="CY361">
        <v>42.606709677419303</v>
      </c>
      <c r="CZ361">
        <v>39.715451612903202</v>
      </c>
      <c r="DA361">
        <v>0</v>
      </c>
      <c r="DB361">
        <v>0</v>
      </c>
      <c r="DC361">
        <v>0</v>
      </c>
      <c r="DD361">
        <v>1582131421.8</v>
      </c>
      <c r="DE361">
        <v>-1.29615384615385</v>
      </c>
      <c r="DF361">
        <v>20.2905982714564</v>
      </c>
      <c r="DG361">
        <v>6.7042735401061897</v>
      </c>
      <c r="DH361">
        <v>19.519230769230798</v>
      </c>
      <c r="DI361">
        <v>15</v>
      </c>
      <c r="DJ361">
        <v>100</v>
      </c>
      <c r="DK361">
        <v>100</v>
      </c>
      <c r="DL361">
        <v>2.5880000000000001</v>
      </c>
      <c r="DM361">
        <v>0.35299999999999998</v>
      </c>
      <c r="DN361">
        <v>2</v>
      </c>
      <c r="DO361">
        <v>343.43799999999999</v>
      </c>
      <c r="DP361">
        <v>675.12099999999998</v>
      </c>
      <c r="DQ361">
        <v>28.456099999999999</v>
      </c>
      <c r="DR361">
        <v>31.357900000000001</v>
      </c>
      <c r="DS361">
        <v>29.999700000000001</v>
      </c>
      <c r="DT361">
        <v>31.3246</v>
      </c>
      <c r="DU361">
        <v>31.348600000000001</v>
      </c>
      <c r="DV361">
        <v>20.926400000000001</v>
      </c>
      <c r="DW361">
        <v>20.497</v>
      </c>
      <c r="DX361">
        <v>53.2941</v>
      </c>
      <c r="DY361">
        <v>28.462199999999999</v>
      </c>
      <c r="DZ361">
        <v>400</v>
      </c>
      <c r="EA361">
        <v>30.309799999999999</v>
      </c>
      <c r="EB361">
        <v>100.096</v>
      </c>
      <c r="EC361">
        <v>100.529</v>
      </c>
    </row>
    <row r="362" spans="1:133" x14ac:dyDescent="0.35">
      <c r="A362">
        <v>346</v>
      </c>
      <c r="B362">
        <v>1582131423.5</v>
      </c>
      <c r="C362">
        <v>1725.4000000953699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1582131414.87097</v>
      </c>
      <c r="O362">
        <f t="shared" si="215"/>
        <v>6.0231280544558009E-5</v>
      </c>
      <c r="P362">
        <f t="shared" si="216"/>
        <v>-0.30222419883845514</v>
      </c>
      <c r="Q362">
        <f t="shared" si="217"/>
        <v>400.47296774193597</v>
      </c>
      <c r="R362">
        <f t="shared" si="218"/>
        <v>476.10421461009383</v>
      </c>
      <c r="S362">
        <f t="shared" si="219"/>
        <v>47.457545488130307</v>
      </c>
      <c r="T362">
        <f t="shared" si="220"/>
        <v>39.918705821463938</v>
      </c>
      <c r="U362">
        <f t="shared" si="221"/>
        <v>5.8423705950149413E-3</v>
      </c>
      <c r="V362">
        <f t="shared" si="222"/>
        <v>2.2504740598301196</v>
      </c>
      <c r="W362">
        <f t="shared" si="223"/>
        <v>5.8339575000328102E-3</v>
      </c>
      <c r="X362">
        <f t="shared" si="224"/>
        <v>3.6469782948928353E-3</v>
      </c>
      <c r="Y362">
        <f t="shared" si="225"/>
        <v>0</v>
      </c>
      <c r="Z362">
        <f t="shared" si="226"/>
        <v>29.332502997256146</v>
      </c>
      <c r="AA362">
        <f t="shared" si="227"/>
        <v>28.992354838709701</v>
      </c>
      <c r="AB362">
        <f t="shared" si="228"/>
        <v>4.0199939183424931</v>
      </c>
      <c r="AC362">
        <f t="shared" si="229"/>
        <v>73.754244994629275</v>
      </c>
      <c r="AD362">
        <f t="shared" si="230"/>
        <v>3.0272620889854767</v>
      </c>
      <c r="AE362">
        <f t="shared" si="231"/>
        <v>4.1045259011273441</v>
      </c>
      <c r="AF362">
        <f t="shared" si="232"/>
        <v>0.99273182935701643</v>
      </c>
      <c r="AG362">
        <f t="shared" si="233"/>
        <v>-2.6561994720150084</v>
      </c>
      <c r="AH362">
        <f t="shared" si="234"/>
        <v>43.688096564539364</v>
      </c>
      <c r="AI362">
        <f t="shared" si="235"/>
        <v>4.2811933489277134</v>
      </c>
      <c r="AJ362">
        <f t="shared" si="236"/>
        <v>45.313090441452069</v>
      </c>
      <c r="AK362">
        <v>-4.11965109131993E-2</v>
      </c>
      <c r="AL362">
        <v>4.6246692512639097E-2</v>
      </c>
      <c r="AM362">
        <v>3.4560682976294599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52126.173678466315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-0.30222419883845514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1582131414.87097</v>
      </c>
      <c r="BY362">
        <v>400.47296774193597</v>
      </c>
      <c r="BZ362">
        <v>399.99625806451598</v>
      </c>
      <c r="CA362">
        <v>30.370138709677398</v>
      </c>
      <c r="CB362">
        <v>30.270029032258101</v>
      </c>
      <c r="CC362">
        <v>350.028387096774</v>
      </c>
      <c r="CD362">
        <v>99.478925806451599</v>
      </c>
      <c r="CE362">
        <v>0.199976483870968</v>
      </c>
      <c r="CF362">
        <v>29.352438709677401</v>
      </c>
      <c r="CG362">
        <v>28.992354838709701</v>
      </c>
      <c r="CH362">
        <v>999.9</v>
      </c>
      <c r="CI362">
        <v>0</v>
      </c>
      <c r="CJ362">
        <v>0</v>
      </c>
      <c r="CK362">
        <v>9986.7774193548394</v>
      </c>
      <c r="CL362">
        <v>0</v>
      </c>
      <c r="CM362">
        <v>0.219417064516129</v>
      </c>
      <c r="CN362">
        <v>0</v>
      </c>
      <c r="CO362">
        <v>0</v>
      </c>
      <c r="CP362">
        <v>0</v>
      </c>
      <c r="CQ362">
        <v>0</v>
      </c>
      <c r="CR362">
        <v>-1.2483870967741899</v>
      </c>
      <c r="CS362">
        <v>0</v>
      </c>
      <c r="CT362">
        <v>18.5161290322581</v>
      </c>
      <c r="CU362">
        <v>-2.2322580645161301</v>
      </c>
      <c r="CV362">
        <v>38.693096774193499</v>
      </c>
      <c r="CW362">
        <v>44.070129032258002</v>
      </c>
      <c r="CX362">
        <v>41.346516129032302</v>
      </c>
      <c r="CY362">
        <v>42.606709677419303</v>
      </c>
      <c r="CZ362">
        <v>39.715451612903202</v>
      </c>
      <c r="DA362">
        <v>0</v>
      </c>
      <c r="DB362">
        <v>0</v>
      </c>
      <c r="DC362">
        <v>0</v>
      </c>
      <c r="DD362">
        <v>1582131426.5999999</v>
      </c>
      <c r="DE362">
        <v>0.05</v>
      </c>
      <c r="DF362">
        <v>1.6307691753437401</v>
      </c>
      <c r="DG362">
        <v>-18.0170939332804</v>
      </c>
      <c r="DH362">
        <v>18.2615384615385</v>
      </c>
      <c r="DI362">
        <v>15</v>
      </c>
      <c r="DJ362">
        <v>100</v>
      </c>
      <c r="DK362">
        <v>100</v>
      </c>
      <c r="DL362">
        <v>2.5880000000000001</v>
      </c>
      <c r="DM362">
        <v>0.35299999999999998</v>
      </c>
      <c r="DN362">
        <v>2</v>
      </c>
      <c r="DO362">
        <v>343.54399999999998</v>
      </c>
      <c r="DP362">
        <v>675.48099999999999</v>
      </c>
      <c r="DQ362">
        <v>28.461600000000001</v>
      </c>
      <c r="DR362">
        <v>31.354500000000002</v>
      </c>
      <c r="DS362">
        <v>29.9998</v>
      </c>
      <c r="DT362">
        <v>31.3218</v>
      </c>
      <c r="DU362">
        <v>31.345800000000001</v>
      </c>
      <c r="DV362">
        <v>20.925599999999999</v>
      </c>
      <c r="DW362">
        <v>20.497</v>
      </c>
      <c r="DX362">
        <v>53.2941</v>
      </c>
      <c r="DY362">
        <v>28.4665</v>
      </c>
      <c r="DZ362">
        <v>400</v>
      </c>
      <c r="EA362">
        <v>30.308599999999998</v>
      </c>
      <c r="EB362">
        <v>100.099</v>
      </c>
      <c r="EC362">
        <v>100.529</v>
      </c>
    </row>
    <row r="363" spans="1:133" x14ac:dyDescent="0.35">
      <c r="A363">
        <v>347</v>
      </c>
      <c r="B363">
        <v>1582131428.5</v>
      </c>
      <c r="C363">
        <v>1730.4000000953699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1582131419.87097</v>
      </c>
      <c r="O363">
        <f t="shared" si="215"/>
        <v>6.0105087019521934E-5</v>
      </c>
      <c r="P363">
        <f t="shared" si="216"/>
        <v>-0.3017888927696708</v>
      </c>
      <c r="Q363">
        <f t="shared" si="217"/>
        <v>400.47851612903202</v>
      </c>
      <c r="R363">
        <f t="shared" si="218"/>
        <v>476.21018351248773</v>
      </c>
      <c r="S363">
        <f t="shared" si="219"/>
        <v>47.465514419766627</v>
      </c>
      <c r="T363">
        <f t="shared" si="220"/>
        <v>39.917077459203128</v>
      </c>
      <c r="U363">
        <f t="shared" si="221"/>
        <v>5.8264892350984188E-3</v>
      </c>
      <c r="V363">
        <f t="shared" si="222"/>
        <v>2.2522764648059104</v>
      </c>
      <c r="W363">
        <f t="shared" si="223"/>
        <v>5.8181284670966787E-3</v>
      </c>
      <c r="X363">
        <f t="shared" si="224"/>
        <v>3.6370804578290733E-3</v>
      </c>
      <c r="Y363">
        <f t="shared" si="225"/>
        <v>0</v>
      </c>
      <c r="Z363">
        <f t="shared" si="226"/>
        <v>29.331585053005892</v>
      </c>
      <c r="AA363">
        <f t="shared" si="227"/>
        <v>28.9934096774194</v>
      </c>
      <c r="AB363">
        <f t="shared" si="228"/>
        <v>4.020239314215571</v>
      </c>
      <c r="AC363">
        <f t="shared" si="229"/>
        <v>73.750742122611044</v>
      </c>
      <c r="AD363">
        <f t="shared" si="230"/>
        <v>3.0269481162591854</v>
      </c>
      <c r="AE363">
        <f t="shared" si="231"/>
        <v>4.1042951286196772</v>
      </c>
      <c r="AF363">
        <f t="shared" si="232"/>
        <v>0.99329119795638565</v>
      </c>
      <c r="AG363">
        <f t="shared" si="233"/>
        <v>-2.6506343375609172</v>
      </c>
      <c r="AH363">
        <f t="shared" si="234"/>
        <v>43.476711675319777</v>
      </c>
      <c r="AI363">
        <f t="shared" si="235"/>
        <v>4.2570709914380007</v>
      </c>
      <c r="AJ363">
        <f t="shared" si="236"/>
        <v>45.08314832919686</v>
      </c>
      <c r="AK363">
        <v>-4.1245061096844199E-2</v>
      </c>
      <c r="AL363">
        <v>4.6301194347010299E-2</v>
      </c>
      <c r="AM363">
        <v>3.4592914982102401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52185.153947258084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-0.3017888927696708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1582131419.87097</v>
      </c>
      <c r="BY363">
        <v>400.47851612903202</v>
      </c>
      <c r="BZ363">
        <v>400.00245161290297</v>
      </c>
      <c r="CA363">
        <v>30.368648387096801</v>
      </c>
      <c r="CB363">
        <v>30.268745161290301</v>
      </c>
      <c r="CC363">
        <v>350.01738709677397</v>
      </c>
      <c r="CD363">
        <v>99.473451612903204</v>
      </c>
      <c r="CE363">
        <v>0.20000364516128999</v>
      </c>
      <c r="CF363">
        <v>29.351464516128999</v>
      </c>
      <c r="CG363">
        <v>28.9934096774194</v>
      </c>
      <c r="CH363">
        <v>999.9</v>
      </c>
      <c r="CI363">
        <v>0</v>
      </c>
      <c r="CJ363">
        <v>0</v>
      </c>
      <c r="CK363">
        <v>9999.0970967741905</v>
      </c>
      <c r="CL363">
        <v>0</v>
      </c>
      <c r="CM363">
        <v>0.23558951612903201</v>
      </c>
      <c r="CN363">
        <v>0</v>
      </c>
      <c r="CO363">
        <v>0</v>
      </c>
      <c r="CP363">
        <v>0</v>
      </c>
      <c r="CQ363">
        <v>0</v>
      </c>
      <c r="CR363">
        <v>9.6774193548385002E-3</v>
      </c>
      <c r="CS363">
        <v>0</v>
      </c>
      <c r="CT363">
        <v>21.145161290322601</v>
      </c>
      <c r="CU363">
        <v>-2.1612903225806499</v>
      </c>
      <c r="CV363">
        <v>38.686999999999998</v>
      </c>
      <c r="CW363">
        <v>44.066064516129003</v>
      </c>
      <c r="CX363">
        <v>41.338419354838699</v>
      </c>
      <c r="CY363">
        <v>42.598580645161299</v>
      </c>
      <c r="CZ363">
        <v>39.711387096774203</v>
      </c>
      <c r="DA363">
        <v>0</v>
      </c>
      <c r="DB363">
        <v>0</v>
      </c>
      <c r="DC363">
        <v>0</v>
      </c>
      <c r="DD363">
        <v>1582131431.4000001</v>
      </c>
      <c r="DE363">
        <v>0.73846153846153795</v>
      </c>
      <c r="DF363">
        <v>4.4786325271133398</v>
      </c>
      <c r="DG363">
        <v>13.989743730785101</v>
      </c>
      <c r="DH363">
        <v>19.623076923076901</v>
      </c>
      <c r="DI363">
        <v>15</v>
      </c>
      <c r="DJ363">
        <v>100</v>
      </c>
      <c r="DK363">
        <v>100</v>
      </c>
      <c r="DL363">
        <v>2.5880000000000001</v>
      </c>
      <c r="DM363">
        <v>0.35299999999999998</v>
      </c>
      <c r="DN363">
        <v>2</v>
      </c>
      <c r="DO363">
        <v>343.34199999999998</v>
      </c>
      <c r="DP363">
        <v>674.99599999999998</v>
      </c>
      <c r="DQ363">
        <v>28.465299999999999</v>
      </c>
      <c r="DR363">
        <v>31.350999999999999</v>
      </c>
      <c r="DS363">
        <v>29.9998</v>
      </c>
      <c r="DT363">
        <v>31.319700000000001</v>
      </c>
      <c r="DU363">
        <v>31.343800000000002</v>
      </c>
      <c r="DV363">
        <v>20.9285</v>
      </c>
      <c r="DW363">
        <v>20.497</v>
      </c>
      <c r="DX363">
        <v>53.2941</v>
      </c>
      <c r="DY363">
        <v>28.471</v>
      </c>
      <c r="DZ363">
        <v>400</v>
      </c>
      <c r="EA363">
        <v>30.3093</v>
      </c>
      <c r="EB363">
        <v>100.099</v>
      </c>
      <c r="EC363">
        <v>100.527</v>
      </c>
    </row>
    <row r="364" spans="1:133" x14ac:dyDescent="0.35">
      <c r="A364">
        <v>348</v>
      </c>
      <c r="B364">
        <v>1582131433.5</v>
      </c>
      <c r="C364">
        <v>1735.4000000953699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1582131424.87097</v>
      </c>
      <c r="O364">
        <f t="shared" si="215"/>
        <v>5.9431285738413996E-5</v>
      </c>
      <c r="P364">
        <f t="shared" si="216"/>
        <v>-0.32712994823007563</v>
      </c>
      <c r="Q364">
        <f t="shared" si="217"/>
        <v>400.48977419354799</v>
      </c>
      <c r="R364">
        <f t="shared" si="218"/>
        <v>484.21288456508665</v>
      </c>
      <c r="S364">
        <f t="shared" si="219"/>
        <v>48.261618867329041</v>
      </c>
      <c r="T364">
        <f t="shared" si="220"/>
        <v>39.916915593338835</v>
      </c>
      <c r="U364">
        <f t="shared" si="221"/>
        <v>5.7562318123083123E-3</v>
      </c>
      <c r="V364">
        <f t="shared" si="222"/>
        <v>2.2530893474067404</v>
      </c>
      <c r="W364">
        <f t="shared" si="223"/>
        <v>5.748074248764337E-3</v>
      </c>
      <c r="X364">
        <f t="shared" si="224"/>
        <v>3.5932783510063612E-3</v>
      </c>
      <c r="Y364">
        <f t="shared" si="225"/>
        <v>0</v>
      </c>
      <c r="Z364">
        <f t="shared" si="226"/>
        <v>29.330514345378866</v>
      </c>
      <c r="AA364">
        <f t="shared" si="227"/>
        <v>28.995635483870998</v>
      </c>
      <c r="AB364">
        <f t="shared" si="228"/>
        <v>4.0207571648822116</v>
      </c>
      <c r="AC364">
        <f t="shared" si="229"/>
        <v>73.749390896272672</v>
      </c>
      <c r="AD364">
        <f t="shared" si="230"/>
        <v>3.0266655586598401</v>
      </c>
      <c r="AE364">
        <f t="shared" si="231"/>
        <v>4.103987194845848</v>
      </c>
      <c r="AF364">
        <f t="shared" si="232"/>
        <v>0.99409160622237147</v>
      </c>
      <c r="AG364">
        <f t="shared" si="233"/>
        <v>-2.6209197010640573</v>
      </c>
      <c r="AH364">
        <f t="shared" si="234"/>
        <v>43.064128508492153</v>
      </c>
      <c r="AI364">
        <f t="shared" si="235"/>
        <v>4.2151704752191685</v>
      </c>
      <c r="AJ364">
        <f t="shared" si="236"/>
        <v>44.658379282647267</v>
      </c>
      <c r="AK364">
        <v>-4.1266968701634203E-2</v>
      </c>
      <c r="AL364">
        <v>4.6325787552598599E-2</v>
      </c>
      <c r="AM364">
        <v>3.4607454953499799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52211.894975035299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-0.32712994823007563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1582131424.87097</v>
      </c>
      <c r="BY364">
        <v>400.48977419354799</v>
      </c>
      <c r="BZ364">
        <v>399.96980645161301</v>
      </c>
      <c r="CA364">
        <v>30.366790322580599</v>
      </c>
      <c r="CB364">
        <v>30.268006451612901</v>
      </c>
      <c r="CC364">
        <v>350.01593548387098</v>
      </c>
      <c r="CD364">
        <v>99.470309677419294</v>
      </c>
      <c r="CE364">
        <v>0.19993951612903199</v>
      </c>
      <c r="CF364">
        <v>29.350164516128999</v>
      </c>
      <c r="CG364">
        <v>28.995635483870998</v>
      </c>
      <c r="CH364">
        <v>999.9</v>
      </c>
      <c r="CI364">
        <v>0</v>
      </c>
      <c r="CJ364">
        <v>0</v>
      </c>
      <c r="CK364">
        <v>10004.7241935484</v>
      </c>
      <c r="CL364">
        <v>0</v>
      </c>
      <c r="CM364">
        <v>0.66695577419354901</v>
      </c>
      <c r="CN364">
        <v>0</v>
      </c>
      <c r="CO364">
        <v>0</v>
      </c>
      <c r="CP364">
        <v>0</v>
      </c>
      <c r="CQ364">
        <v>0</v>
      </c>
      <c r="CR364">
        <v>3.2258064516127801E-3</v>
      </c>
      <c r="CS364">
        <v>0</v>
      </c>
      <c r="CT364">
        <v>22.480645161290301</v>
      </c>
      <c r="CU364">
        <v>-2.5709677419354802</v>
      </c>
      <c r="CV364">
        <v>38.686999999999998</v>
      </c>
      <c r="CW364">
        <v>44.066064516129003</v>
      </c>
      <c r="CX364">
        <v>41.348451612903197</v>
      </c>
      <c r="CY364">
        <v>42.606709677419303</v>
      </c>
      <c r="CZ364">
        <v>39.6991935483871</v>
      </c>
      <c r="DA364">
        <v>0</v>
      </c>
      <c r="DB364">
        <v>0</v>
      </c>
      <c r="DC364">
        <v>0</v>
      </c>
      <c r="DD364">
        <v>1582131436.8</v>
      </c>
      <c r="DE364">
        <v>0.45769230769230801</v>
      </c>
      <c r="DF364">
        <v>-5.2683760529448804</v>
      </c>
      <c r="DG364">
        <v>114.36923046095301</v>
      </c>
      <c r="DH364">
        <v>24.480769230769202</v>
      </c>
      <c r="DI364">
        <v>15</v>
      </c>
      <c r="DJ364">
        <v>100</v>
      </c>
      <c r="DK364">
        <v>100</v>
      </c>
      <c r="DL364">
        <v>2.5880000000000001</v>
      </c>
      <c r="DM364">
        <v>0.35299999999999998</v>
      </c>
      <c r="DN364">
        <v>2</v>
      </c>
      <c r="DO364">
        <v>343.339</v>
      </c>
      <c r="DP364">
        <v>674.74099999999999</v>
      </c>
      <c r="DQ364">
        <v>28.470500000000001</v>
      </c>
      <c r="DR364">
        <v>31.348299999999998</v>
      </c>
      <c r="DS364">
        <v>29.9999</v>
      </c>
      <c r="DT364">
        <v>31.317</v>
      </c>
      <c r="DU364">
        <v>31.341699999999999</v>
      </c>
      <c r="DV364">
        <v>20.931000000000001</v>
      </c>
      <c r="DW364">
        <v>20.497</v>
      </c>
      <c r="DX364">
        <v>53.2941</v>
      </c>
      <c r="DY364">
        <v>28.4724</v>
      </c>
      <c r="DZ364">
        <v>400</v>
      </c>
      <c r="EA364">
        <v>30.308700000000002</v>
      </c>
      <c r="EB364">
        <v>100.09699999999999</v>
      </c>
      <c r="EC364">
        <v>100.529</v>
      </c>
    </row>
    <row r="365" spans="1:133" x14ac:dyDescent="0.35">
      <c r="A365">
        <v>349</v>
      </c>
      <c r="B365">
        <v>1582131438.5</v>
      </c>
      <c r="C365">
        <v>1740.4000000953699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1582131429.87097</v>
      </c>
      <c r="O365">
        <f t="shared" si="215"/>
        <v>5.9710551752008742E-5</v>
      </c>
      <c r="P365">
        <f t="shared" si="216"/>
        <v>-0.32976284384628601</v>
      </c>
      <c r="Q365">
        <f t="shared" si="217"/>
        <v>400.49348387096802</v>
      </c>
      <c r="R365">
        <f t="shared" si="218"/>
        <v>484.5247706565541</v>
      </c>
      <c r="S365">
        <f t="shared" si="219"/>
        <v>48.291848257698227</v>
      </c>
      <c r="T365">
        <f t="shared" si="220"/>
        <v>39.916577484957699</v>
      </c>
      <c r="U365">
        <f t="shared" si="221"/>
        <v>5.7828081992823219E-3</v>
      </c>
      <c r="V365">
        <f t="shared" si="222"/>
        <v>2.2542464998053005</v>
      </c>
      <c r="W365">
        <f t="shared" si="223"/>
        <v>5.7745794131413633E-3</v>
      </c>
      <c r="X365">
        <f t="shared" si="224"/>
        <v>3.6098504652923996E-3</v>
      </c>
      <c r="Y365">
        <f t="shared" si="225"/>
        <v>0</v>
      </c>
      <c r="Z365">
        <f t="shared" si="226"/>
        <v>29.328837663223755</v>
      </c>
      <c r="AA365">
        <f t="shared" si="227"/>
        <v>28.995380645161301</v>
      </c>
      <c r="AB365">
        <f t="shared" si="228"/>
        <v>4.0206978717850612</v>
      </c>
      <c r="AC365">
        <f t="shared" si="229"/>
        <v>73.753032910240506</v>
      </c>
      <c r="AD365">
        <f t="shared" si="230"/>
        <v>3.0265366531991611</v>
      </c>
      <c r="AE365">
        <f t="shared" si="231"/>
        <v>4.103609755116838</v>
      </c>
      <c r="AF365">
        <f t="shared" si="232"/>
        <v>0.99416121858590012</v>
      </c>
      <c r="AG365">
        <f t="shared" si="233"/>
        <v>-2.6332353322635855</v>
      </c>
      <c r="AH365">
        <f t="shared" si="234"/>
        <v>42.923550947627682</v>
      </c>
      <c r="AI365">
        <f t="shared" si="235"/>
        <v>4.1992153548503071</v>
      </c>
      <c r="AJ365">
        <f t="shared" si="236"/>
        <v>44.489530970214403</v>
      </c>
      <c r="AK365">
        <v>-4.1298166934021399E-2</v>
      </c>
      <c r="AL365">
        <v>4.6360810301568502E-2</v>
      </c>
      <c r="AM365">
        <v>3.4628156476206602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52249.982601879143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-0.32976284384628601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1582131429.87097</v>
      </c>
      <c r="BY365">
        <v>400.49348387096802</v>
      </c>
      <c r="BZ365">
        <v>399.96919354838701</v>
      </c>
      <c r="CA365">
        <v>30.366035483870998</v>
      </c>
      <c r="CB365">
        <v>30.266787096774198</v>
      </c>
      <c r="CC365">
        <v>350.01503225806499</v>
      </c>
      <c r="CD365">
        <v>99.468532258064499</v>
      </c>
      <c r="CE365">
        <v>0.199949483870968</v>
      </c>
      <c r="CF365">
        <v>29.3485709677419</v>
      </c>
      <c r="CG365">
        <v>28.995380645161301</v>
      </c>
      <c r="CH365">
        <v>999.9</v>
      </c>
      <c r="CI365">
        <v>0</v>
      </c>
      <c r="CJ365">
        <v>0</v>
      </c>
      <c r="CK365">
        <v>10012.466774193501</v>
      </c>
      <c r="CL365">
        <v>0</v>
      </c>
      <c r="CM365">
        <v>1.4541599999999999</v>
      </c>
      <c r="CN365">
        <v>0</v>
      </c>
      <c r="CO365">
        <v>0</v>
      </c>
      <c r="CP365">
        <v>0</v>
      </c>
      <c r="CQ365">
        <v>0</v>
      </c>
      <c r="CR365">
        <v>2.1806451612903199</v>
      </c>
      <c r="CS365">
        <v>0</v>
      </c>
      <c r="CT365">
        <v>55.0741935483871</v>
      </c>
      <c r="CU365">
        <v>-2.3096774193548399</v>
      </c>
      <c r="CV365">
        <v>38.677</v>
      </c>
      <c r="CW365">
        <v>44.064032258064501</v>
      </c>
      <c r="CX365">
        <v>41.352483870967703</v>
      </c>
      <c r="CY365">
        <v>42.6046774193548</v>
      </c>
      <c r="CZ365">
        <v>39.697161290322597</v>
      </c>
      <c r="DA365">
        <v>0</v>
      </c>
      <c r="DB365">
        <v>0</v>
      </c>
      <c r="DC365">
        <v>0</v>
      </c>
      <c r="DD365">
        <v>1582131441.5999999</v>
      </c>
      <c r="DE365">
        <v>1.9884615384615401</v>
      </c>
      <c r="DF365">
        <v>19.921367327781301</v>
      </c>
      <c r="DG365">
        <v>671.17948691766298</v>
      </c>
      <c r="DH365">
        <v>62.853846153846199</v>
      </c>
      <c r="DI365">
        <v>15</v>
      </c>
      <c r="DJ365">
        <v>100</v>
      </c>
      <c r="DK365">
        <v>100</v>
      </c>
      <c r="DL365">
        <v>2.5880000000000001</v>
      </c>
      <c r="DM365">
        <v>0.35299999999999998</v>
      </c>
      <c r="DN365">
        <v>2</v>
      </c>
      <c r="DO365">
        <v>343.49299999999999</v>
      </c>
      <c r="DP365">
        <v>675.26099999999997</v>
      </c>
      <c r="DQ365">
        <v>28.4725</v>
      </c>
      <c r="DR365">
        <v>31.344899999999999</v>
      </c>
      <c r="DS365">
        <v>29.9998</v>
      </c>
      <c r="DT365">
        <v>31.3142</v>
      </c>
      <c r="DU365">
        <v>31.338899999999999</v>
      </c>
      <c r="DV365">
        <v>20.9313</v>
      </c>
      <c r="DW365">
        <v>20.497</v>
      </c>
      <c r="DX365">
        <v>53.2941</v>
      </c>
      <c r="DY365">
        <v>28.475300000000001</v>
      </c>
      <c r="DZ365">
        <v>400</v>
      </c>
      <c r="EA365">
        <v>30.3155</v>
      </c>
      <c r="EB365">
        <v>100.099</v>
      </c>
      <c r="EC365">
        <v>100.52800000000001</v>
      </c>
    </row>
    <row r="366" spans="1:133" x14ac:dyDescent="0.35">
      <c r="A366">
        <v>350</v>
      </c>
      <c r="B366">
        <v>1582131443.5</v>
      </c>
      <c r="C366">
        <v>1745.4000000953699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1582131434.87097</v>
      </c>
      <c r="O366">
        <f t="shared" si="215"/>
        <v>5.9304070572016743E-5</v>
      </c>
      <c r="P366">
        <f t="shared" si="216"/>
        <v>-0.33362561001090896</v>
      </c>
      <c r="Q366">
        <f t="shared" si="217"/>
        <v>400.50629032258098</v>
      </c>
      <c r="R366">
        <f t="shared" si="218"/>
        <v>486.15924820257987</v>
      </c>
      <c r="S366">
        <f t="shared" si="219"/>
        <v>48.455498008166785</v>
      </c>
      <c r="T366">
        <f t="shared" si="220"/>
        <v>39.918466685009783</v>
      </c>
      <c r="U366">
        <f t="shared" si="221"/>
        <v>5.7479838740655716E-3</v>
      </c>
      <c r="V366">
        <f t="shared" si="222"/>
        <v>2.2513984758147672</v>
      </c>
      <c r="W366">
        <f t="shared" si="223"/>
        <v>5.739843553696041E-3</v>
      </c>
      <c r="X366">
        <f t="shared" si="224"/>
        <v>3.588132620081297E-3</v>
      </c>
      <c r="Y366">
        <f t="shared" si="225"/>
        <v>0</v>
      </c>
      <c r="Z366">
        <f t="shared" si="226"/>
        <v>29.326100984248267</v>
      </c>
      <c r="AA366">
        <f t="shared" si="227"/>
        <v>28.9911741935484</v>
      </c>
      <c r="AB366">
        <f t="shared" si="228"/>
        <v>4.0197192705627245</v>
      </c>
      <c r="AC366">
        <f t="shared" si="229"/>
        <v>73.76008502453891</v>
      </c>
      <c r="AD366">
        <f t="shared" si="230"/>
        <v>3.0263284743881922</v>
      </c>
      <c r="AE366">
        <f t="shared" si="231"/>
        <v>4.1029351760933794</v>
      </c>
      <c r="AF366">
        <f t="shared" si="232"/>
        <v>0.9933907961745323</v>
      </c>
      <c r="AG366">
        <f t="shared" si="233"/>
        <v>-2.6153095122259384</v>
      </c>
      <c r="AH366">
        <f t="shared" si="234"/>
        <v>43.034159495414023</v>
      </c>
      <c r="AI366">
        <f t="shared" si="235"/>
        <v>4.2152142934699599</v>
      </c>
      <c r="AJ366">
        <f t="shared" si="236"/>
        <v>44.634064276658044</v>
      </c>
      <c r="AK366">
        <v>-4.12214068937935E-2</v>
      </c>
      <c r="AL366">
        <v>4.62746404318638E-2</v>
      </c>
      <c r="AM366">
        <v>3.4577212814001501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52157.362173418434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-0.33362561001090896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1582131434.87097</v>
      </c>
      <c r="BY366">
        <v>400.50629032258098</v>
      </c>
      <c r="BZ366">
        <v>399.975129032258</v>
      </c>
      <c r="CA366">
        <v>30.3634806451613</v>
      </c>
      <c r="CB366">
        <v>30.264912903225799</v>
      </c>
      <c r="CC366">
        <v>350.03374193548399</v>
      </c>
      <c r="CD366">
        <v>99.4699806451613</v>
      </c>
      <c r="CE366">
        <v>0.200031161290323</v>
      </c>
      <c r="CF366">
        <v>29.345722580645202</v>
      </c>
      <c r="CG366">
        <v>28.9911741935484</v>
      </c>
      <c r="CH366">
        <v>999.9</v>
      </c>
      <c r="CI366">
        <v>0</v>
      </c>
      <c r="CJ366">
        <v>0</v>
      </c>
      <c r="CK366">
        <v>9993.7112903225807</v>
      </c>
      <c r="CL366">
        <v>0</v>
      </c>
      <c r="CM366">
        <v>2.3159967096774201</v>
      </c>
      <c r="CN366">
        <v>0</v>
      </c>
      <c r="CO366">
        <v>0</v>
      </c>
      <c r="CP366">
        <v>0</v>
      </c>
      <c r="CQ366">
        <v>0</v>
      </c>
      <c r="CR366">
        <v>2.14838709677419</v>
      </c>
      <c r="CS366">
        <v>0</v>
      </c>
      <c r="CT366">
        <v>102.30322580645201</v>
      </c>
      <c r="CU366">
        <v>-1.8838709677419401</v>
      </c>
      <c r="CV366">
        <v>38.677</v>
      </c>
      <c r="CW366">
        <v>44.064032258064501</v>
      </c>
      <c r="CX366">
        <v>41.380709677419297</v>
      </c>
      <c r="CY366">
        <v>42.594516129032201</v>
      </c>
      <c r="CZ366">
        <v>39.689096774193501</v>
      </c>
      <c r="DA366">
        <v>0</v>
      </c>
      <c r="DB366">
        <v>0</v>
      </c>
      <c r="DC366">
        <v>0</v>
      </c>
      <c r="DD366">
        <v>1582131446.4000001</v>
      </c>
      <c r="DE366">
        <v>1.92307692307692</v>
      </c>
      <c r="DF366">
        <v>22.283760112396099</v>
      </c>
      <c r="DG366">
        <v>878.76923111908502</v>
      </c>
      <c r="DH366">
        <v>111.93846153846199</v>
      </c>
      <c r="DI366">
        <v>15</v>
      </c>
      <c r="DJ366">
        <v>100</v>
      </c>
      <c r="DK366">
        <v>100</v>
      </c>
      <c r="DL366">
        <v>2.5880000000000001</v>
      </c>
      <c r="DM366">
        <v>0.35299999999999998</v>
      </c>
      <c r="DN366">
        <v>2</v>
      </c>
      <c r="DO366">
        <v>343.46600000000001</v>
      </c>
      <c r="DP366">
        <v>675.20600000000002</v>
      </c>
      <c r="DQ366">
        <v>28.474900000000002</v>
      </c>
      <c r="DR366">
        <v>31.3414</v>
      </c>
      <c r="DS366">
        <v>29.9999</v>
      </c>
      <c r="DT366">
        <v>31.311399999999999</v>
      </c>
      <c r="DU366">
        <v>31.336200000000002</v>
      </c>
      <c r="DV366">
        <v>20.9269</v>
      </c>
      <c r="DW366">
        <v>20.497</v>
      </c>
      <c r="DX366">
        <v>53.2941</v>
      </c>
      <c r="DY366">
        <v>28.489899999999999</v>
      </c>
      <c r="DZ366">
        <v>400</v>
      </c>
      <c r="EA366">
        <v>30.322399999999998</v>
      </c>
      <c r="EB366">
        <v>100.099</v>
      </c>
      <c r="EC366">
        <v>100.52500000000001</v>
      </c>
    </row>
    <row r="367" spans="1:133" x14ac:dyDescent="0.35">
      <c r="A367">
        <v>351</v>
      </c>
      <c r="B367">
        <v>1582131448.5</v>
      </c>
      <c r="C367">
        <v>1750.4000000953699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1582131439.87097</v>
      </c>
      <c r="O367">
        <f t="shared" si="215"/>
        <v>5.8240889502216029E-5</v>
      </c>
      <c r="P367">
        <f t="shared" si="216"/>
        <v>-0.30705383632155742</v>
      </c>
      <c r="Q367">
        <f t="shared" si="217"/>
        <v>400.50103225806401</v>
      </c>
      <c r="R367">
        <f t="shared" si="218"/>
        <v>480.20607438382154</v>
      </c>
      <c r="S367">
        <f t="shared" si="219"/>
        <v>47.863085765102902</v>
      </c>
      <c r="T367">
        <f t="shared" si="220"/>
        <v>39.918727143501918</v>
      </c>
      <c r="U367">
        <f t="shared" si="221"/>
        <v>5.6557195638338295E-3</v>
      </c>
      <c r="V367">
        <f t="shared" si="222"/>
        <v>2.2523770813843909</v>
      </c>
      <c r="W367">
        <f t="shared" si="223"/>
        <v>5.6478417019544258E-3</v>
      </c>
      <c r="X367">
        <f t="shared" si="224"/>
        <v>3.5306079286261918E-3</v>
      </c>
      <c r="Y367">
        <f t="shared" si="225"/>
        <v>0</v>
      </c>
      <c r="Z367">
        <f t="shared" si="226"/>
        <v>29.321647391941408</v>
      </c>
      <c r="AA367">
        <f t="shared" si="227"/>
        <v>28.981151612903201</v>
      </c>
      <c r="AB367">
        <f t="shared" si="228"/>
        <v>4.017388424975052</v>
      </c>
      <c r="AC367">
        <f t="shared" si="229"/>
        <v>73.769650917039158</v>
      </c>
      <c r="AD367">
        <f t="shared" si="230"/>
        <v>3.0258802685234225</v>
      </c>
      <c r="AE367">
        <f t="shared" si="231"/>
        <v>4.101795563498472</v>
      </c>
      <c r="AF367">
        <f t="shared" si="232"/>
        <v>0.99150815645162949</v>
      </c>
      <c r="AG367">
        <f t="shared" si="233"/>
        <v>-2.568423227047727</v>
      </c>
      <c r="AH367">
        <f t="shared" si="234"/>
        <v>43.685476893309122</v>
      </c>
      <c r="AI367">
        <f t="shared" si="235"/>
        <v>4.2768370397088935</v>
      </c>
      <c r="AJ367">
        <f t="shared" si="236"/>
        <v>45.393890705970286</v>
      </c>
      <c r="AK367">
        <v>-4.1247772376581303E-2</v>
      </c>
      <c r="AL367">
        <v>4.63042379960363E-2</v>
      </c>
      <c r="AM367">
        <v>3.4594714589650999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52190.23507710814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-0.30705383632155742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1582131439.87097</v>
      </c>
      <c r="BY367">
        <v>400.50103225806401</v>
      </c>
      <c r="BZ367">
        <v>400.014677419355</v>
      </c>
      <c r="CA367">
        <v>30.358387096774202</v>
      </c>
      <c r="CB367">
        <v>30.261583870967701</v>
      </c>
      <c r="CC367">
        <v>350.02629032258102</v>
      </c>
      <c r="CD367">
        <v>99.472003225806404</v>
      </c>
      <c r="CE367">
        <v>0.199967451612903</v>
      </c>
      <c r="CF367">
        <v>29.3409096774194</v>
      </c>
      <c r="CG367">
        <v>28.981151612903201</v>
      </c>
      <c r="CH367">
        <v>999.9</v>
      </c>
      <c r="CI367">
        <v>0</v>
      </c>
      <c r="CJ367">
        <v>0</v>
      </c>
      <c r="CK367">
        <v>9999.9</v>
      </c>
      <c r="CL367">
        <v>0</v>
      </c>
      <c r="CM367">
        <v>2.8906967741935499</v>
      </c>
      <c r="CN367">
        <v>0</v>
      </c>
      <c r="CO367">
        <v>0</v>
      </c>
      <c r="CP367">
        <v>0</v>
      </c>
      <c r="CQ367">
        <v>0</v>
      </c>
      <c r="CR367">
        <v>3.62903225806452</v>
      </c>
      <c r="CS367">
        <v>0</v>
      </c>
      <c r="CT367">
        <v>146.54838709677401</v>
      </c>
      <c r="CU367">
        <v>-1.76451612903226</v>
      </c>
      <c r="CV367">
        <v>38.662999999999997</v>
      </c>
      <c r="CW367">
        <v>44.0580322580645</v>
      </c>
      <c r="CX367">
        <v>41.3403548387097</v>
      </c>
      <c r="CY367">
        <v>42.582322580645098</v>
      </c>
      <c r="CZ367">
        <v>39.685032258064503</v>
      </c>
      <c r="DA367">
        <v>0</v>
      </c>
      <c r="DB367">
        <v>0</v>
      </c>
      <c r="DC367">
        <v>0</v>
      </c>
      <c r="DD367">
        <v>1582131451.8</v>
      </c>
      <c r="DE367">
        <v>3.8692307692307701</v>
      </c>
      <c r="DF367">
        <v>1.9965806687816501</v>
      </c>
      <c r="DG367">
        <v>272.77606912084599</v>
      </c>
      <c r="DH367">
        <v>163.45769230769201</v>
      </c>
      <c r="DI367">
        <v>15</v>
      </c>
      <c r="DJ367">
        <v>100</v>
      </c>
      <c r="DK367">
        <v>100</v>
      </c>
      <c r="DL367">
        <v>2.5880000000000001</v>
      </c>
      <c r="DM367">
        <v>0.35299999999999998</v>
      </c>
      <c r="DN367">
        <v>2</v>
      </c>
      <c r="DO367">
        <v>343.428</v>
      </c>
      <c r="DP367">
        <v>674.94299999999998</v>
      </c>
      <c r="DQ367">
        <v>28.485900000000001</v>
      </c>
      <c r="DR367">
        <v>31.338000000000001</v>
      </c>
      <c r="DS367">
        <v>29.9999</v>
      </c>
      <c r="DT367">
        <v>31.308700000000002</v>
      </c>
      <c r="DU367">
        <v>31.333500000000001</v>
      </c>
      <c r="DV367">
        <v>20.927600000000002</v>
      </c>
      <c r="DW367">
        <v>20.497</v>
      </c>
      <c r="DX367">
        <v>53.2941</v>
      </c>
      <c r="DY367">
        <v>28.516200000000001</v>
      </c>
      <c r="DZ367">
        <v>400</v>
      </c>
      <c r="EA367">
        <v>30.3293</v>
      </c>
      <c r="EB367">
        <v>100.099</v>
      </c>
      <c r="EC367">
        <v>100.526</v>
      </c>
    </row>
    <row r="368" spans="1:133" x14ac:dyDescent="0.35">
      <c r="A368">
        <v>352</v>
      </c>
      <c r="B368">
        <v>1582131453.5</v>
      </c>
      <c r="C368">
        <v>1755.4000000953699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1582131444.87097</v>
      </c>
      <c r="O368">
        <f t="shared" si="215"/>
        <v>5.6521479169560811E-5</v>
      </c>
      <c r="P368">
        <f t="shared" si="216"/>
        <v>-0.31131775477427792</v>
      </c>
      <c r="Q368">
        <f t="shared" si="217"/>
        <v>400.51377419354799</v>
      </c>
      <c r="R368">
        <f t="shared" si="218"/>
        <v>483.87986838745121</v>
      </c>
      <c r="S368">
        <f t="shared" si="219"/>
        <v>48.229434468586582</v>
      </c>
      <c r="T368">
        <f t="shared" si="220"/>
        <v>39.92014152315776</v>
      </c>
      <c r="U368">
        <f t="shared" si="221"/>
        <v>5.5016452723640882E-3</v>
      </c>
      <c r="V368">
        <f t="shared" si="222"/>
        <v>2.253189978508146</v>
      </c>
      <c r="W368">
        <f t="shared" si="223"/>
        <v>5.4941931648505209E-3</v>
      </c>
      <c r="X368">
        <f t="shared" si="224"/>
        <v>3.4345394146077244E-3</v>
      </c>
      <c r="Y368">
        <f t="shared" si="225"/>
        <v>0</v>
      </c>
      <c r="Z368">
        <f t="shared" si="226"/>
        <v>29.316728563376738</v>
      </c>
      <c r="AA368">
        <f t="shared" si="227"/>
        <v>28.968383870967699</v>
      </c>
      <c r="AB368">
        <f t="shared" si="228"/>
        <v>4.0144208732456876</v>
      </c>
      <c r="AC368">
        <f t="shared" si="229"/>
        <v>73.777740844779927</v>
      </c>
      <c r="AD368">
        <f t="shared" si="230"/>
        <v>3.0252526652864948</v>
      </c>
      <c r="AE368">
        <f t="shared" si="231"/>
        <v>4.1004951231175353</v>
      </c>
      <c r="AF368">
        <f t="shared" si="232"/>
        <v>0.9891682079591928</v>
      </c>
      <c r="AG368">
        <f t="shared" si="233"/>
        <v>-2.4925972313776317</v>
      </c>
      <c r="AH368">
        <f t="shared" si="234"/>
        <v>44.584868485962097</v>
      </c>
      <c r="AI368">
        <f t="shared" si="235"/>
        <v>4.3629178491392144</v>
      </c>
      <c r="AJ368">
        <f t="shared" si="236"/>
        <v>46.455189103723683</v>
      </c>
      <c r="AK368">
        <v>-4.1269681260639297E-2</v>
      </c>
      <c r="AL368">
        <v>4.6328832637715103E-2</v>
      </c>
      <c r="AM368">
        <v>3.4609255080648702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52217.776799195577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-0.31131775477427792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1582131444.87097</v>
      </c>
      <c r="BY368">
        <v>400.51377419354799</v>
      </c>
      <c r="BZ368">
        <v>400.01893548387102</v>
      </c>
      <c r="CA368">
        <v>30.351980645161301</v>
      </c>
      <c r="CB368">
        <v>30.258035483871002</v>
      </c>
      <c r="CC368">
        <v>350.02935483870999</v>
      </c>
      <c r="CD368">
        <v>99.472325806451593</v>
      </c>
      <c r="CE368">
        <v>0.20000532258064499</v>
      </c>
      <c r="CF368">
        <v>29.3354161290323</v>
      </c>
      <c r="CG368">
        <v>28.968383870967699</v>
      </c>
      <c r="CH368">
        <v>999.9</v>
      </c>
      <c r="CI368">
        <v>0</v>
      </c>
      <c r="CJ368">
        <v>0</v>
      </c>
      <c r="CK368">
        <v>10005.1790322581</v>
      </c>
      <c r="CL368">
        <v>0</v>
      </c>
      <c r="CM368">
        <v>2.9779174193548399</v>
      </c>
      <c r="CN368">
        <v>0</v>
      </c>
      <c r="CO368">
        <v>0</v>
      </c>
      <c r="CP368">
        <v>0</v>
      </c>
      <c r="CQ368">
        <v>0</v>
      </c>
      <c r="CR368">
        <v>3.5741935483870999</v>
      </c>
      <c r="CS368">
        <v>0</v>
      </c>
      <c r="CT368">
        <v>177.49677419354799</v>
      </c>
      <c r="CU368">
        <v>-1.43225806451613</v>
      </c>
      <c r="CV368">
        <v>38.652935483870998</v>
      </c>
      <c r="CW368">
        <v>44.042000000000002</v>
      </c>
      <c r="CX368">
        <v>41.322258064516099</v>
      </c>
      <c r="CY368">
        <v>42.5741935483871</v>
      </c>
      <c r="CZ368">
        <v>39.683</v>
      </c>
      <c r="DA368">
        <v>0</v>
      </c>
      <c r="DB368">
        <v>0</v>
      </c>
      <c r="DC368">
        <v>0</v>
      </c>
      <c r="DD368">
        <v>1582131456.5999999</v>
      </c>
      <c r="DE368">
        <v>2.62307692307692</v>
      </c>
      <c r="DF368">
        <v>-6.9128209309909696</v>
      </c>
      <c r="DG368">
        <v>-62.998290118384098</v>
      </c>
      <c r="DH368">
        <v>177.757692307692</v>
      </c>
      <c r="DI368">
        <v>15</v>
      </c>
      <c r="DJ368">
        <v>100</v>
      </c>
      <c r="DK368">
        <v>100</v>
      </c>
      <c r="DL368">
        <v>2.5880000000000001</v>
      </c>
      <c r="DM368">
        <v>0.35299999999999998</v>
      </c>
      <c r="DN368">
        <v>2</v>
      </c>
      <c r="DO368">
        <v>343.54500000000002</v>
      </c>
      <c r="DP368">
        <v>675.072</v>
      </c>
      <c r="DQ368">
        <v>28.509399999999999</v>
      </c>
      <c r="DR368">
        <v>31.3339</v>
      </c>
      <c r="DS368">
        <v>29.9998</v>
      </c>
      <c r="DT368">
        <v>31.305900000000001</v>
      </c>
      <c r="DU368">
        <v>31.3307</v>
      </c>
      <c r="DV368">
        <v>20.927199999999999</v>
      </c>
      <c r="DW368">
        <v>20.497</v>
      </c>
      <c r="DX368">
        <v>53.2941</v>
      </c>
      <c r="DY368">
        <v>28.5488</v>
      </c>
      <c r="DZ368">
        <v>400</v>
      </c>
      <c r="EA368">
        <v>30.337499999999999</v>
      </c>
      <c r="EB368">
        <v>100.1</v>
      </c>
      <c r="EC368">
        <v>100.526</v>
      </c>
    </row>
    <row r="369" spans="1:133" x14ac:dyDescent="0.35">
      <c r="A369">
        <v>353</v>
      </c>
      <c r="B369">
        <v>1582131458.5</v>
      </c>
      <c r="C369">
        <v>1760.4000000953699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1582131449.87097</v>
      </c>
      <c r="O369">
        <f t="shared" si="215"/>
        <v>9.5251469004765525E-5</v>
      </c>
      <c r="P369">
        <f t="shared" si="216"/>
        <v>-0.37945561612101208</v>
      </c>
      <c r="Q369">
        <f t="shared" si="217"/>
        <v>400.62341935483897</v>
      </c>
      <c r="R369">
        <f t="shared" si="218"/>
        <v>458.58344081913071</v>
      </c>
      <c r="S369">
        <f t="shared" si="219"/>
        <v>45.707665264534135</v>
      </c>
      <c r="T369">
        <f t="shared" si="220"/>
        <v>39.930707302242752</v>
      </c>
      <c r="U369">
        <f t="shared" si="221"/>
        <v>9.3638178356519903E-3</v>
      </c>
      <c r="V369">
        <f t="shared" si="222"/>
        <v>2.253102429309795</v>
      </c>
      <c r="W369">
        <f t="shared" si="223"/>
        <v>9.342251765950535E-3</v>
      </c>
      <c r="X369">
        <f t="shared" si="224"/>
        <v>5.8408408030750491E-3</v>
      </c>
      <c r="Y369">
        <f t="shared" si="225"/>
        <v>0</v>
      </c>
      <c r="Z369">
        <f t="shared" si="226"/>
        <v>29.298515639680911</v>
      </c>
      <c r="AA369">
        <f t="shared" si="227"/>
        <v>28.956432258064499</v>
      </c>
      <c r="AB369">
        <f t="shared" si="228"/>
        <v>4.0116447431727069</v>
      </c>
      <c r="AC369">
        <f t="shared" si="229"/>
        <v>73.948826116736612</v>
      </c>
      <c r="AD369">
        <f t="shared" si="230"/>
        <v>3.0313218541754976</v>
      </c>
      <c r="AE369">
        <f t="shared" si="231"/>
        <v>4.0992156513616758</v>
      </c>
      <c r="AF369">
        <f t="shared" si="232"/>
        <v>0.98032288899720932</v>
      </c>
      <c r="AG369">
        <f t="shared" si="233"/>
        <v>-4.2005897831101597</v>
      </c>
      <c r="AH369">
        <f t="shared" si="234"/>
        <v>45.378171997710567</v>
      </c>
      <c r="AI369">
        <f t="shared" si="235"/>
        <v>4.4403376810021271</v>
      </c>
      <c r="AJ369">
        <f t="shared" si="236"/>
        <v>45.617919895602533</v>
      </c>
      <c r="AK369">
        <v>-4.1267321324308902E-2</v>
      </c>
      <c r="AL369">
        <v>4.6326183402442503E-2</v>
      </c>
      <c r="AM369">
        <v>3.4607688965702601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52215.827723682763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-0.37945561612101208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1582131449.87097</v>
      </c>
      <c r="BY369">
        <v>400.62341935483897</v>
      </c>
      <c r="BZ369">
        <v>400.03838709677399</v>
      </c>
      <c r="CA369">
        <v>30.4131483870968</v>
      </c>
      <c r="CB369">
        <v>30.254838709677401</v>
      </c>
      <c r="CC369">
        <v>350.02751612903199</v>
      </c>
      <c r="CD369">
        <v>99.471432258064496</v>
      </c>
      <c r="CE369">
        <v>0.19999325806451601</v>
      </c>
      <c r="CF369">
        <v>29.330009677419401</v>
      </c>
      <c r="CG369">
        <v>28.956432258064499</v>
      </c>
      <c r="CH369">
        <v>999.9</v>
      </c>
      <c r="CI369">
        <v>0</v>
      </c>
      <c r="CJ369">
        <v>0</v>
      </c>
      <c r="CK369">
        <v>10004.6967741935</v>
      </c>
      <c r="CL369">
        <v>0</v>
      </c>
      <c r="CM369">
        <v>2.8024522580645201</v>
      </c>
      <c r="CN369">
        <v>0</v>
      </c>
      <c r="CO369">
        <v>0</v>
      </c>
      <c r="CP369">
        <v>0</v>
      </c>
      <c r="CQ369">
        <v>0</v>
      </c>
      <c r="CR369">
        <v>2.23870967741935</v>
      </c>
      <c r="CS369">
        <v>0</v>
      </c>
      <c r="CT369">
        <v>174.554838709677</v>
      </c>
      <c r="CU369">
        <v>-1.35161290322581</v>
      </c>
      <c r="CV369">
        <v>38.638935483871002</v>
      </c>
      <c r="CW369">
        <v>44.027999999999999</v>
      </c>
      <c r="CX369">
        <v>41.318290322580602</v>
      </c>
      <c r="CY369">
        <v>42.5741935483871</v>
      </c>
      <c r="CZ369">
        <v>39.683</v>
      </c>
      <c r="DA369">
        <v>0</v>
      </c>
      <c r="DB369">
        <v>0</v>
      </c>
      <c r="DC369">
        <v>0</v>
      </c>
      <c r="DD369">
        <v>1582131461.4000001</v>
      </c>
      <c r="DE369">
        <v>1.7269230769230799</v>
      </c>
      <c r="DF369">
        <v>-24.6051281450634</v>
      </c>
      <c r="DG369">
        <v>-37.275213302146</v>
      </c>
      <c r="DH369">
        <v>173.426923076923</v>
      </c>
      <c r="DI369">
        <v>15</v>
      </c>
      <c r="DJ369">
        <v>100</v>
      </c>
      <c r="DK369">
        <v>100</v>
      </c>
      <c r="DL369">
        <v>2.6970000000000001</v>
      </c>
      <c r="DM369">
        <v>0.42</v>
      </c>
      <c r="DN369">
        <v>2</v>
      </c>
      <c r="DO369">
        <v>343.38799999999998</v>
      </c>
      <c r="DP369">
        <v>675.47699999999998</v>
      </c>
      <c r="DQ369">
        <v>28.543299999999999</v>
      </c>
      <c r="DR369">
        <v>31.330400000000001</v>
      </c>
      <c r="DS369">
        <v>29.9999</v>
      </c>
      <c r="DT369">
        <v>31.3032</v>
      </c>
      <c r="DU369">
        <v>31.327999999999999</v>
      </c>
      <c r="DV369">
        <v>20.924499999999998</v>
      </c>
      <c r="DW369">
        <v>20.214099999999998</v>
      </c>
      <c r="DX369">
        <v>53.2941</v>
      </c>
      <c r="DY369">
        <v>28.5854</v>
      </c>
      <c r="DZ369">
        <v>400</v>
      </c>
      <c r="EA369">
        <v>30.2361</v>
      </c>
      <c r="EB369">
        <v>100.10299999999999</v>
      </c>
      <c r="EC369">
        <v>100.524</v>
      </c>
    </row>
    <row r="370" spans="1:133" x14ac:dyDescent="0.35">
      <c r="A370">
        <v>354</v>
      </c>
      <c r="B370">
        <v>1582131480</v>
      </c>
      <c r="C370">
        <v>1781.9000000953699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1582131449.87097</v>
      </c>
      <c r="O370">
        <f t="shared" si="215"/>
        <v>5.4935238887039356E-5</v>
      </c>
      <c r="P370">
        <f t="shared" si="216"/>
        <v>-0.29970967011793165</v>
      </c>
      <c r="Q370">
        <f t="shared" si="217"/>
        <v>400.51441935483899</v>
      </c>
      <c r="R370">
        <f t="shared" si="218"/>
        <v>482.84784626680113</v>
      </c>
      <c r="S370">
        <f t="shared" si="219"/>
        <v>48.126133144804776</v>
      </c>
      <c r="T370">
        <f t="shared" si="220"/>
        <v>39.919843116861493</v>
      </c>
      <c r="U370">
        <f t="shared" si="221"/>
        <v>5.3588426386358039E-3</v>
      </c>
      <c r="V370">
        <f t="shared" si="222"/>
        <v>2.253102429309795</v>
      </c>
      <c r="W370">
        <f t="shared" si="223"/>
        <v>5.3517718266410802E-3</v>
      </c>
      <c r="X370">
        <f t="shared" si="224"/>
        <v>3.3454918847189608E-3</v>
      </c>
      <c r="Y370">
        <f t="shared" si="225"/>
        <v>0</v>
      </c>
      <c r="Z370">
        <f t="shared" si="226"/>
        <v>29.311845836958369</v>
      </c>
      <c r="AA370">
        <f t="shared" si="227"/>
        <v>28.956432258064499</v>
      </c>
      <c r="AB370">
        <f t="shared" si="228"/>
        <v>4.0116447431727069</v>
      </c>
      <c r="AC370">
        <f t="shared" si="229"/>
        <v>73.785917256175395</v>
      </c>
      <c r="AD370">
        <f t="shared" si="230"/>
        <v>3.0246438686659172</v>
      </c>
      <c r="AE370">
        <f t="shared" si="231"/>
        <v>4.0992156513616758</v>
      </c>
      <c r="AF370">
        <f t="shared" si="232"/>
        <v>0.98700087450678975</v>
      </c>
      <c r="AG370">
        <f t="shared" si="233"/>
        <v>-2.4226440349184357</v>
      </c>
      <c r="AH370">
        <f t="shared" si="234"/>
        <v>45.378171997710567</v>
      </c>
      <c r="AI370">
        <f t="shared" si="235"/>
        <v>4.4403376810021271</v>
      </c>
      <c r="AJ370">
        <f t="shared" si="236"/>
        <v>47.395865643794259</v>
      </c>
      <c r="AK370">
        <v>-4.1267321324308902E-2</v>
      </c>
      <c r="AL370">
        <v>4.6326183402442503E-2</v>
      </c>
      <c r="AM370">
        <v>3.4607688965702601</v>
      </c>
      <c r="AN370">
        <v>51</v>
      </c>
      <c r="AO370">
        <v>15</v>
      </c>
      <c r="AP370">
        <f t="shared" si="237"/>
        <v>1</v>
      </c>
      <c r="AQ370">
        <f t="shared" si="238"/>
        <v>0</v>
      </c>
      <c r="AR370">
        <f t="shared" si="239"/>
        <v>52215.827723682763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-0.29970967011793165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1582131449.87097</v>
      </c>
      <c r="BY370">
        <v>400.51441935483899</v>
      </c>
      <c r="BZ370">
        <v>400.03838709677399</v>
      </c>
      <c r="CA370">
        <v>30.3461483870968</v>
      </c>
      <c r="CB370">
        <v>30.254838709677401</v>
      </c>
      <c r="CC370">
        <v>350.02751612903199</v>
      </c>
      <c r="CD370">
        <v>99.471432258064496</v>
      </c>
      <c r="CE370">
        <v>0.19999325806451601</v>
      </c>
      <c r="CF370">
        <v>29.330009677419401</v>
      </c>
      <c r="CG370">
        <v>28.956432258064499</v>
      </c>
      <c r="CH370">
        <v>999.9</v>
      </c>
      <c r="CI370">
        <v>0</v>
      </c>
      <c r="CJ370">
        <v>0</v>
      </c>
      <c r="CK370">
        <v>10004.6967741935</v>
      </c>
      <c r="CL370">
        <v>0</v>
      </c>
      <c r="CM370">
        <v>2.8024522580645201</v>
      </c>
      <c r="CN370">
        <v>0</v>
      </c>
      <c r="CO370">
        <v>0</v>
      </c>
      <c r="CP370">
        <v>0</v>
      </c>
      <c r="CQ370">
        <v>0</v>
      </c>
      <c r="CR370">
        <v>2.23870967741935</v>
      </c>
      <c r="CS370">
        <v>0</v>
      </c>
      <c r="CT370">
        <v>174.554838709677</v>
      </c>
      <c r="CU370">
        <v>-1.35161290322581</v>
      </c>
      <c r="CV370">
        <v>38.638935483871002</v>
      </c>
      <c r="CW370">
        <v>44.027999999999999</v>
      </c>
      <c r="CX370">
        <v>41.318290322580602</v>
      </c>
      <c r="CY370">
        <v>42.5741935483871</v>
      </c>
      <c r="CZ370">
        <v>39.683</v>
      </c>
      <c r="DA370">
        <v>0</v>
      </c>
      <c r="DB370">
        <v>0</v>
      </c>
      <c r="DC370">
        <v>0</v>
      </c>
      <c r="DD370">
        <v>1582131483</v>
      </c>
      <c r="DE370">
        <v>5.3461538461538503</v>
      </c>
      <c r="DF370">
        <v>3.6102563455631498</v>
      </c>
      <c r="DG370">
        <v>-27.141880632746201</v>
      </c>
      <c r="DH370">
        <v>164.23461538461501</v>
      </c>
      <c r="DI370">
        <v>15</v>
      </c>
      <c r="DJ370">
        <v>100</v>
      </c>
      <c r="DK370">
        <v>100</v>
      </c>
      <c r="DL370">
        <v>2.6970000000000001</v>
      </c>
      <c r="DM370">
        <v>0.42</v>
      </c>
      <c r="DN370">
        <v>2</v>
      </c>
      <c r="DO370">
        <v>283.79000000000002</v>
      </c>
      <c r="DP370">
        <v>289.67200000000003</v>
      </c>
      <c r="DQ370">
        <v>28.7364</v>
      </c>
      <c r="DR370">
        <v>31.315200000000001</v>
      </c>
      <c r="DS370">
        <v>29.999700000000001</v>
      </c>
      <c r="DT370">
        <v>31.289899999999999</v>
      </c>
      <c r="DU370">
        <v>31.327100000000002</v>
      </c>
      <c r="DV370">
        <v>20.924499999999998</v>
      </c>
      <c r="DW370">
        <v>20.214099999999998</v>
      </c>
      <c r="DX370">
        <v>53.2941</v>
      </c>
      <c r="DY370">
        <v>28.7788</v>
      </c>
      <c r="DZ370">
        <v>400</v>
      </c>
      <c r="EA370">
        <v>30.2318</v>
      </c>
      <c r="EB370">
        <v>100.102</v>
      </c>
      <c r="EC370">
        <v>100.53</v>
      </c>
    </row>
    <row r="371" spans="1:133" x14ac:dyDescent="0.35">
      <c r="A371">
        <v>355</v>
      </c>
      <c r="B371">
        <v>1582131485</v>
      </c>
      <c r="C371">
        <v>1786.9000000953699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1582131461.1129</v>
      </c>
      <c r="O371">
        <f t="shared" si="215"/>
        <v>4.4228392353701771E-5</v>
      </c>
      <c r="P371">
        <f t="shared" si="216"/>
        <v>-0.26615412249577264</v>
      </c>
      <c r="Q371">
        <f t="shared" si="217"/>
        <v>400.36296774193602</v>
      </c>
      <c r="R371">
        <f t="shared" si="218"/>
        <v>491.63420518978899</v>
      </c>
      <c r="S371">
        <f t="shared" si="219"/>
        <v>49.001967719121247</v>
      </c>
      <c r="T371">
        <f t="shared" si="220"/>
        <v>39.904817472267695</v>
      </c>
      <c r="U371">
        <f t="shared" si="221"/>
        <v>4.3238729493835087E-3</v>
      </c>
      <c r="V371">
        <f t="shared" si="222"/>
        <v>2.2530697259859931</v>
      </c>
      <c r="W371">
        <f t="shared" si="223"/>
        <v>4.319268274689105E-3</v>
      </c>
      <c r="X371">
        <f t="shared" si="224"/>
        <v>2.6999559654831986E-3</v>
      </c>
      <c r="Y371">
        <f t="shared" si="225"/>
        <v>0</v>
      </c>
      <c r="Z371">
        <f t="shared" si="226"/>
        <v>29.311630878371862</v>
      </c>
      <c r="AA371">
        <f t="shared" si="227"/>
        <v>28.9502129032258</v>
      </c>
      <c r="AB371">
        <f t="shared" si="228"/>
        <v>4.0102007688710577</v>
      </c>
      <c r="AC371">
        <f t="shared" si="229"/>
        <v>73.825419619756943</v>
      </c>
      <c r="AD371">
        <f t="shared" si="230"/>
        <v>3.0256072891907744</v>
      </c>
      <c r="AE371">
        <f t="shared" si="231"/>
        <v>4.098327249305699</v>
      </c>
      <c r="AF371">
        <f t="shared" si="232"/>
        <v>0.98459347968028332</v>
      </c>
      <c r="AG371">
        <f t="shared" si="233"/>
        <v>-1.9504721027982481</v>
      </c>
      <c r="AH371">
        <f t="shared" si="234"/>
        <v>45.676871943510058</v>
      </c>
      <c r="AI371">
        <f t="shared" si="235"/>
        <v>4.4694095991094249</v>
      </c>
      <c r="AJ371">
        <f t="shared" si="236"/>
        <v>48.195809439821232</v>
      </c>
      <c r="AK371">
        <v>-4.1266439809755397E-2</v>
      </c>
      <c r="AL371">
        <v>4.6325193825131297E-2</v>
      </c>
      <c r="AM371">
        <v>3.4607103961863999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52215.4125146898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-0.26615412249577264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1582131461.1129</v>
      </c>
      <c r="BY371">
        <v>400.36296774193602</v>
      </c>
      <c r="BZ371">
        <v>399.93712903225799</v>
      </c>
      <c r="CA371">
        <v>30.355761290322601</v>
      </c>
      <c r="CB371">
        <v>30.282254838709701</v>
      </c>
      <c r="CC371">
        <v>350.05748387096799</v>
      </c>
      <c r="CD371">
        <v>99.471709677419398</v>
      </c>
      <c r="CE371">
        <v>0.19989006451612901</v>
      </c>
      <c r="CF371">
        <v>29.326254838709701</v>
      </c>
      <c r="CG371">
        <v>28.9502129032258</v>
      </c>
      <c r="CH371">
        <v>999.9</v>
      </c>
      <c r="CI371">
        <v>0</v>
      </c>
      <c r="CJ371">
        <v>0</v>
      </c>
      <c r="CK371">
        <v>10004.4551612903</v>
      </c>
      <c r="CL371">
        <v>0</v>
      </c>
      <c r="CM371">
        <v>2.66761032258065</v>
      </c>
      <c r="CN371">
        <v>0</v>
      </c>
      <c r="CO371">
        <v>0</v>
      </c>
      <c r="CP371">
        <v>0</v>
      </c>
      <c r="CQ371">
        <v>0</v>
      </c>
      <c r="CR371">
        <v>2.7225806451612899</v>
      </c>
      <c r="CS371">
        <v>0</v>
      </c>
      <c r="CT371">
        <v>168.306451612903</v>
      </c>
      <c r="CU371">
        <v>-1.26129032258065</v>
      </c>
      <c r="CV371">
        <v>38.620774193548399</v>
      </c>
      <c r="CW371">
        <v>43.989709677419299</v>
      </c>
      <c r="CX371">
        <v>41.3163225806451</v>
      </c>
      <c r="CY371">
        <v>42.548064516129003</v>
      </c>
      <c r="CZ371">
        <v>39.664935483870998</v>
      </c>
      <c r="DA371">
        <v>0</v>
      </c>
      <c r="DB371">
        <v>0</v>
      </c>
      <c r="DC371">
        <v>0</v>
      </c>
      <c r="DD371">
        <v>1582131487.8</v>
      </c>
      <c r="DE371">
        <v>6.3846153846153904</v>
      </c>
      <c r="DF371">
        <v>5.7162393385878802</v>
      </c>
      <c r="DG371">
        <v>-64.536752283857496</v>
      </c>
      <c r="DH371">
        <v>160.66538461538499</v>
      </c>
      <c r="DI371">
        <v>15</v>
      </c>
      <c r="DJ371">
        <v>100</v>
      </c>
      <c r="DK371">
        <v>100</v>
      </c>
      <c r="DL371">
        <v>2.6970000000000001</v>
      </c>
      <c r="DM371">
        <v>0.42</v>
      </c>
      <c r="DN371">
        <v>2</v>
      </c>
      <c r="DO371">
        <v>339.14800000000002</v>
      </c>
      <c r="DP371">
        <v>663.49400000000003</v>
      </c>
      <c r="DQ371">
        <v>28.790400000000002</v>
      </c>
      <c r="DR371">
        <v>31.3123</v>
      </c>
      <c r="DS371">
        <v>29.999700000000001</v>
      </c>
      <c r="DT371">
        <v>31.288399999999999</v>
      </c>
      <c r="DU371">
        <v>31.319600000000001</v>
      </c>
      <c r="DV371">
        <v>20.931100000000001</v>
      </c>
      <c r="DW371">
        <v>20.828600000000002</v>
      </c>
      <c r="DX371">
        <v>53.2941</v>
      </c>
      <c r="DY371">
        <v>28.820900000000002</v>
      </c>
      <c r="DZ371">
        <v>400</v>
      </c>
      <c r="EA371">
        <v>30.0791</v>
      </c>
      <c r="EB371">
        <v>100.101</v>
      </c>
      <c r="EC371">
        <v>100.53100000000001</v>
      </c>
    </row>
    <row r="372" spans="1:133" x14ac:dyDescent="0.35">
      <c r="A372">
        <v>356</v>
      </c>
      <c r="B372">
        <v>1582131490</v>
      </c>
      <c r="C372">
        <v>1791.9000000953699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1582131472.35484</v>
      </c>
      <c r="O372">
        <f t="shared" si="215"/>
        <v>6.0602315774591195E-5</v>
      </c>
      <c r="P372">
        <f t="shared" si="216"/>
        <v>-0.24867266938044022</v>
      </c>
      <c r="Q372">
        <f t="shared" si="217"/>
        <v>400.338129032258</v>
      </c>
      <c r="R372">
        <f t="shared" si="218"/>
        <v>460.20562409184544</v>
      </c>
      <c r="S372">
        <f t="shared" si="219"/>
        <v>45.869309447329385</v>
      </c>
      <c r="T372">
        <f t="shared" si="220"/>
        <v>39.90223622404207</v>
      </c>
      <c r="U372">
        <f t="shared" si="221"/>
        <v>5.9565466851816224E-3</v>
      </c>
      <c r="V372">
        <f t="shared" si="222"/>
        <v>2.2523059811613022</v>
      </c>
      <c r="W372">
        <f t="shared" si="223"/>
        <v>5.9478089139050564E-3</v>
      </c>
      <c r="X372">
        <f t="shared" si="224"/>
        <v>3.718164540315992E-3</v>
      </c>
      <c r="Y372">
        <f t="shared" si="225"/>
        <v>0</v>
      </c>
      <c r="Z372">
        <f t="shared" si="226"/>
        <v>29.307213954622096</v>
      </c>
      <c r="AA372">
        <f t="shared" si="227"/>
        <v>28.946570967741899</v>
      </c>
      <c r="AB372">
        <f t="shared" si="228"/>
        <v>4.0093554155044542</v>
      </c>
      <c r="AC372">
        <f t="shared" si="229"/>
        <v>73.92009840006682</v>
      </c>
      <c r="AD372">
        <f t="shared" si="230"/>
        <v>3.029662983850518</v>
      </c>
      <c r="AE372">
        <f t="shared" si="231"/>
        <v>4.0985645980251828</v>
      </c>
      <c r="AF372">
        <f t="shared" si="232"/>
        <v>0.97969243165393616</v>
      </c>
      <c r="AG372">
        <f t="shared" si="233"/>
        <v>-2.6725621256594718</v>
      </c>
      <c r="AH372">
        <f t="shared" si="234"/>
        <v>46.225433254233941</v>
      </c>
      <c r="AI372">
        <f t="shared" si="235"/>
        <v>4.5245599792491529</v>
      </c>
      <c r="AJ372">
        <f t="shared" si="236"/>
        <v>48.077431107823621</v>
      </c>
      <c r="AK372">
        <v>-4.1245856452361701E-2</v>
      </c>
      <c r="AL372">
        <v>4.6302087203255599E-2</v>
      </c>
      <c r="AM372">
        <v>3.4593442902267899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52190.254532112551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-0.24867266938044022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1582131472.35484</v>
      </c>
      <c r="BY372">
        <v>400.338129032258</v>
      </c>
      <c r="BZ372">
        <v>399.953483870968</v>
      </c>
      <c r="CA372">
        <v>30.3965322580645</v>
      </c>
      <c r="CB372">
        <v>30.2958161290323</v>
      </c>
      <c r="CC372">
        <v>350.05445161290299</v>
      </c>
      <c r="CD372">
        <v>99.471445161290305</v>
      </c>
      <c r="CE372">
        <v>0.19989096774193499</v>
      </c>
      <c r="CF372">
        <v>29.327258064516101</v>
      </c>
      <c r="CG372">
        <v>28.946570967741899</v>
      </c>
      <c r="CH372">
        <v>999.9</v>
      </c>
      <c r="CI372">
        <v>0</v>
      </c>
      <c r="CJ372">
        <v>0</v>
      </c>
      <c r="CK372">
        <v>9999.4916129032299</v>
      </c>
      <c r="CL372">
        <v>0</v>
      </c>
      <c r="CM372">
        <v>2.5829074193548398</v>
      </c>
      <c r="CN372">
        <v>0</v>
      </c>
      <c r="CO372">
        <v>0</v>
      </c>
      <c r="CP372">
        <v>0</v>
      </c>
      <c r="CQ372">
        <v>0</v>
      </c>
      <c r="CR372">
        <v>3.50322580645161</v>
      </c>
      <c r="CS372">
        <v>0</v>
      </c>
      <c r="CT372">
        <v>159.94838709677401</v>
      </c>
      <c r="CU372">
        <v>-1.39354838709677</v>
      </c>
      <c r="CV372">
        <v>38.596548387096803</v>
      </c>
      <c r="CW372">
        <v>43.965483870967702</v>
      </c>
      <c r="CX372">
        <v>41.298161290322597</v>
      </c>
      <c r="CY372">
        <v>42.511774193548398</v>
      </c>
      <c r="CZ372">
        <v>39.642870967741899</v>
      </c>
      <c r="DA372">
        <v>0</v>
      </c>
      <c r="DB372">
        <v>0</v>
      </c>
      <c r="DC372">
        <v>0</v>
      </c>
      <c r="DD372">
        <v>1582131493.2</v>
      </c>
      <c r="DE372">
        <v>6.3384615384615399</v>
      </c>
      <c r="DF372">
        <v>8.0820512987938304</v>
      </c>
      <c r="DG372">
        <v>-82.242735041675999</v>
      </c>
      <c r="DH372">
        <v>154.74615384615399</v>
      </c>
      <c r="DI372">
        <v>15</v>
      </c>
      <c r="DJ372">
        <v>100</v>
      </c>
      <c r="DK372">
        <v>100</v>
      </c>
      <c r="DL372">
        <v>2.6970000000000001</v>
      </c>
      <c r="DM372">
        <v>0.42</v>
      </c>
      <c r="DN372">
        <v>2</v>
      </c>
      <c r="DO372">
        <v>343.197</v>
      </c>
      <c r="DP372">
        <v>673.27</v>
      </c>
      <c r="DQ372">
        <v>28.8339</v>
      </c>
      <c r="DR372">
        <v>31.308900000000001</v>
      </c>
      <c r="DS372">
        <v>29.9998</v>
      </c>
      <c r="DT372">
        <v>31.286999999999999</v>
      </c>
      <c r="DU372">
        <v>31.3125</v>
      </c>
      <c r="DV372">
        <v>20.925999999999998</v>
      </c>
      <c r="DW372">
        <v>21.103100000000001</v>
      </c>
      <c r="DX372">
        <v>53.2941</v>
      </c>
      <c r="DY372">
        <v>28.860399999999998</v>
      </c>
      <c r="DZ372">
        <v>400</v>
      </c>
      <c r="EA372">
        <v>30.022400000000001</v>
      </c>
      <c r="EB372">
        <v>100.102</v>
      </c>
      <c r="EC372">
        <v>100.53400000000001</v>
      </c>
    </row>
    <row r="373" spans="1:133" x14ac:dyDescent="0.35">
      <c r="A373">
        <v>357</v>
      </c>
      <c r="B373">
        <v>1582131495</v>
      </c>
      <c r="C373">
        <v>1796.9000000953699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1582131483.59677</v>
      </c>
      <c r="O373">
        <f t="shared" si="215"/>
        <v>9.6690440712972773E-5</v>
      </c>
      <c r="P373">
        <f t="shared" si="216"/>
        <v>-0.24964159754024712</v>
      </c>
      <c r="Q373">
        <f t="shared" si="217"/>
        <v>400.33264516128997</v>
      </c>
      <c r="R373">
        <f t="shared" si="218"/>
        <v>435.47849812179606</v>
      </c>
      <c r="S373">
        <f t="shared" si="219"/>
        <v>43.404642216402983</v>
      </c>
      <c r="T373">
        <f t="shared" si="220"/>
        <v>39.901614673779243</v>
      </c>
      <c r="U373">
        <f t="shared" si="221"/>
        <v>9.5444970000499261E-3</v>
      </c>
      <c r="V373">
        <f t="shared" si="222"/>
        <v>2.2518034403574756</v>
      </c>
      <c r="W373">
        <f t="shared" si="223"/>
        <v>9.5220788295603594E-3</v>
      </c>
      <c r="X373">
        <f t="shared" si="224"/>
        <v>5.9533090255894216E-3</v>
      </c>
      <c r="Y373">
        <f t="shared" si="225"/>
        <v>0</v>
      </c>
      <c r="Z373">
        <f t="shared" si="226"/>
        <v>29.29997150413022</v>
      </c>
      <c r="AA373">
        <f t="shared" si="227"/>
        <v>28.949390322580602</v>
      </c>
      <c r="AB373">
        <f t="shared" si="228"/>
        <v>4.0100098207330417</v>
      </c>
      <c r="AC373">
        <f t="shared" si="229"/>
        <v>73.997955148238304</v>
      </c>
      <c r="AD373">
        <f t="shared" si="230"/>
        <v>3.0336769328327398</v>
      </c>
      <c r="AE373">
        <f t="shared" si="231"/>
        <v>4.0996767096542719</v>
      </c>
      <c r="AF373">
        <f t="shared" si="232"/>
        <v>0.97633288790030193</v>
      </c>
      <c r="AG373">
        <f t="shared" si="233"/>
        <v>-4.2640484354420991</v>
      </c>
      <c r="AH373">
        <f t="shared" si="234"/>
        <v>46.443428175391546</v>
      </c>
      <c r="AI373">
        <f t="shared" si="235"/>
        <v>4.5470816706384722</v>
      </c>
      <c r="AJ373">
        <f t="shared" si="236"/>
        <v>46.726461410587916</v>
      </c>
      <c r="AK373">
        <v>-4.1232316144167599E-2</v>
      </c>
      <c r="AL373">
        <v>4.6286887021111597E-2</v>
      </c>
      <c r="AM373">
        <v>3.45844549942084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52173.006043315618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-0.24964159754024712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1582131483.59677</v>
      </c>
      <c r="BY373">
        <v>400.33264516128997</v>
      </c>
      <c r="BZ373">
        <v>399.971096774194</v>
      </c>
      <c r="CA373">
        <v>30.4368612903226</v>
      </c>
      <c r="CB373">
        <v>30.2761741935484</v>
      </c>
      <c r="CC373">
        <v>350.04983870967698</v>
      </c>
      <c r="CD373">
        <v>99.471280645161301</v>
      </c>
      <c r="CE373">
        <v>0.199868225806452</v>
      </c>
      <c r="CF373">
        <v>29.331958064516101</v>
      </c>
      <c r="CG373">
        <v>28.949390322580602</v>
      </c>
      <c r="CH373">
        <v>999.9</v>
      </c>
      <c r="CI373">
        <v>0</v>
      </c>
      <c r="CJ373">
        <v>0</v>
      </c>
      <c r="CK373">
        <v>9996.2254838709705</v>
      </c>
      <c r="CL373">
        <v>0</v>
      </c>
      <c r="CM373">
        <v>2.4958145161290299</v>
      </c>
      <c r="CN373">
        <v>0</v>
      </c>
      <c r="CO373">
        <v>0</v>
      </c>
      <c r="CP373">
        <v>0</v>
      </c>
      <c r="CQ373">
        <v>0</v>
      </c>
      <c r="CR373">
        <v>5.1870967741935496</v>
      </c>
      <c r="CS373">
        <v>0</v>
      </c>
      <c r="CT373">
        <v>150.19677419354801</v>
      </c>
      <c r="CU373">
        <v>-2.2548387096774198</v>
      </c>
      <c r="CV373">
        <v>38.578258064516099</v>
      </c>
      <c r="CW373">
        <v>43.947193548387098</v>
      </c>
      <c r="CX373">
        <v>41.286032258064502</v>
      </c>
      <c r="CY373">
        <v>42.4754838709677</v>
      </c>
      <c r="CZ373">
        <v>39.622838709677403</v>
      </c>
      <c r="DA373">
        <v>0</v>
      </c>
      <c r="DB373">
        <v>0</v>
      </c>
      <c r="DC373">
        <v>0</v>
      </c>
      <c r="DD373">
        <v>1582131498</v>
      </c>
      <c r="DE373">
        <v>5.6807692307692301</v>
      </c>
      <c r="DF373">
        <v>-17.1658118833044</v>
      </c>
      <c r="DG373">
        <v>-63.391453125157703</v>
      </c>
      <c r="DH373">
        <v>149.630769230769</v>
      </c>
      <c r="DI373">
        <v>15</v>
      </c>
      <c r="DJ373">
        <v>100</v>
      </c>
      <c r="DK373">
        <v>100</v>
      </c>
      <c r="DL373">
        <v>2.6970000000000001</v>
      </c>
      <c r="DM373">
        <v>0.42</v>
      </c>
      <c r="DN373">
        <v>2</v>
      </c>
      <c r="DO373">
        <v>343.35</v>
      </c>
      <c r="DP373">
        <v>674.23299999999995</v>
      </c>
      <c r="DQ373">
        <v>28.873100000000001</v>
      </c>
      <c r="DR373">
        <v>31.305399999999999</v>
      </c>
      <c r="DS373">
        <v>29.9998</v>
      </c>
      <c r="DT373">
        <v>31.284300000000002</v>
      </c>
      <c r="DU373">
        <v>31.308399999999999</v>
      </c>
      <c r="DV373">
        <v>20.922799999999999</v>
      </c>
      <c r="DW373">
        <v>21.407</v>
      </c>
      <c r="DX373">
        <v>53.2941</v>
      </c>
      <c r="DY373">
        <v>28.891200000000001</v>
      </c>
      <c r="DZ373">
        <v>400</v>
      </c>
      <c r="EA373">
        <v>29.978400000000001</v>
      </c>
      <c r="EB373">
        <v>100.104</v>
      </c>
      <c r="EC373">
        <v>100.53400000000001</v>
      </c>
    </row>
    <row r="374" spans="1:133" x14ac:dyDescent="0.35">
      <c r="A374">
        <v>358</v>
      </c>
      <c r="B374">
        <v>1582131500</v>
      </c>
      <c r="C374">
        <v>1801.9000000953699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1582131491.37097</v>
      </c>
      <c r="O374">
        <f t="shared" si="215"/>
        <v>1.5293189649348985E-4</v>
      </c>
      <c r="P374">
        <f t="shared" si="216"/>
        <v>-0.30282863663238696</v>
      </c>
      <c r="Q374">
        <f t="shared" si="217"/>
        <v>400.44429032258103</v>
      </c>
      <c r="R374">
        <f t="shared" si="218"/>
        <v>425.8573566622909</v>
      </c>
      <c r="S374">
        <f t="shared" si="219"/>
        <v>42.445511485114132</v>
      </c>
      <c r="T374">
        <f t="shared" si="220"/>
        <v>39.912572738562147</v>
      </c>
      <c r="U374">
        <f t="shared" si="221"/>
        <v>1.513620183138137E-2</v>
      </c>
      <c r="V374">
        <f t="shared" si="222"/>
        <v>2.2516851153404893</v>
      </c>
      <c r="W374">
        <f t="shared" si="223"/>
        <v>1.5079902156371333E-2</v>
      </c>
      <c r="X374">
        <f t="shared" si="224"/>
        <v>9.4299796197115475E-3</v>
      </c>
      <c r="Y374">
        <f t="shared" si="225"/>
        <v>0</v>
      </c>
      <c r="Z374">
        <f t="shared" si="226"/>
        <v>29.291299546376486</v>
      </c>
      <c r="AA374">
        <f t="shared" si="227"/>
        <v>28.956735483871</v>
      </c>
      <c r="AB374">
        <f t="shared" si="228"/>
        <v>4.0117151559992088</v>
      </c>
      <c r="AC374">
        <f t="shared" si="229"/>
        <v>74.028031121070498</v>
      </c>
      <c r="AD374">
        <f t="shared" si="230"/>
        <v>3.0366509380962148</v>
      </c>
      <c r="AE374">
        <f t="shared" si="231"/>
        <v>4.1020285047563512</v>
      </c>
      <c r="AF374">
        <f t="shared" si="232"/>
        <v>0.97506421790299402</v>
      </c>
      <c r="AG374">
        <f t="shared" si="233"/>
        <v>-6.7442966353629021</v>
      </c>
      <c r="AH374">
        <f t="shared" si="234"/>
        <v>46.75543435798857</v>
      </c>
      <c r="AI374">
        <f t="shared" si="235"/>
        <v>4.5782622187289412</v>
      </c>
      <c r="AJ374">
        <f t="shared" si="236"/>
        <v>44.589399941354607</v>
      </c>
      <c r="AK374">
        <v>-4.12291284288391E-2</v>
      </c>
      <c r="AL374">
        <v>4.62833085313962E-2</v>
      </c>
      <c r="AM374">
        <v>3.4582338875903198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52167.412091722843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-0.30282863663238696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1582131491.37097</v>
      </c>
      <c r="BY374">
        <v>400.44429032258103</v>
      </c>
      <c r="BZ374">
        <v>400.03019354838699</v>
      </c>
      <c r="CA374">
        <v>30.466829032258101</v>
      </c>
      <c r="CB374">
        <v>30.212680645161299</v>
      </c>
      <c r="CC374">
        <v>350.04561290322602</v>
      </c>
      <c r="CD374">
        <v>99.470790322580697</v>
      </c>
      <c r="CE374">
        <v>0.199934677419355</v>
      </c>
      <c r="CF374">
        <v>29.341893548387102</v>
      </c>
      <c r="CG374">
        <v>28.956735483871</v>
      </c>
      <c r="CH374">
        <v>999.9</v>
      </c>
      <c r="CI374">
        <v>0</v>
      </c>
      <c r="CJ374">
        <v>0</v>
      </c>
      <c r="CK374">
        <v>9995.5019354838696</v>
      </c>
      <c r="CL374">
        <v>0</v>
      </c>
      <c r="CM374">
        <v>2.4540387096774201</v>
      </c>
      <c r="CN374">
        <v>0</v>
      </c>
      <c r="CO374">
        <v>0</v>
      </c>
      <c r="CP374">
        <v>0</v>
      </c>
      <c r="CQ374">
        <v>0</v>
      </c>
      <c r="CR374">
        <v>5.4419354838709699</v>
      </c>
      <c r="CS374">
        <v>0</v>
      </c>
      <c r="CT374">
        <v>146.261290322581</v>
      </c>
      <c r="CU374">
        <v>-2.4709677419354801</v>
      </c>
      <c r="CV374">
        <v>38.554000000000002</v>
      </c>
      <c r="CW374">
        <v>43.925064516128998</v>
      </c>
      <c r="CX374">
        <v>41.255709677419297</v>
      </c>
      <c r="CY374">
        <v>42.4491935483871</v>
      </c>
      <c r="CZ374">
        <v>39.600612903225802</v>
      </c>
      <c r="DA374">
        <v>0</v>
      </c>
      <c r="DB374">
        <v>0</v>
      </c>
      <c r="DC374">
        <v>0</v>
      </c>
      <c r="DD374">
        <v>1582131502.8</v>
      </c>
      <c r="DE374">
        <v>4.2192307692307702</v>
      </c>
      <c r="DF374">
        <v>-12.953846343056099</v>
      </c>
      <c r="DG374">
        <v>-18.611966047403602</v>
      </c>
      <c r="DH374">
        <v>146.92307692307699</v>
      </c>
      <c r="DI374">
        <v>15</v>
      </c>
      <c r="DJ374">
        <v>100</v>
      </c>
      <c r="DK374">
        <v>100</v>
      </c>
      <c r="DL374">
        <v>2.6970000000000001</v>
      </c>
      <c r="DM374">
        <v>0.42</v>
      </c>
      <c r="DN374">
        <v>2</v>
      </c>
      <c r="DO374">
        <v>343.392</v>
      </c>
      <c r="DP374">
        <v>674.43100000000004</v>
      </c>
      <c r="DQ374">
        <v>28.903400000000001</v>
      </c>
      <c r="DR374">
        <v>31.302</v>
      </c>
      <c r="DS374">
        <v>29.9999</v>
      </c>
      <c r="DT374">
        <v>31.280799999999999</v>
      </c>
      <c r="DU374">
        <v>31.305599999999998</v>
      </c>
      <c r="DV374">
        <v>20.921700000000001</v>
      </c>
      <c r="DW374">
        <v>21.407</v>
      </c>
      <c r="DX374">
        <v>53.2941</v>
      </c>
      <c r="DY374">
        <v>28.915600000000001</v>
      </c>
      <c r="DZ374">
        <v>400</v>
      </c>
      <c r="EA374">
        <v>29.953199999999999</v>
      </c>
      <c r="EB374">
        <v>100.102</v>
      </c>
      <c r="EC374">
        <v>100.532</v>
      </c>
    </row>
    <row r="375" spans="1:133" x14ac:dyDescent="0.35">
      <c r="A375">
        <v>359</v>
      </c>
      <c r="B375">
        <v>1582131505</v>
      </c>
      <c r="C375">
        <v>1806.9000000953699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1582131496.37097</v>
      </c>
      <c r="O375">
        <f t="shared" si="215"/>
        <v>2.0133450107954738E-4</v>
      </c>
      <c r="P375">
        <f t="shared" si="216"/>
        <v>-0.34645819692553126</v>
      </c>
      <c r="Q375">
        <f t="shared" si="217"/>
        <v>400.53406451612898</v>
      </c>
      <c r="R375">
        <f t="shared" si="218"/>
        <v>421.85704221568824</v>
      </c>
      <c r="S375">
        <f t="shared" si="219"/>
        <v>42.046470726642568</v>
      </c>
      <c r="T375">
        <f t="shared" si="220"/>
        <v>39.921210584153407</v>
      </c>
      <c r="U375">
        <f t="shared" si="221"/>
        <v>1.9867901045666745E-2</v>
      </c>
      <c r="V375">
        <f t="shared" si="222"/>
        <v>2.2515381098931226</v>
      </c>
      <c r="W375">
        <f t="shared" si="223"/>
        <v>1.977101539418764E-2</v>
      </c>
      <c r="X375">
        <f t="shared" si="224"/>
        <v>1.2365549927294071E-2</v>
      </c>
      <c r="Y375">
        <f t="shared" si="225"/>
        <v>0</v>
      </c>
      <c r="Z375">
        <f t="shared" si="226"/>
        <v>29.287960865182054</v>
      </c>
      <c r="AA375">
        <f t="shared" si="227"/>
        <v>28.969080645161299</v>
      </c>
      <c r="AB375">
        <f t="shared" si="228"/>
        <v>4.0145827721710425</v>
      </c>
      <c r="AC375">
        <f t="shared" si="229"/>
        <v>73.946062079329494</v>
      </c>
      <c r="AD375">
        <f t="shared" si="230"/>
        <v>3.0355088027075414</v>
      </c>
      <c r="AE375">
        <f t="shared" si="231"/>
        <v>4.1050310420195757</v>
      </c>
      <c r="AF375">
        <f t="shared" si="232"/>
        <v>0.97907396946350111</v>
      </c>
      <c r="AG375">
        <f t="shared" si="233"/>
        <v>-8.8788514976080393</v>
      </c>
      <c r="AH375">
        <f t="shared" si="234"/>
        <v>46.792712962000621</v>
      </c>
      <c r="AI375">
        <f t="shared" si="235"/>
        <v>4.5827809163445625</v>
      </c>
      <c r="AJ375">
        <f t="shared" si="236"/>
        <v>42.496642380737143</v>
      </c>
      <c r="AK375">
        <v>-4.1225168264594103E-2</v>
      </c>
      <c r="AL375">
        <v>4.6278862900101699E-2</v>
      </c>
      <c r="AM375">
        <v>3.4579709900179001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52160.399739760629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-0.34645819692553126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1582131496.37097</v>
      </c>
      <c r="BY375">
        <v>400.53406451612898</v>
      </c>
      <c r="BZ375">
        <v>400.07841935483901</v>
      </c>
      <c r="CA375">
        <v>30.455606451612901</v>
      </c>
      <c r="CB375">
        <v>30.121003225806501</v>
      </c>
      <c r="CC375">
        <v>350.03141935483899</v>
      </c>
      <c r="CD375">
        <v>99.469919354838694</v>
      </c>
      <c r="CE375">
        <v>0.20003164516128999</v>
      </c>
      <c r="CF375">
        <v>29.3545709677419</v>
      </c>
      <c r="CG375">
        <v>28.969080645161299</v>
      </c>
      <c r="CH375">
        <v>999.9</v>
      </c>
      <c r="CI375">
        <v>0</v>
      </c>
      <c r="CJ375">
        <v>0</v>
      </c>
      <c r="CK375">
        <v>9994.6293548387093</v>
      </c>
      <c r="CL375">
        <v>0</v>
      </c>
      <c r="CM375">
        <v>2.4208832258064499</v>
      </c>
      <c r="CN375">
        <v>0</v>
      </c>
      <c r="CO375">
        <v>0</v>
      </c>
      <c r="CP375">
        <v>0</v>
      </c>
      <c r="CQ375">
        <v>0</v>
      </c>
      <c r="CR375">
        <v>3.2064516129032299</v>
      </c>
      <c r="CS375">
        <v>0</v>
      </c>
      <c r="CT375">
        <v>144.66129032258101</v>
      </c>
      <c r="CU375">
        <v>-2.5967741935483901</v>
      </c>
      <c r="CV375">
        <v>38.545999999999999</v>
      </c>
      <c r="CW375">
        <v>43.905032258064502</v>
      </c>
      <c r="CX375">
        <v>41.249612903225803</v>
      </c>
      <c r="CY375">
        <v>42.435000000000002</v>
      </c>
      <c r="CZ375">
        <v>39.590451612903202</v>
      </c>
      <c r="DA375">
        <v>0</v>
      </c>
      <c r="DB375">
        <v>0</v>
      </c>
      <c r="DC375">
        <v>0</v>
      </c>
      <c r="DD375">
        <v>1582131508.2</v>
      </c>
      <c r="DE375">
        <v>2.1923076923076898</v>
      </c>
      <c r="DF375">
        <v>-16.2803420437012</v>
      </c>
      <c r="DG375">
        <v>-9.7059829070581607</v>
      </c>
      <c r="DH375">
        <v>145.27307692307701</v>
      </c>
      <c r="DI375">
        <v>15</v>
      </c>
      <c r="DJ375">
        <v>100</v>
      </c>
      <c r="DK375">
        <v>100</v>
      </c>
      <c r="DL375">
        <v>2.6970000000000001</v>
      </c>
      <c r="DM375">
        <v>0.42</v>
      </c>
      <c r="DN375">
        <v>2</v>
      </c>
      <c r="DO375">
        <v>343.49400000000003</v>
      </c>
      <c r="DP375">
        <v>674.697</v>
      </c>
      <c r="DQ375">
        <v>28.9253</v>
      </c>
      <c r="DR375">
        <v>31.2986</v>
      </c>
      <c r="DS375">
        <v>29.9999</v>
      </c>
      <c r="DT375">
        <v>31.2774</v>
      </c>
      <c r="DU375">
        <v>31.302900000000001</v>
      </c>
      <c r="DV375">
        <v>20.9191</v>
      </c>
      <c r="DW375">
        <v>21.407</v>
      </c>
      <c r="DX375">
        <v>53.2941</v>
      </c>
      <c r="DY375">
        <v>28.928899999999999</v>
      </c>
      <c r="DZ375">
        <v>400</v>
      </c>
      <c r="EA375">
        <v>29.944800000000001</v>
      </c>
      <c r="EB375">
        <v>100.101</v>
      </c>
      <c r="EC375">
        <v>100.53400000000001</v>
      </c>
    </row>
    <row r="376" spans="1:133" x14ac:dyDescent="0.35">
      <c r="A376">
        <v>360</v>
      </c>
      <c r="B376">
        <v>1582131510</v>
      </c>
      <c r="C376">
        <v>1811.9000000953699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1582131501.37097</v>
      </c>
      <c r="O376">
        <f t="shared" si="215"/>
        <v>2.204456188828553E-4</v>
      </c>
      <c r="P376">
        <f t="shared" si="216"/>
        <v>-0.38757063011406517</v>
      </c>
      <c r="Q376">
        <f t="shared" si="217"/>
        <v>400.57219354838702</v>
      </c>
      <c r="R376">
        <f t="shared" si="218"/>
        <v>422.62355444932092</v>
      </c>
      <c r="S376">
        <f t="shared" si="219"/>
        <v>42.122986589087972</v>
      </c>
      <c r="T376">
        <f t="shared" si="220"/>
        <v>39.925122391216902</v>
      </c>
      <c r="U376">
        <f t="shared" si="221"/>
        <v>2.1636099467509554E-2</v>
      </c>
      <c r="V376">
        <f t="shared" si="222"/>
        <v>2.2534934905717705</v>
      </c>
      <c r="W376">
        <f t="shared" si="223"/>
        <v>2.1521354095909627E-2</v>
      </c>
      <c r="X376">
        <f t="shared" si="224"/>
        <v>1.3461104889764403E-2</v>
      </c>
      <c r="Y376">
        <f t="shared" si="225"/>
        <v>0</v>
      </c>
      <c r="Z376">
        <f t="shared" si="226"/>
        <v>29.295161105994179</v>
      </c>
      <c r="AA376">
        <f t="shared" si="227"/>
        <v>28.979341935483902</v>
      </c>
      <c r="AB376">
        <f t="shared" si="228"/>
        <v>4.0169676930683043</v>
      </c>
      <c r="AC376">
        <f t="shared" si="229"/>
        <v>73.806546511225221</v>
      </c>
      <c r="AD376">
        <f t="shared" si="230"/>
        <v>3.0321368508321411</v>
      </c>
      <c r="AE376">
        <f t="shared" si="231"/>
        <v>4.108222094324633</v>
      </c>
      <c r="AF376">
        <f t="shared" si="232"/>
        <v>0.98483084223616313</v>
      </c>
      <c r="AG376">
        <f t="shared" si="233"/>
        <v>-9.721651792733919</v>
      </c>
      <c r="AH376">
        <f t="shared" si="234"/>
        <v>47.222511762810527</v>
      </c>
      <c r="AI376">
        <f t="shared" si="235"/>
        <v>4.6214057617306068</v>
      </c>
      <c r="AJ376">
        <f t="shared" si="236"/>
        <v>42.122265731807218</v>
      </c>
      <c r="AK376">
        <v>-4.1277863238225097E-2</v>
      </c>
      <c r="AL376">
        <v>4.6338017624335703E-2</v>
      </c>
      <c r="AM376">
        <v>3.4614684614018598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52222.025797532595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-0.38757063011406517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1582131501.37097</v>
      </c>
      <c r="BY376">
        <v>400.57219354838702</v>
      </c>
      <c r="BZ376">
        <v>400.05919354838699</v>
      </c>
      <c r="CA376">
        <v>30.421690322580599</v>
      </c>
      <c r="CB376">
        <v>30.055299999999999</v>
      </c>
      <c r="CC376">
        <v>350.01900000000001</v>
      </c>
      <c r="CD376">
        <v>99.470261290322597</v>
      </c>
      <c r="CE376">
        <v>0.199968032258065</v>
      </c>
      <c r="CF376">
        <v>29.368035483871001</v>
      </c>
      <c r="CG376">
        <v>28.979341935483902</v>
      </c>
      <c r="CH376">
        <v>999.9</v>
      </c>
      <c r="CI376">
        <v>0</v>
      </c>
      <c r="CJ376">
        <v>0</v>
      </c>
      <c r="CK376">
        <v>10007.3703225806</v>
      </c>
      <c r="CL376">
        <v>0</v>
      </c>
      <c r="CM376">
        <v>2.4067154838709701</v>
      </c>
      <c r="CN376">
        <v>0</v>
      </c>
      <c r="CO376">
        <v>0</v>
      </c>
      <c r="CP376">
        <v>0</v>
      </c>
      <c r="CQ376">
        <v>0</v>
      </c>
      <c r="CR376">
        <v>2.8870967741935498</v>
      </c>
      <c r="CS376">
        <v>0</v>
      </c>
      <c r="CT376">
        <v>143.67096774193601</v>
      </c>
      <c r="CU376">
        <v>-2.3903225806451598</v>
      </c>
      <c r="CV376">
        <v>38.53</v>
      </c>
      <c r="CW376">
        <v>43.874806451612898</v>
      </c>
      <c r="CX376">
        <v>41.2314516129032</v>
      </c>
      <c r="CY376">
        <v>42.417000000000002</v>
      </c>
      <c r="CZ376">
        <v>39.572161290322597</v>
      </c>
      <c r="DA376">
        <v>0</v>
      </c>
      <c r="DB376">
        <v>0</v>
      </c>
      <c r="DC376">
        <v>0</v>
      </c>
      <c r="DD376">
        <v>1582131513</v>
      </c>
      <c r="DE376">
        <v>2.7230769230769201</v>
      </c>
      <c r="DF376">
        <v>13.3470084270577</v>
      </c>
      <c r="DG376">
        <v>-44.495726404714702</v>
      </c>
      <c r="DH376">
        <v>143.60384615384601</v>
      </c>
      <c r="DI376">
        <v>15</v>
      </c>
      <c r="DJ376">
        <v>100</v>
      </c>
      <c r="DK376">
        <v>100</v>
      </c>
      <c r="DL376">
        <v>2.6970000000000001</v>
      </c>
      <c r="DM376">
        <v>0.42</v>
      </c>
      <c r="DN376">
        <v>2</v>
      </c>
      <c r="DO376">
        <v>343.45499999999998</v>
      </c>
      <c r="DP376">
        <v>674.91800000000001</v>
      </c>
      <c r="DQ376">
        <v>28.938199999999998</v>
      </c>
      <c r="DR376">
        <v>31.295200000000001</v>
      </c>
      <c r="DS376">
        <v>29.9999</v>
      </c>
      <c r="DT376">
        <v>31.2746</v>
      </c>
      <c r="DU376">
        <v>31.3001</v>
      </c>
      <c r="DV376">
        <v>20.918500000000002</v>
      </c>
      <c r="DW376">
        <v>21.407</v>
      </c>
      <c r="DX376">
        <v>53.2941</v>
      </c>
      <c r="DY376">
        <v>28.936900000000001</v>
      </c>
      <c r="DZ376">
        <v>400</v>
      </c>
      <c r="EA376">
        <v>29.9419</v>
      </c>
      <c r="EB376">
        <v>100.10299999999999</v>
      </c>
      <c r="EC376">
        <v>100.533</v>
      </c>
    </row>
    <row r="377" spans="1:133" x14ac:dyDescent="0.35">
      <c r="A377">
        <v>361</v>
      </c>
      <c r="B377">
        <v>1582131515</v>
      </c>
      <c r="C377">
        <v>1816.9000000953699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1582131506.37097</v>
      </c>
      <c r="O377">
        <f t="shared" si="215"/>
        <v>2.2103413522613964E-4</v>
      </c>
      <c r="P377">
        <f t="shared" si="216"/>
        <v>-0.42089163858738421</v>
      </c>
      <c r="Q377">
        <f t="shared" si="217"/>
        <v>400.60132258064499</v>
      </c>
      <c r="R377">
        <f t="shared" si="218"/>
        <v>425.19146137738267</v>
      </c>
      <c r="S377">
        <f t="shared" si="219"/>
        <v>42.379356626773891</v>
      </c>
      <c r="T377">
        <f t="shared" si="220"/>
        <v>39.92842720737081</v>
      </c>
      <c r="U377">
        <f t="shared" si="221"/>
        <v>2.1545356672093743E-2</v>
      </c>
      <c r="V377">
        <f t="shared" si="222"/>
        <v>2.2519777238633631</v>
      </c>
      <c r="W377">
        <f t="shared" si="223"/>
        <v>2.1431492893390677E-2</v>
      </c>
      <c r="X377">
        <f t="shared" si="224"/>
        <v>1.3404862997033577E-2</v>
      </c>
      <c r="Y377">
        <f t="shared" si="225"/>
        <v>0</v>
      </c>
      <c r="Z377">
        <f t="shared" si="226"/>
        <v>29.309158175347346</v>
      </c>
      <c r="AA377">
        <f t="shared" si="227"/>
        <v>28.992087096774199</v>
      </c>
      <c r="AB377">
        <f t="shared" si="228"/>
        <v>4.0199316333950197</v>
      </c>
      <c r="AC377">
        <f t="shared" si="229"/>
        <v>73.653025837020465</v>
      </c>
      <c r="AD377">
        <f t="shared" si="230"/>
        <v>3.0283164959365734</v>
      </c>
      <c r="AE377">
        <f t="shared" si="231"/>
        <v>4.1115982154455368</v>
      </c>
      <c r="AF377">
        <f t="shared" si="232"/>
        <v>0.99161513745844632</v>
      </c>
      <c r="AG377">
        <f t="shared" si="233"/>
        <v>-9.7476053634727577</v>
      </c>
      <c r="AH377">
        <f t="shared" si="234"/>
        <v>47.37168651008659</v>
      </c>
      <c r="AI377">
        <f t="shared" si="235"/>
        <v>4.6397464550343326</v>
      </c>
      <c r="AJ377">
        <f t="shared" si="236"/>
        <v>42.263827601648167</v>
      </c>
      <c r="AK377">
        <v>-4.1237011676275602E-2</v>
      </c>
      <c r="AL377">
        <v>4.6292158167254099E-2</v>
      </c>
      <c r="AM377">
        <v>3.4587571952057599</v>
      </c>
      <c r="AN377">
        <v>0</v>
      </c>
      <c r="AO377">
        <v>0</v>
      </c>
      <c r="AP377">
        <f t="shared" si="237"/>
        <v>1</v>
      </c>
      <c r="AQ377">
        <f t="shared" si="238"/>
        <v>0</v>
      </c>
      <c r="AR377">
        <f t="shared" si="239"/>
        <v>52170.022411125101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-0.42089163858738421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1582131506.37097</v>
      </c>
      <c r="BY377">
        <v>400.60132258064499</v>
      </c>
      <c r="BZ377">
        <v>400.03161290322601</v>
      </c>
      <c r="CA377">
        <v>30.3830548387097</v>
      </c>
      <c r="CB377">
        <v>30.015667741935498</v>
      </c>
      <c r="CC377">
        <v>350.015193548387</v>
      </c>
      <c r="CD377">
        <v>99.471245161290298</v>
      </c>
      <c r="CE377">
        <v>0.19998645161290299</v>
      </c>
      <c r="CF377">
        <v>29.382270967741899</v>
      </c>
      <c r="CG377">
        <v>28.992087096774199</v>
      </c>
      <c r="CH377">
        <v>999.9</v>
      </c>
      <c r="CI377">
        <v>0</v>
      </c>
      <c r="CJ377">
        <v>0</v>
      </c>
      <c r="CK377">
        <v>9997.3674193548395</v>
      </c>
      <c r="CL377">
        <v>0</v>
      </c>
      <c r="CM377">
        <v>2.39425516129032</v>
      </c>
      <c r="CN377">
        <v>0</v>
      </c>
      <c r="CO377">
        <v>0</v>
      </c>
      <c r="CP377">
        <v>0</v>
      </c>
      <c r="CQ377">
        <v>0</v>
      </c>
      <c r="CR377">
        <v>3.5161290322580601</v>
      </c>
      <c r="CS377">
        <v>0</v>
      </c>
      <c r="CT377">
        <v>141.816129032258</v>
      </c>
      <c r="CU377">
        <v>-2.3838709677419399</v>
      </c>
      <c r="CV377">
        <v>38.518000000000001</v>
      </c>
      <c r="CW377">
        <v>43.848580645161299</v>
      </c>
      <c r="CX377">
        <v>41.233483870967703</v>
      </c>
      <c r="CY377">
        <v>42.399000000000001</v>
      </c>
      <c r="CZ377">
        <v>39.562064516128999</v>
      </c>
      <c r="DA377">
        <v>0</v>
      </c>
      <c r="DB377">
        <v>0</v>
      </c>
      <c r="DC377">
        <v>0</v>
      </c>
      <c r="DD377">
        <v>1582131517.8</v>
      </c>
      <c r="DE377">
        <v>2.16923076923077</v>
      </c>
      <c r="DF377">
        <v>2.2085469526889598</v>
      </c>
      <c r="DG377">
        <v>-23.066666974570801</v>
      </c>
      <c r="DH377">
        <v>141.303846153846</v>
      </c>
      <c r="DI377">
        <v>15</v>
      </c>
      <c r="DJ377">
        <v>100</v>
      </c>
      <c r="DK377">
        <v>100</v>
      </c>
      <c r="DL377">
        <v>2.6970000000000001</v>
      </c>
      <c r="DM377">
        <v>0.42</v>
      </c>
      <c r="DN377">
        <v>2</v>
      </c>
      <c r="DO377">
        <v>343.38200000000001</v>
      </c>
      <c r="DP377">
        <v>675.16300000000001</v>
      </c>
      <c r="DQ377">
        <v>28.927</v>
      </c>
      <c r="DR377">
        <v>31.291699999999999</v>
      </c>
      <c r="DS377">
        <v>30.0002</v>
      </c>
      <c r="DT377">
        <v>31.271799999999999</v>
      </c>
      <c r="DU377">
        <v>31.2974</v>
      </c>
      <c r="DV377">
        <v>20.9176</v>
      </c>
      <c r="DW377">
        <v>21.407</v>
      </c>
      <c r="DX377">
        <v>53.2941</v>
      </c>
      <c r="DY377">
        <v>28.6965</v>
      </c>
      <c r="DZ377">
        <v>400</v>
      </c>
      <c r="EA377">
        <v>29.936399999999999</v>
      </c>
      <c r="EB377">
        <v>100.108</v>
      </c>
      <c r="EC377">
        <v>100.533</v>
      </c>
    </row>
    <row r="378" spans="1:133" x14ac:dyDescent="0.35">
      <c r="A378">
        <v>362</v>
      </c>
      <c r="B378">
        <v>1582131520</v>
      </c>
      <c r="C378">
        <v>1821.9000000953699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1582131511.37097</v>
      </c>
      <c r="O378">
        <f t="shared" si="215"/>
        <v>2.0624888641005836E-4</v>
      </c>
      <c r="P378">
        <f t="shared" si="216"/>
        <v>-0.42905962856007779</v>
      </c>
      <c r="Q378">
        <f t="shared" si="217"/>
        <v>400.61735483871001</v>
      </c>
      <c r="R378">
        <f t="shared" si="218"/>
        <v>428.2686149036723</v>
      </c>
      <c r="S378">
        <f t="shared" si="219"/>
        <v>42.686181052720357</v>
      </c>
      <c r="T378">
        <f t="shared" si="220"/>
        <v>39.93013811052549</v>
      </c>
      <c r="U378">
        <f t="shared" si="221"/>
        <v>1.9964607306563086E-2</v>
      </c>
      <c r="V378">
        <f t="shared" si="222"/>
        <v>2.2529064627968989</v>
      </c>
      <c r="W378">
        <f t="shared" si="223"/>
        <v>1.9866837795948299E-2</v>
      </c>
      <c r="X378">
        <f t="shared" si="224"/>
        <v>1.2425517811584099E-2</v>
      </c>
      <c r="Y378">
        <f t="shared" si="225"/>
        <v>0</v>
      </c>
      <c r="Z378">
        <f t="shared" si="226"/>
        <v>29.327649406787032</v>
      </c>
      <c r="AA378">
        <f t="shared" si="227"/>
        <v>29.004290322580601</v>
      </c>
      <c r="AB378">
        <f t="shared" si="228"/>
        <v>4.0227713312615041</v>
      </c>
      <c r="AC378">
        <f t="shared" si="229"/>
        <v>73.505196566380164</v>
      </c>
      <c r="AD378">
        <f t="shared" si="230"/>
        <v>3.0246063499794484</v>
      </c>
      <c r="AE378">
        <f t="shared" si="231"/>
        <v>4.1148197559719799</v>
      </c>
      <c r="AF378">
        <f t="shared" si="232"/>
        <v>0.99816498128205566</v>
      </c>
      <c r="AG378">
        <f t="shared" si="233"/>
        <v>-9.0955758906835733</v>
      </c>
      <c r="AH378">
        <f t="shared" si="234"/>
        <v>47.55773903455092</v>
      </c>
      <c r="AI378">
        <f t="shared" si="235"/>
        <v>4.6566446786444313</v>
      </c>
      <c r="AJ378">
        <f t="shared" si="236"/>
        <v>43.118807822511776</v>
      </c>
      <c r="AK378">
        <v>-4.1262039241867103E-2</v>
      </c>
      <c r="AL378">
        <v>4.6320253802165701E-2</v>
      </c>
      <c r="AM378">
        <v>3.4604183526911201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52198.054321567826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-0.42905962856007779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1582131511.37097</v>
      </c>
      <c r="BY378">
        <v>400.61735483871001</v>
      </c>
      <c r="BZ378">
        <v>400.02348387096799</v>
      </c>
      <c r="CA378">
        <v>30.345745161290299</v>
      </c>
      <c r="CB378">
        <v>30.002912903225798</v>
      </c>
      <c r="CC378">
        <v>350.00809677419397</v>
      </c>
      <c r="CD378">
        <v>99.471567741935502</v>
      </c>
      <c r="CE378">
        <v>0.199945806451613</v>
      </c>
      <c r="CF378">
        <v>29.3958451612903</v>
      </c>
      <c r="CG378">
        <v>29.004290322580601</v>
      </c>
      <c r="CH378">
        <v>999.9</v>
      </c>
      <c r="CI378">
        <v>0</v>
      </c>
      <c r="CJ378">
        <v>0</v>
      </c>
      <c r="CK378">
        <v>10003.402580645199</v>
      </c>
      <c r="CL378">
        <v>0</v>
      </c>
      <c r="CM378">
        <v>2.3531629032258099</v>
      </c>
      <c r="CN378">
        <v>0</v>
      </c>
      <c r="CO378">
        <v>0</v>
      </c>
      <c r="CP378">
        <v>0</v>
      </c>
      <c r="CQ378">
        <v>0</v>
      </c>
      <c r="CR378">
        <v>3.41612903225806</v>
      </c>
      <c r="CS378">
        <v>0</v>
      </c>
      <c r="CT378">
        <v>139.95161290322599</v>
      </c>
      <c r="CU378">
        <v>-2.2322580645161301</v>
      </c>
      <c r="CV378">
        <v>38.506</v>
      </c>
      <c r="CW378">
        <v>43.830290322580602</v>
      </c>
      <c r="CX378">
        <v>41.179096774193503</v>
      </c>
      <c r="CY378">
        <v>42.366774193548402</v>
      </c>
      <c r="CZ378">
        <v>39.558</v>
      </c>
      <c r="DA378">
        <v>0</v>
      </c>
      <c r="DB378">
        <v>0</v>
      </c>
      <c r="DC378">
        <v>0</v>
      </c>
      <c r="DD378">
        <v>1582131523.2</v>
      </c>
      <c r="DE378">
        <v>2.8846153846153801</v>
      </c>
      <c r="DF378">
        <v>-8.5196581947134202</v>
      </c>
      <c r="DG378">
        <v>-9.4051281687588997</v>
      </c>
      <c r="DH378">
        <v>139.757692307692</v>
      </c>
      <c r="DI378">
        <v>15</v>
      </c>
      <c r="DJ378">
        <v>100</v>
      </c>
      <c r="DK378">
        <v>100</v>
      </c>
      <c r="DL378">
        <v>2.6970000000000001</v>
      </c>
      <c r="DM378">
        <v>0.42</v>
      </c>
      <c r="DN378">
        <v>2</v>
      </c>
      <c r="DO378">
        <v>343.25700000000001</v>
      </c>
      <c r="DP378">
        <v>675.14499999999998</v>
      </c>
      <c r="DQ378">
        <v>28.721299999999999</v>
      </c>
      <c r="DR378">
        <v>31.2883</v>
      </c>
      <c r="DS378">
        <v>30.000399999999999</v>
      </c>
      <c r="DT378">
        <v>31.2684</v>
      </c>
      <c r="DU378">
        <v>31.294</v>
      </c>
      <c r="DV378">
        <v>20.9176</v>
      </c>
      <c r="DW378">
        <v>21.407</v>
      </c>
      <c r="DX378">
        <v>53.2941</v>
      </c>
      <c r="DY378">
        <v>28.678100000000001</v>
      </c>
      <c r="DZ378">
        <v>400</v>
      </c>
      <c r="EA378">
        <v>30.049299999999999</v>
      </c>
      <c r="EB378">
        <v>100.108</v>
      </c>
      <c r="EC378">
        <v>100.533</v>
      </c>
    </row>
    <row r="379" spans="1:133" x14ac:dyDescent="0.35">
      <c r="A379">
        <v>363</v>
      </c>
      <c r="B379">
        <v>1582131525</v>
      </c>
      <c r="C379">
        <v>1826.9000000953699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1582131516.37097</v>
      </c>
      <c r="O379">
        <f t="shared" si="215"/>
        <v>1.8869101126269431E-4</v>
      </c>
      <c r="P379">
        <f t="shared" si="216"/>
        <v>-0.42713114820032605</v>
      </c>
      <c r="Q379">
        <f t="shared" si="217"/>
        <v>400.60619354838701</v>
      </c>
      <c r="R379">
        <f t="shared" si="218"/>
        <v>431.45383452913507</v>
      </c>
      <c r="S379">
        <f t="shared" si="219"/>
        <v>43.003420277072941</v>
      </c>
      <c r="T379">
        <f t="shared" si="220"/>
        <v>39.928806115631787</v>
      </c>
      <c r="U379">
        <f t="shared" si="221"/>
        <v>1.8151961098964702E-2</v>
      </c>
      <c r="V379">
        <f t="shared" si="222"/>
        <v>2.2530486322447381</v>
      </c>
      <c r="W379">
        <f t="shared" si="223"/>
        <v>1.8071105477368329E-2</v>
      </c>
      <c r="X379">
        <f t="shared" si="224"/>
        <v>1.130167536484554E-2</v>
      </c>
      <c r="Y379">
        <f t="shared" si="225"/>
        <v>0</v>
      </c>
      <c r="Z379">
        <f t="shared" si="226"/>
        <v>29.343255781835929</v>
      </c>
      <c r="AA379">
        <f t="shared" si="227"/>
        <v>29.013554838709702</v>
      </c>
      <c r="AB379">
        <f t="shared" si="228"/>
        <v>4.0249283575347556</v>
      </c>
      <c r="AC379">
        <f t="shared" si="229"/>
        <v>73.375841074529504</v>
      </c>
      <c r="AD379">
        <f t="shared" si="230"/>
        <v>3.0209906340970778</v>
      </c>
      <c r="AE379">
        <f t="shared" si="231"/>
        <v>4.1171461748950708</v>
      </c>
      <c r="AF379">
        <f t="shared" si="232"/>
        <v>1.0039377234376778</v>
      </c>
      <c r="AG379">
        <f t="shared" si="233"/>
        <v>-8.3212735966848186</v>
      </c>
      <c r="AH379">
        <f t="shared" si="234"/>
        <v>47.625391609681984</v>
      </c>
      <c r="AI379">
        <f t="shared" si="235"/>
        <v>4.6634158600296685</v>
      </c>
      <c r="AJ379">
        <f t="shared" si="236"/>
        <v>43.967533873026831</v>
      </c>
      <c r="AK379">
        <v>-4.1265871236404503E-2</v>
      </c>
      <c r="AL379">
        <v>4.6324555551735001E-2</v>
      </c>
      <c r="AM379">
        <v>3.4606726634448899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52200.999415608814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-0.42713114820032605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1582131516.37097</v>
      </c>
      <c r="BY379">
        <v>400.60619354838701</v>
      </c>
      <c r="BZ379">
        <v>400.00358064516098</v>
      </c>
      <c r="CA379">
        <v>30.309635483870998</v>
      </c>
      <c r="CB379">
        <v>29.995983870967699</v>
      </c>
      <c r="CC379">
        <v>350.01609677419401</v>
      </c>
      <c r="CD379">
        <v>99.4709741935484</v>
      </c>
      <c r="CE379">
        <v>0.19999135483871</v>
      </c>
      <c r="CF379">
        <v>29.405641935483899</v>
      </c>
      <c r="CG379">
        <v>29.013554838709702</v>
      </c>
      <c r="CH379">
        <v>999.9</v>
      </c>
      <c r="CI379">
        <v>0</v>
      </c>
      <c r="CJ379">
        <v>0</v>
      </c>
      <c r="CK379">
        <v>10004.391290322599</v>
      </c>
      <c r="CL379">
        <v>0</v>
      </c>
      <c r="CM379">
        <v>2.2849319354838702</v>
      </c>
      <c r="CN379">
        <v>0</v>
      </c>
      <c r="CO379">
        <v>0</v>
      </c>
      <c r="CP379">
        <v>0</v>
      </c>
      <c r="CQ379">
        <v>0</v>
      </c>
      <c r="CR379">
        <v>3.45806451612903</v>
      </c>
      <c r="CS379">
        <v>0</v>
      </c>
      <c r="CT379">
        <v>140.29354838709699</v>
      </c>
      <c r="CU379">
        <v>-1.98064516129032</v>
      </c>
      <c r="CV379">
        <v>38.491838709677403</v>
      </c>
      <c r="CW379">
        <v>43.818096774193499</v>
      </c>
      <c r="CX379">
        <v>41.146967741935498</v>
      </c>
      <c r="CY379">
        <v>42.350612903225802</v>
      </c>
      <c r="CZ379">
        <v>39.554000000000002</v>
      </c>
      <c r="DA379">
        <v>0</v>
      </c>
      <c r="DB379">
        <v>0</v>
      </c>
      <c r="DC379">
        <v>0</v>
      </c>
      <c r="DD379">
        <v>1582131528</v>
      </c>
      <c r="DE379">
        <v>2.0923076923076902</v>
      </c>
      <c r="DF379">
        <v>12.0068377306779</v>
      </c>
      <c r="DG379">
        <v>7.6991453505014604</v>
      </c>
      <c r="DH379">
        <v>139.407692307692</v>
      </c>
      <c r="DI379">
        <v>15</v>
      </c>
      <c r="DJ379">
        <v>100</v>
      </c>
      <c r="DK379">
        <v>100</v>
      </c>
      <c r="DL379">
        <v>2.6970000000000001</v>
      </c>
      <c r="DM379">
        <v>0.42</v>
      </c>
      <c r="DN379">
        <v>2</v>
      </c>
      <c r="DO379">
        <v>343.40600000000001</v>
      </c>
      <c r="DP379">
        <v>674.952</v>
      </c>
      <c r="DQ379">
        <v>28.6568</v>
      </c>
      <c r="DR379">
        <v>31.284199999999998</v>
      </c>
      <c r="DS379">
        <v>30</v>
      </c>
      <c r="DT379">
        <v>31.265000000000001</v>
      </c>
      <c r="DU379">
        <v>31.2912</v>
      </c>
      <c r="DV379">
        <v>20.918600000000001</v>
      </c>
      <c r="DW379">
        <v>21.407</v>
      </c>
      <c r="DX379">
        <v>53.2941</v>
      </c>
      <c r="DY379">
        <v>28.6568</v>
      </c>
      <c r="DZ379">
        <v>400</v>
      </c>
      <c r="EA379">
        <v>30.086300000000001</v>
      </c>
      <c r="EB379">
        <v>100.10899999999999</v>
      </c>
      <c r="EC379">
        <v>100.533</v>
      </c>
    </row>
    <row r="380" spans="1:133" x14ac:dyDescent="0.35">
      <c r="A380">
        <v>364</v>
      </c>
      <c r="B380">
        <v>1582131530</v>
      </c>
      <c r="C380">
        <v>1831.9000000953699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1582131521.37097</v>
      </c>
      <c r="O380">
        <f t="shared" si="215"/>
        <v>1.7192560619674874E-4</v>
      </c>
      <c r="P380">
        <f t="shared" si="216"/>
        <v>-0.43209921701199561</v>
      </c>
      <c r="Q380">
        <f t="shared" si="217"/>
        <v>400.61525806451601</v>
      </c>
      <c r="R380">
        <f t="shared" si="218"/>
        <v>435.75043434757328</v>
      </c>
      <c r="S380">
        <f t="shared" si="219"/>
        <v>43.431243570501053</v>
      </c>
      <c r="T380">
        <f t="shared" si="220"/>
        <v>39.92932072944479</v>
      </c>
      <c r="U380">
        <f t="shared" si="221"/>
        <v>1.6460070306368504E-2</v>
      </c>
      <c r="V380">
        <f t="shared" si="222"/>
        <v>2.2524452088813711</v>
      </c>
      <c r="W380">
        <f t="shared" si="223"/>
        <v>1.6393537322526578E-2</v>
      </c>
      <c r="X380">
        <f t="shared" si="224"/>
        <v>1.0251916050600144E-2</v>
      </c>
      <c r="Y380">
        <f t="shared" si="225"/>
        <v>0</v>
      </c>
      <c r="Z380">
        <f t="shared" si="226"/>
        <v>29.353549749665902</v>
      </c>
      <c r="AA380">
        <f t="shared" si="227"/>
        <v>29.018370967741902</v>
      </c>
      <c r="AB380">
        <f t="shared" si="228"/>
        <v>4.0260500790919327</v>
      </c>
      <c r="AC380">
        <f t="shared" si="229"/>
        <v>73.27592208956294</v>
      </c>
      <c r="AD380">
        <f t="shared" si="230"/>
        <v>3.0177061850721754</v>
      </c>
      <c r="AE380">
        <f t="shared" si="231"/>
        <v>4.118278008680293</v>
      </c>
      <c r="AF380">
        <f t="shared" si="232"/>
        <v>1.0083438940197573</v>
      </c>
      <c r="AG380">
        <f t="shared" si="233"/>
        <v>-7.5819192332766194</v>
      </c>
      <c r="AH380">
        <f t="shared" si="234"/>
        <v>47.606368773895497</v>
      </c>
      <c r="AI380">
        <f t="shared" si="235"/>
        <v>4.6630237181960217</v>
      </c>
      <c r="AJ380">
        <f t="shared" si="236"/>
        <v>44.687473258814897</v>
      </c>
      <c r="AK380">
        <v>-4.1249608246771499E-2</v>
      </c>
      <c r="AL380">
        <v>4.6306298921155897E-2</v>
      </c>
      <c r="AM380">
        <v>3.4595933122382099</v>
      </c>
      <c r="AN380">
        <v>0</v>
      </c>
      <c r="AO380">
        <v>0</v>
      </c>
      <c r="AP380">
        <f t="shared" si="237"/>
        <v>1</v>
      </c>
      <c r="AQ380">
        <f t="shared" si="238"/>
        <v>0</v>
      </c>
      <c r="AR380">
        <f t="shared" si="239"/>
        <v>52180.426710179854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-0.43209921701199561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1582131521.37097</v>
      </c>
      <c r="BY380">
        <v>400.61525806451601</v>
      </c>
      <c r="BZ380">
        <v>399.99264516129</v>
      </c>
      <c r="CA380">
        <v>30.2769774193548</v>
      </c>
      <c r="CB380">
        <v>29.9911967741936</v>
      </c>
      <c r="CC380">
        <v>350.03116129032298</v>
      </c>
      <c r="CD380">
        <v>99.470045161290301</v>
      </c>
      <c r="CE380">
        <v>0.19994974193548401</v>
      </c>
      <c r="CF380">
        <v>29.4104064516129</v>
      </c>
      <c r="CG380">
        <v>29.018370967741902</v>
      </c>
      <c r="CH380">
        <v>999.9</v>
      </c>
      <c r="CI380">
        <v>0</v>
      </c>
      <c r="CJ380">
        <v>0</v>
      </c>
      <c r="CK380">
        <v>10000.5419354839</v>
      </c>
      <c r="CL380">
        <v>0</v>
      </c>
      <c r="CM380">
        <v>2.2359877419354799</v>
      </c>
      <c r="CN380">
        <v>0</v>
      </c>
      <c r="CO380">
        <v>0</v>
      </c>
      <c r="CP380">
        <v>0</v>
      </c>
      <c r="CQ380">
        <v>0</v>
      </c>
      <c r="CR380">
        <v>2.9870967741935499</v>
      </c>
      <c r="CS380">
        <v>0</v>
      </c>
      <c r="CT380">
        <v>139.316129032258</v>
      </c>
      <c r="CU380">
        <v>-1.9</v>
      </c>
      <c r="CV380">
        <v>38.471548387096803</v>
      </c>
      <c r="CW380">
        <v>43.802</v>
      </c>
      <c r="CX380">
        <v>41.122774193548402</v>
      </c>
      <c r="CY380">
        <v>42.332322580645098</v>
      </c>
      <c r="CZ380">
        <v>39.542000000000002</v>
      </c>
      <c r="DA380">
        <v>0</v>
      </c>
      <c r="DB380">
        <v>0</v>
      </c>
      <c r="DC380">
        <v>0</v>
      </c>
      <c r="DD380">
        <v>1582131532.8</v>
      </c>
      <c r="DE380">
        <v>2.87307692307692</v>
      </c>
      <c r="DF380">
        <v>17.671795226074099</v>
      </c>
      <c r="DG380">
        <v>-23.251281991721999</v>
      </c>
      <c r="DH380">
        <v>139.473076923077</v>
      </c>
      <c r="DI380">
        <v>15</v>
      </c>
      <c r="DJ380">
        <v>100</v>
      </c>
      <c r="DK380">
        <v>100</v>
      </c>
      <c r="DL380">
        <v>2.6970000000000001</v>
      </c>
      <c r="DM380">
        <v>0.42</v>
      </c>
      <c r="DN380">
        <v>2</v>
      </c>
      <c r="DO380">
        <v>343.34</v>
      </c>
      <c r="DP380">
        <v>675.10299999999995</v>
      </c>
      <c r="DQ380">
        <v>28.6328</v>
      </c>
      <c r="DR380">
        <v>31.280799999999999</v>
      </c>
      <c r="DS380">
        <v>29.999700000000001</v>
      </c>
      <c r="DT380">
        <v>31.261500000000002</v>
      </c>
      <c r="DU380">
        <v>31.288499999999999</v>
      </c>
      <c r="DV380">
        <v>20.9208</v>
      </c>
      <c r="DW380">
        <v>21.407</v>
      </c>
      <c r="DX380">
        <v>53.2941</v>
      </c>
      <c r="DY380">
        <v>28.64</v>
      </c>
      <c r="DZ380">
        <v>400</v>
      </c>
      <c r="EA380">
        <v>30.130500000000001</v>
      </c>
      <c r="EB380">
        <v>100.108</v>
      </c>
      <c r="EC380">
        <v>100.535</v>
      </c>
    </row>
    <row r="381" spans="1:133" x14ac:dyDescent="0.35">
      <c r="A381">
        <v>365</v>
      </c>
      <c r="B381">
        <v>1582131535</v>
      </c>
      <c r="C381">
        <v>1836.9000000953699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1582131526.37097</v>
      </c>
      <c r="O381">
        <f t="shared" si="215"/>
        <v>1.5609263709340685E-4</v>
      </c>
      <c r="P381">
        <f t="shared" si="216"/>
        <v>-0.43489067523311092</v>
      </c>
      <c r="Q381">
        <f t="shared" si="217"/>
        <v>400.60574193548399</v>
      </c>
      <c r="R381">
        <f t="shared" si="218"/>
        <v>440.37650232986636</v>
      </c>
      <c r="S381">
        <f t="shared" si="219"/>
        <v>43.892356827778627</v>
      </c>
      <c r="T381">
        <f t="shared" si="220"/>
        <v>39.928402354034375</v>
      </c>
      <c r="U381">
        <f t="shared" si="221"/>
        <v>1.4902083305758531E-2</v>
      </c>
      <c r="V381">
        <f t="shared" si="222"/>
        <v>2.2523195457494909</v>
      </c>
      <c r="W381">
        <f t="shared" si="223"/>
        <v>1.4847523709095133E-2</v>
      </c>
      <c r="X381">
        <f t="shared" si="224"/>
        <v>9.2845875573757883E-3</v>
      </c>
      <c r="Y381">
        <f t="shared" si="225"/>
        <v>0</v>
      </c>
      <c r="Z381">
        <f t="shared" si="226"/>
        <v>29.358434770098473</v>
      </c>
      <c r="AA381">
        <f t="shared" si="227"/>
        <v>29.016174193548402</v>
      </c>
      <c r="AB381">
        <f t="shared" si="228"/>
        <v>4.0255383960013305</v>
      </c>
      <c r="AC381">
        <f t="shared" si="229"/>
        <v>73.204639985879567</v>
      </c>
      <c r="AD381">
        <f t="shared" si="230"/>
        <v>3.0147099982259959</v>
      </c>
      <c r="AE381">
        <f t="shared" si="231"/>
        <v>4.1181952384541507</v>
      </c>
      <c r="AF381">
        <f t="shared" si="232"/>
        <v>1.0108283977753345</v>
      </c>
      <c r="AG381">
        <f t="shared" si="233"/>
        <v>-6.8836852958192418</v>
      </c>
      <c r="AH381">
        <f t="shared" si="234"/>
        <v>47.828157026107412</v>
      </c>
      <c r="AI381">
        <f t="shared" si="235"/>
        <v>4.6849499940960291</v>
      </c>
      <c r="AJ381">
        <f t="shared" si="236"/>
        <v>45.629421724384201</v>
      </c>
      <c r="AK381">
        <v>-4.1246221970511997E-2</v>
      </c>
      <c r="AL381">
        <v>4.6302497529400501E-2</v>
      </c>
      <c r="AM381">
        <v>3.45936855151152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52176.378296135634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-0.43489067523311092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1582131526.37097</v>
      </c>
      <c r="BY381">
        <v>400.60574193548399</v>
      </c>
      <c r="BZ381">
        <v>399.96748387096801</v>
      </c>
      <c r="CA381">
        <v>30.246893548387099</v>
      </c>
      <c r="CB381">
        <v>29.987429032258099</v>
      </c>
      <c r="CC381">
        <v>350.03935483870998</v>
      </c>
      <c r="CD381">
        <v>99.470045161290301</v>
      </c>
      <c r="CE381">
        <v>0.20002487096774199</v>
      </c>
      <c r="CF381">
        <v>29.4100580645161</v>
      </c>
      <c r="CG381">
        <v>29.016174193548402</v>
      </c>
      <c r="CH381">
        <v>999.9</v>
      </c>
      <c r="CI381">
        <v>0</v>
      </c>
      <c r="CJ381">
        <v>0</v>
      </c>
      <c r="CK381">
        <v>9999.7209677419305</v>
      </c>
      <c r="CL381">
        <v>0</v>
      </c>
      <c r="CM381">
        <v>2.2480209677419398</v>
      </c>
      <c r="CN381">
        <v>0</v>
      </c>
      <c r="CO381">
        <v>0</v>
      </c>
      <c r="CP381">
        <v>0</v>
      </c>
      <c r="CQ381">
        <v>0</v>
      </c>
      <c r="CR381">
        <v>3.3</v>
      </c>
      <c r="CS381">
        <v>0</v>
      </c>
      <c r="CT381">
        <v>138.40967741935501</v>
      </c>
      <c r="CU381">
        <v>-1.9483870967741901</v>
      </c>
      <c r="CV381">
        <v>38.453258064516099</v>
      </c>
      <c r="CW381">
        <v>43.783999999999999</v>
      </c>
      <c r="CX381">
        <v>41.128870967741904</v>
      </c>
      <c r="CY381">
        <v>42.320129032258002</v>
      </c>
      <c r="CZ381">
        <v>39.526000000000003</v>
      </c>
      <c r="DA381">
        <v>0</v>
      </c>
      <c r="DB381">
        <v>0</v>
      </c>
      <c r="DC381">
        <v>0</v>
      </c>
      <c r="DD381">
        <v>1582131538.2</v>
      </c>
      <c r="DE381">
        <v>2.2999999999999998</v>
      </c>
      <c r="DF381">
        <v>-9.6683758380834295</v>
      </c>
      <c r="DG381">
        <v>-3.4495728168826298</v>
      </c>
      <c r="DH381">
        <v>139.22692307692299</v>
      </c>
      <c r="DI381">
        <v>15</v>
      </c>
      <c r="DJ381">
        <v>100</v>
      </c>
      <c r="DK381">
        <v>100</v>
      </c>
      <c r="DL381">
        <v>2.6970000000000001</v>
      </c>
      <c r="DM381">
        <v>0.42</v>
      </c>
      <c r="DN381">
        <v>2</v>
      </c>
      <c r="DO381">
        <v>343.44499999999999</v>
      </c>
      <c r="DP381">
        <v>675.17700000000002</v>
      </c>
      <c r="DQ381">
        <v>28.622299999999999</v>
      </c>
      <c r="DR381">
        <v>31.276700000000002</v>
      </c>
      <c r="DS381">
        <v>29.999500000000001</v>
      </c>
      <c r="DT381">
        <v>31.258800000000001</v>
      </c>
      <c r="DU381">
        <v>31.285</v>
      </c>
      <c r="DV381">
        <v>20.923500000000001</v>
      </c>
      <c r="DW381">
        <v>21.1206</v>
      </c>
      <c r="DX381">
        <v>53.2941</v>
      </c>
      <c r="DY381">
        <v>28.626899999999999</v>
      </c>
      <c r="DZ381">
        <v>400</v>
      </c>
      <c r="EA381">
        <v>30.1676</v>
      </c>
      <c r="EB381">
        <v>100.10899999999999</v>
      </c>
      <c r="EC381">
        <v>100.536</v>
      </c>
    </row>
    <row r="382" spans="1:133" x14ac:dyDescent="0.35">
      <c r="A382">
        <v>366</v>
      </c>
      <c r="B382">
        <v>1582131540</v>
      </c>
      <c r="C382">
        <v>1841.9000000953699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1582131531.37097</v>
      </c>
      <c r="O382">
        <f t="shared" si="215"/>
        <v>1.3640560130440314E-4</v>
      </c>
      <c r="P382">
        <f t="shared" si="216"/>
        <v>-0.43702356431290229</v>
      </c>
      <c r="Q382">
        <f t="shared" si="217"/>
        <v>400.601838709677</v>
      </c>
      <c r="R382">
        <f t="shared" si="218"/>
        <v>447.41177713295838</v>
      </c>
      <c r="S382">
        <f t="shared" si="219"/>
        <v>44.593880447212165</v>
      </c>
      <c r="T382">
        <f t="shared" si="220"/>
        <v>39.92829741056169</v>
      </c>
      <c r="U382">
        <f t="shared" si="221"/>
        <v>1.2996470776282042E-2</v>
      </c>
      <c r="V382">
        <f t="shared" si="222"/>
        <v>2.2517934258232226</v>
      </c>
      <c r="W382">
        <f t="shared" si="223"/>
        <v>1.2954942039186849E-2</v>
      </c>
      <c r="X382">
        <f t="shared" si="224"/>
        <v>8.1005588448422629E-3</v>
      </c>
      <c r="Y382">
        <f t="shared" si="225"/>
        <v>0</v>
      </c>
      <c r="Z382">
        <f t="shared" si="226"/>
        <v>29.361994057890922</v>
      </c>
      <c r="AA382">
        <f t="shared" si="227"/>
        <v>29.012867741935501</v>
      </c>
      <c r="AB382">
        <f t="shared" si="228"/>
        <v>4.0247683484757877</v>
      </c>
      <c r="AC382">
        <f t="shared" si="229"/>
        <v>73.159974635683128</v>
      </c>
      <c r="AD382">
        <f t="shared" si="230"/>
        <v>3.0123592836072466</v>
      </c>
      <c r="AE382">
        <f t="shared" si="231"/>
        <v>4.1174963477064894</v>
      </c>
      <c r="AF382">
        <f t="shared" si="232"/>
        <v>1.0124090648685411</v>
      </c>
      <c r="AG382">
        <f t="shared" si="233"/>
        <v>-6.0154870175241788</v>
      </c>
      <c r="AH382">
        <f t="shared" si="234"/>
        <v>47.861236613616768</v>
      </c>
      <c r="AI382">
        <f t="shared" si="235"/>
        <v>4.689140212782374</v>
      </c>
      <c r="AJ382">
        <f t="shared" si="236"/>
        <v>46.534889808874965</v>
      </c>
      <c r="AK382">
        <v>-4.1232046343402801E-2</v>
      </c>
      <c r="AL382">
        <v>4.62865841461172E-2</v>
      </c>
      <c r="AM382">
        <v>3.4584275893090202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52159.701196039954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-0.43702356431290229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1582131531.37097</v>
      </c>
      <c r="BY382">
        <v>400.601838709677</v>
      </c>
      <c r="BZ382">
        <v>399.946387096774</v>
      </c>
      <c r="CA382">
        <v>30.223093548387101</v>
      </c>
      <c r="CB382">
        <v>29.996341935483901</v>
      </c>
      <c r="CC382">
        <v>350.02970967741902</v>
      </c>
      <c r="CD382">
        <v>99.470777419354803</v>
      </c>
      <c r="CE382">
        <v>0.200001774193548</v>
      </c>
      <c r="CF382">
        <v>29.4071161290323</v>
      </c>
      <c r="CG382">
        <v>29.012867741935501</v>
      </c>
      <c r="CH382">
        <v>999.9</v>
      </c>
      <c r="CI382">
        <v>0</v>
      </c>
      <c r="CJ382">
        <v>0</v>
      </c>
      <c r="CK382">
        <v>9996.2106451612908</v>
      </c>
      <c r="CL382">
        <v>0</v>
      </c>
      <c r="CM382">
        <v>2.3251280645161301</v>
      </c>
      <c r="CN382">
        <v>0</v>
      </c>
      <c r="CO382">
        <v>0</v>
      </c>
      <c r="CP382">
        <v>0</v>
      </c>
      <c r="CQ382">
        <v>0</v>
      </c>
      <c r="CR382">
        <v>4.5354838709677399</v>
      </c>
      <c r="CS382">
        <v>0</v>
      </c>
      <c r="CT382">
        <v>138.796774193548</v>
      </c>
      <c r="CU382">
        <v>-1.95161290322581</v>
      </c>
      <c r="CV382">
        <v>38.435032258064503</v>
      </c>
      <c r="CW382">
        <v>43.765999999999998</v>
      </c>
      <c r="CX382">
        <v>41.106645161290302</v>
      </c>
      <c r="CY382">
        <v>42.298000000000002</v>
      </c>
      <c r="CZ382">
        <v>39.507967741935502</v>
      </c>
      <c r="DA382">
        <v>0</v>
      </c>
      <c r="DB382">
        <v>0</v>
      </c>
      <c r="DC382">
        <v>0</v>
      </c>
      <c r="DD382">
        <v>1582131543</v>
      </c>
      <c r="DE382">
        <v>2.8461538461538498</v>
      </c>
      <c r="DF382">
        <v>-4.5675213301162403</v>
      </c>
      <c r="DG382">
        <v>26.988033944077699</v>
      </c>
      <c r="DH382">
        <v>139.43846153846201</v>
      </c>
      <c r="DI382">
        <v>15</v>
      </c>
      <c r="DJ382">
        <v>100</v>
      </c>
      <c r="DK382">
        <v>100</v>
      </c>
      <c r="DL382">
        <v>2.6970000000000001</v>
      </c>
      <c r="DM382">
        <v>0.42</v>
      </c>
      <c r="DN382">
        <v>2</v>
      </c>
      <c r="DO382">
        <v>343.392</v>
      </c>
      <c r="DP382">
        <v>675.26</v>
      </c>
      <c r="DQ382">
        <v>28.616099999999999</v>
      </c>
      <c r="DR382">
        <v>31.272600000000001</v>
      </c>
      <c r="DS382">
        <v>29.999700000000001</v>
      </c>
      <c r="DT382">
        <v>31.255400000000002</v>
      </c>
      <c r="DU382">
        <v>31.282299999999999</v>
      </c>
      <c r="DV382">
        <v>20.927299999999999</v>
      </c>
      <c r="DW382">
        <v>20.844799999999999</v>
      </c>
      <c r="DX382">
        <v>53.2941</v>
      </c>
      <c r="DY382">
        <v>28.615500000000001</v>
      </c>
      <c r="DZ382">
        <v>400</v>
      </c>
      <c r="EA382">
        <v>30.205200000000001</v>
      </c>
      <c r="EB382">
        <v>100.10899999999999</v>
      </c>
      <c r="EC382">
        <v>100.539</v>
      </c>
    </row>
    <row r="383" spans="1:133" x14ac:dyDescent="0.35">
      <c r="A383">
        <v>367</v>
      </c>
      <c r="B383">
        <v>1582131545</v>
      </c>
      <c r="C383">
        <v>1846.9000000953699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1582131536.37097</v>
      </c>
      <c r="O383">
        <f t="shared" si="215"/>
        <v>1.0648208553983588E-4</v>
      </c>
      <c r="P383">
        <f t="shared" si="216"/>
        <v>-0.42410906789258496</v>
      </c>
      <c r="Q383">
        <f t="shared" si="217"/>
        <v>400.58893548387101</v>
      </c>
      <c r="R383">
        <f t="shared" si="218"/>
        <v>460.40305765379935</v>
      </c>
      <c r="S383">
        <f t="shared" si="219"/>
        <v>45.889134248159834</v>
      </c>
      <c r="T383">
        <f t="shared" si="220"/>
        <v>39.927361760854495</v>
      </c>
      <c r="U383">
        <f t="shared" si="221"/>
        <v>1.0140182457231271E-2</v>
      </c>
      <c r="V383">
        <f t="shared" si="222"/>
        <v>2.2526217076042765</v>
      </c>
      <c r="W383">
        <f t="shared" si="223"/>
        <v>1.0114891834717501E-2</v>
      </c>
      <c r="X383">
        <f t="shared" si="224"/>
        <v>6.3240743596762348E-3</v>
      </c>
      <c r="Y383">
        <f t="shared" si="225"/>
        <v>0</v>
      </c>
      <c r="Z383">
        <f t="shared" si="226"/>
        <v>29.36896555190777</v>
      </c>
      <c r="AA383">
        <f t="shared" si="227"/>
        <v>29.006425806451599</v>
      </c>
      <c r="AB383">
        <f t="shared" si="228"/>
        <v>4.0232684394073912</v>
      </c>
      <c r="AC383">
        <f t="shared" si="229"/>
        <v>73.139969567044844</v>
      </c>
      <c r="AD383">
        <f t="shared" si="230"/>
        <v>3.0110250431521437</v>
      </c>
      <c r="AE383">
        <f t="shared" si="231"/>
        <v>4.1167983265183654</v>
      </c>
      <c r="AF383">
        <f t="shared" si="232"/>
        <v>1.0122433962552475</v>
      </c>
      <c r="AG383">
        <f t="shared" si="233"/>
        <v>-4.6958599723067618</v>
      </c>
      <c r="AH383">
        <f t="shared" si="234"/>
        <v>48.304284958122985</v>
      </c>
      <c r="AI383">
        <f t="shared" si="235"/>
        <v>4.7305869072394939</v>
      </c>
      <c r="AJ383">
        <f t="shared" si="236"/>
        <v>48.339011893055719</v>
      </c>
      <c r="AK383">
        <v>-4.1254364691932603E-2</v>
      </c>
      <c r="AL383">
        <v>4.6311638447536697E-2</v>
      </c>
      <c r="AM383">
        <v>3.4599090058286301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52187.307390580696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-0.42410906789258496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1582131536.37097</v>
      </c>
      <c r="BY383">
        <v>400.58893548387101</v>
      </c>
      <c r="BZ383">
        <v>399.93506451612899</v>
      </c>
      <c r="CA383">
        <v>30.209441935483898</v>
      </c>
      <c r="CB383">
        <v>30.032429032258101</v>
      </c>
      <c r="CC383">
        <v>350.02641935483899</v>
      </c>
      <c r="CD383">
        <v>99.471674193548395</v>
      </c>
      <c r="CE383">
        <v>0.19997977419354801</v>
      </c>
      <c r="CF383">
        <v>29.404177419354799</v>
      </c>
      <c r="CG383">
        <v>29.006425806451599</v>
      </c>
      <c r="CH383">
        <v>999.9</v>
      </c>
      <c r="CI383">
        <v>0</v>
      </c>
      <c r="CJ383">
        <v>0</v>
      </c>
      <c r="CK383">
        <v>10001.5312903226</v>
      </c>
      <c r="CL383">
        <v>0</v>
      </c>
      <c r="CM383">
        <v>2.4447364516129002</v>
      </c>
      <c r="CN383">
        <v>0</v>
      </c>
      <c r="CO383">
        <v>0</v>
      </c>
      <c r="CP383">
        <v>0</v>
      </c>
      <c r="CQ383">
        <v>0</v>
      </c>
      <c r="CR383">
        <v>4.1129032258064502</v>
      </c>
      <c r="CS383">
        <v>0</v>
      </c>
      <c r="CT383">
        <v>140.4</v>
      </c>
      <c r="CU383">
        <v>-2.04193548387097</v>
      </c>
      <c r="CV383">
        <v>38.417000000000002</v>
      </c>
      <c r="CW383">
        <v>43.735774193548401</v>
      </c>
      <c r="CX383">
        <v>41.096451612903202</v>
      </c>
      <c r="CY383">
        <v>42.28</v>
      </c>
      <c r="CZ383">
        <v>39.495935483871001</v>
      </c>
      <c r="DA383">
        <v>0</v>
      </c>
      <c r="DB383">
        <v>0</v>
      </c>
      <c r="DC383">
        <v>0</v>
      </c>
      <c r="DD383">
        <v>1582131547.8</v>
      </c>
      <c r="DE383">
        <v>2.8269230769230802</v>
      </c>
      <c r="DF383">
        <v>5.6581197273634096</v>
      </c>
      <c r="DG383">
        <v>17.042734882924702</v>
      </c>
      <c r="DH383">
        <v>141.22692307692299</v>
      </c>
      <c r="DI383">
        <v>15</v>
      </c>
      <c r="DJ383">
        <v>100</v>
      </c>
      <c r="DK383">
        <v>100</v>
      </c>
      <c r="DL383">
        <v>2.6970000000000001</v>
      </c>
      <c r="DM383">
        <v>0.42</v>
      </c>
      <c r="DN383">
        <v>2</v>
      </c>
      <c r="DO383">
        <v>343.30599999999998</v>
      </c>
      <c r="DP383">
        <v>675.36599999999999</v>
      </c>
      <c r="DQ383">
        <v>28.612400000000001</v>
      </c>
      <c r="DR383">
        <v>31.269200000000001</v>
      </c>
      <c r="DS383">
        <v>29.9998</v>
      </c>
      <c r="DT383">
        <v>31.252600000000001</v>
      </c>
      <c r="DU383">
        <v>31.279599999999999</v>
      </c>
      <c r="DV383">
        <v>20.929300000000001</v>
      </c>
      <c r="DW383">
        <v>20.844799999999999</v>
      </c>
      <c r="DX383">
        <v>53.2941</v>
      </c>
      <c r="DY383">
        <v>28.6539</v>
      </c>
      <c r="DZ383">
        <v>400</v>
      </c>
      <c r="EA383">
        <v>30.220500000000001</v>
      </c>
      <c r="EB383">
        <v>100.111</v>
      </c>
      <c r="EC383">
        <v>100.54</v>
      </c>
    </row>
    <row r="384" spans="1:133" x14ac:dyDescent="0.35">
      <c r="A384">
        <v>368</v>
      </c>
      <c r="B384">
        <v>1582131550</v>
      </c>
      <c r="C384">
        <v>1851.9000000953699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1582131541.37097</v>
      </c>
      <c r="O384">
        <f t="shared" si="215"/>
        <v>7.9457070644045825E-5</v>
      </c>
      <c r="P384">
        <f t="shared" si="216"/>
        <v>-0.40640542137935565</v>
      </c>
      <c r="Q384">
        <f t="shared" si="217"/>
        <v>400.57738709677398</v>
      </c>
      <c r="R384">
        <f t="shared" si="218"/>
        <v>479.16425027637985</v>
      </c>
      <c r="S384">
        <f t="shared" si="219"/>
        <v>47.759100967517078</v>
      </c>
      <c r="T384">
        <f t="shared" si="220"/>
        <v>39.926217084484492</v>
      </c>
      <c r="U384">
        <f t="shared" si="221"/>
        <v>7.5747853225732195E-3</v>
      </c>
      <c r="V384">
        <f t="shared" si="222"/>
        <v>2.2508773562499012</v>
      </c>
      <c r="W384">
        <f t="shared" si="223"/>
        <v>7.5606521265066014E-3</v>
      </c>
      <c r="X384">
        <f t="shared" si="224"/>
        <v>4.726675167270428E-3</v>
      </c>
      <c r="Y384">
        <f t="shared" si="225"/>
        <v>0</v>
      </c>
      <c r="Z384">
        <f t="shared" si="226"/>
        <v>29.375015927773941</v>
      </c>
      <c r="AA384">
        <f t="shared" si="227"/>
        <v>28.998296774193602</v>
      </c>
      <c r="AB384">
        <f t="shared" si="228"/>
        <v>4.0213764105052849</v>
      </c>
      <c r="AC384">
        <f t="shared" si="229"/>
        <v>73.147818236236191</v>
      </c>
      <c r="AD384">
        <f t="shared" si="230"/>
        <v>3.0108499728321378</v>
      </c>
      <c r="AE384">
        <f t="shared" si="231"/>
        <v>4.116117261499693</v>
      </c>
      <c r="AF384">
        <f t="shared" si="232"/>
        <v>1.0105264376731471</v>
      </c>
      <c r="AG384">
        <f t="shared" si="233"/>
        <v>-3.504056815402421</v>
      </c>
      <c r="AH384">
        <f t="shared" si="234"/>
        <v>48.905333709566868</v>
      </c>
      <c r="AI384">
        <f t="shared" si="235"/>
        <v>4.7928995493731126</v>
      </c>
      <c r="AJ384">
        <f t="shared" si="236"/>
        <v>50.194176443537557</v>
      </c>
      <c r="AK384">
        <v>-4.1207371183796297E-2</v>
      </c>
      <c r="AL384">
        <v>4.6258884117796301E-2</v>
      </c>
      <c r="AM384">
        <v>3.4567894141597901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52130.776773218546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-0.40640542137935565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1582131541.37097</v>
      </c>
      <c r="BY384">
        <v>400.57738709677398</v>
      </c>
      <c r="BZ384">
        <v>399.93529032258101</v>
      </c>
      <c r="CA384">
        <v>30.2076806451613</v>
      </c>
      <c r="CB384">
        <v>30.075590322580599</v>
      </c>
      <c r="CC384">
        <v>350.01893548387102</v>
      </c>
      <c r="CD384">
        <v>99.4716709677419</v>
      </c>
      <c r="CE384">
        <v>0.19999890322580599</v>
      </c>
      <c r="CF384">
        <v>29.401309677419398</v>
      </c>
      <c r="CG384">
        <v>28.998296774193602</v>
      </c>
      <c r="CH384">
        <v>999.9</v>
      </c>
      <c r="CI384">
        <v>0</v>
      </c>
      <c r="CJ384">
        <v>0</v>
      </c>
      <c r="CK384">
        <v>9990.1387096774197</v>
      </c>
      <c r="CL384">
        <v>0</v>
      </c>
      <c r="CM384">
        <v>2.5724525806451601</v>
      </c>
      <c r="CN384">
        <v>0</v>
      </c>
      <c r="CO384">
        <v>0</v>
      </c>
      <c r="CP384">
        <v>0</v>
      </c>
      <c r="CQ384">
        <v>0</v>
      </c>
      <c r="CR384">
        <v>2.5645161290322598</v>
      </c>
      <c r="CS384">
        <v>0</v>
      </c>
      <c r="CT384">
        <v>144.870967741936</v>
      </c>
      <c r="CU384">
        <v>-1.91290322580645</v>
      </c>
      <c r="CV384">
        <v>38.402999999999999</v>
      </c>
      <c r="CW384">
        <v>43.717483870967698</v>
      </c>
      <c r="CX384">
        <v>41.054096774193503</v>
      </c>
      <c r="CY384">
        <v>42.255903225806399</v>
      </c>
      <c r="CZ384">
        <v>39.487806451612897</v>
      </c>
      <c r="DA384">
        <v>0</v>
      </c>
      <c r="DB384">
        <v>0</v>
      </c>
      <c r="DC384">
        <v>0</v>
      </c>
      <c r="DD384">
        <v>1582131553.2</v>
      </c>
      <c r="DE384">
        <v>2.7</v>
      </c>
      <c r="DF384">
        <v>-7.1316235060465498</v>
      </c>
      <c r="DG384">
        <v>55.507692052320202</v>
      </c>
      <c r="DH384">
        <v>146.06923076923101</v>
      </c>
      <c r="DI384">
        <v>15</v>
      </c>
      <c r="DJ384">
        <v>100</v>
      </c>
      <c r="DK384">
        <v>100</v>
      </c>
      <c r="DL384">
        <v>2.6970000000000001</v>
      </c>
      <c r="DM384">
        <v>0.42</v>
      </c>
      <c r="DN384">
        <v>2</v>
      </c>
      <c r="DO384">
        <v>343.48</v>
      </c>
      <c r="DP384">
        <v>675.38699999999994</v>
      </c>
      <c r="DQ384">
        <v>28.646699999999999</v>
      </c>
      <c r="DR384">
        <v>31.2651</v>
      </c>
      <c r="DS384">
        <v>29.9999</v>
      </c>
      <c r="DT384">
        <v>31.249199999999998</v>
      </c>
      <c r="DU384">
        <v>31.275400000000001</v>
      </c>
      <c r="DV384">
        <v>20.930199999999999</v>
      </c>
      <c r="DW384">
        <v>20.567499999999999</v>
      </c>
      <c r="DX384">
        <v>53.2941</v>
      </c>
      <c r="DY384">
        <v>28.662299999999998</v>
      </c>
      <c r="DZ384">
        <v>400</v>
      </c>
      <c r="EA384">
        <v>30.224399999999999</v>
      </c>
      <c r="EB384">
        <v>100.111</v>
      </c>
      <c r="EC384">
        <v>100.54</v>
      </c>
    </row>
    <row r="385" spans="1:133" x14ac:dyDescent="0.35">
      <c r="A385">
        <v>369</v>
      </c>
      <c r="B385">
        <v>1582131555</v>
      </c>
      <c r="C385">
        <v>1856.9000000953699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1582131546.37097</v>
      </c>
      <c r="O385">
        <f t="shared" si="215"/>
        <v>5.6735567300502959E-5</v>
      </c>
      <c r="P385">
        <f t="shared" si="216"/>
        <v>-0.3904003908176773</v>
      </c>
      <c r="Q385">
        <f t="shared" si="217"/>
        <v>400.57312903225801</v>
      </c>
      <c r="R385">
        <f t="shared" si="218"/>
        <v>508.34018498277072</v>
      </c>
      <c r="S385">
        <f t="shared" si="219"/>
        <v>50.666946724361672</v>
      </c>
      <c r="T385">
        <f t="shared" si="220"/>
        <v>39.925659995926075</v>
      </c>
      <c r="U385">
        <f t="shared" si="221"/>
        <v>5.4195990037384104E-3</v>
      </c>
      <c r="V385">
        <f t="shared" si="222"/>
        <v>2.2520731393780364</v>
      </c>
      <c r="W385">
        <f t="shared" si="223"/>
        <v>5.4123637672065291E-3</v>
      </c>
      <c r="X385">
        <f t="shared" si="224"/>
        <v>3.3833765927158668E-3</v>
      </c>
      <c r="Y385">
        <f t="shared" si="225"/>
        <v>0</v>
      </c>
      <c r="Z385">
        <f t="shared" si="226"/>
        <v>29.379540677101541</v>
      </c>
      <c r="AA385">
        <f t="shared" si="227"/>
        <v>28.991125806451599</v>
      </c>
      <c r="AB385">
        <f t="shared" si="228"/>
        <v>4.0197080148552038</v>
      </c>
      <c r="AC385">
        <f t="shared" si="229"/>
        <v>73.182328933534066</v>
      </c>
      <c r="AD385">
        <f t="shared" si="230"/>
        <v>3.0117485840526572</v>
      </c>
      <c r="AE385">
        <f t="shared" si="231"/>
        <v>4.1154041254795253</v>
      </c>
      <c r="AF385">
        <f t="shared" si="232"/>
        <v>1.0079594308025466</v>
      </c>
      <c r="AG385">
        <f t="shared" si="233"/>
        <v>-2.5020385179521805</v>
      </c>
      <c r="AH385">
        <f t="shared" si="234"/>
        <v>49.437336015230656</v>
      </c>
      <c r="AI385">
        <f t="shared" si="235"/>
        <v>4.8422206309938378</v>
      </c>
      <c r="AJ385">
        <f t="shared" si="236"/>
        <v>51.777518128272312</v>
      </c>
      <c r="AK385">
        <v>-4.1239582492879102E-2</v>
      </c>
      <c r="AL385">
        <v>4.6295044134107399E-2</v>
      </c>
      <c r="AM385">
        <v>3.4589278443170399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52170.376890763036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-0.3904003908176773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1582131546.37097</v>
      </c>
      <c r="BY385">
        <v>400.57312903225801</v>
      </c>
      <c r="BZ385">
        <v>399.94287096774201</v>
      </c>
      <c r="CA385">
        <v>30.216796774193501</v>
      </c>
      <c r="CB385">
        <v>30.1224806451613</v>
      </c>
      <c r="CC385">
        <v>350.02199999999999</v>
      </c>
      <c r="CD385">
        <v>99.471312903225794</v>
      </c>
      <c r="CE385">
        <v>0.200025741935484</v>
      </c>
      <c r="CF385">
        <v>29.3983064516129</v>
      </c>
      <c r="CG385">
        <v>28.991125806451599</v>
      </c>
      <c r="CH385">
        <v>999.9</v>
      </c>
      <c r="CI385">
        <v>0</v>
      </c>
      <c r="CJ385">
        <v>0</v>
      </c>
      <c r="CK385">
        <v>9997.9838709677406</v>
      </c>
      <c r="CL385">
        <v>0</v>
      </c>
      <c r="CM385">
        <v>2.7122867741935499</v>
      </c>
      <c r="CN385">
        <v>0</v>
      </c>
      <c r="CO385">
        <v>0</v>
      </c>
      <c r="CP385">
        <v>0</v>
      </c>
      <c r="CQ385">
        <v>0</v>
      </c>
      <c r="CR385">
        <v>2.6451612903225801</v>
      </c>
      <c r="CS385">
        <v>0</v>
      </c>
      <c r="CT385">
        <v>149.02580645161299</v>
      </c>
      <c r="CU385">
        <v>-1.9935483870967701</v>
      </c>
      <c r="CV385">
        <v>38.390999999999998</v>
      </c>
      <c r="CW385">
        <v>43.695193548387103</v>
      </c>
      <c r="CX385">
        <v>41.031903225806403</v>
      </c>
      <c r="CY385">
        <v>42.231677419354803</v>
      </c>
      <c r="CZ385">
        <v>39.471548387096803</v>
      </c>
      <c r="DA385">
        <v>0</v>
      </c>
      <c r="DB385">
        <v>0</v>
      </c>
      <c r="DC385">
        <v>0</v>
      </c>
      <c r="DD385">
        <v>1582131558</v>
      </c>
      <c r="DE385">
        <v>2.6461538461538501</v>
      </c>
      <c r="DF385">
        <v>14.1743592559031</v>
      </c>
      <c r="DG385">
        <v>69.367521054073507</v>
      </c>
      <c r="DH385">
        <v>151.184615384615</v>
      </c>
      <c r="DI385">
        <v>15</v>
      </c>
      <c r="DJ385">
        <v>100</v>
      </c>
      <c r="DK385">
        <v>100</v>
      </c>
      <c r="DL385">
        <v>2.6970000000000001</v>
      </c>
      <c r="DM385">
        <v>0.42</v>
      </c>
      <c r="DN385">
        <v>2</v>
      </c>
      <c r="DO385">
        <v>343.21100000000001</v>
      </c>
      <c r="DP385">
        <v>675.50800000000004</v>
      </c>
      <c r="DQ385">
        <v>28.6632</v>
      </c>
      <c r="DR385">
        <v>31.260999999999999</v>
      </c>
      <c r="DS385">
        <v>29.9999</v>
      </c>
      <c r="DT385">
        <v>31.245799999999999</v>
      </c>
      <c r="DU385">
        <v>31.271999999999998</v>
      </c>
      <c r="DV385">
        <v>20.9329</v>
      </c>
      <c r="DW385">
        <v>20.567499999999999</v>
      </c>
      <c r="DX385">
        <v>53.2941</v>
      </c>
      <c r="DY385">
        <v>28.6724</v>
      </c>
      <c r="DZ385">
        <v>400</v>
      </c>
      <c r="EA385">
        <v>30.2423</v>
      </c>
      <c r="EB385">
        <v>100.113</v>
      </c>
      <c r="EC385">
        <v>100.54</v>
      </c>
    </row>
    <row r="386" spans="1:133" x14ac:dyDescent="0.35">
      <c r="A386">
        <v>370</v>
      </c>
      <c r="B386">
        <v>1582131560</v>
      </c>
      <c r="C386">
        <v>1861.9000000953699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1582131551.37097</v>
      </c>
      <c r="O386">
        <f t="shared" si="215"/>
        <v>4.8567613887726227E-5</v>
      </c>
      <c r="P386">
        <f t="shared" si="216"/>
        <v>-0.37890866703516579</v>
      </c>
      <c r="Q386">
        <f t="shared" si="217"/>
        <v>400.56625806451598</v>
      </c>
      <c r="R386">
        <f t="shared" si="218"/>
        <v>523.30535527880124</v>
      </c>
      <c r="S386">
        <f t="shared" si="219"/>
        <v>52.158357160985055</v>
      </c>
      <c r="T386">
        <f t="shared" si="220"/>
        <v>39.924831160264432</v>
      </c>
      <c r="U386">
        <f t="shared" si="221"/>
        <v>4.651476845148275E-3</v>
      </c>
      <c r="V386">
        <f t="shared" si="222"/>
        <v>2.2518487081867566</v>
      </c>
      <c r="W386">
        <f t="shared" si="223"/>
        <v>4.6461455573812071E-3</v>
      </c>
      <c r="X386">
        <f t="shared" si="224"/>
        <v>2.9043194485410661E-3</v>
      </c>
      <c r="Y386">
        <f t="shared" si="225"/>
        <v>0</v>
      </c>
      <c r="Z386">
        <f t="shared" si="226"/>
        <v>29.380392426241936</v>
      </c>
      <c r="AA386">
        <f t="shared" si="227"/>
        <v>28.9865225806452</v>
      </c>
      <c r="AB386">
        <f t="shared" si="228"/>
        <v>4.0186373475426613</v>
      </c>
      <c r="AC386">
        <f t="shared" si="229"/>
        <v>73.232695130096175</v>
      </c>
      <c r="AD386">
        <f t="shared" si="230"/>
        <v>3.0134999688170163</v>
      </c>
      <c r="AE386">
        <f t="shared" si="231"/>
        <v>4.1149652671714509</v>
      </c>
      <c r="AF386">
        <f t="shared" si="232"/>
        <v>1.005137378725645</v>
      </c>
      <c r="AG386">
        <f t="shared" si="233"/>
        <v>-2.1418317724487266</v>
      </c>
      <c r="AH386">
        <f t="shared" si="234"/>
        <v>49.7668513322064</v>
      </c>
      <c r="AI386">
        <f t="shared" si="235"/>
        <v>4.8748252814515611</v>
      </c>
      <c r="AJ386">
        <f t="shared" si="236"/>
        <v>52.499844841209232</v>
      </c>
      <c r="AK386">
        <v>-4.1233535714695901E-2</v>
      </c>
      <c r="AL386">
        <v>4.6288256095869902E-2</v>
      </c>
      <c r="AM386">
        <v>3.4585264573405898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52163.351726956986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-0.37890866703516579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1582131551.37097</v>
      </c>
      <c r="BY386">
        <v>400.56625806451598</v>
      </c>
      <c r="BZ386">
        <v>399.95009677419398</v>
      </c>
      <c r="CA386">
        <v>30.2344774193548</v>
      </c>
      <c r="CB386">
        <v>30.1537419354839</v>
      </c>
      <c r="CC386">
        <v>350.02600000000001</v>
      </c>
      <c r="CD386">
        <v>99.471003225806498</v>
      </c>
      <c r="CE386">
        <v>0.19997593548387099</v>
      </c>
      <c r="CF386">
        <v>29.3964580645161</v>
      </c>
      <c r="CG386">
        <v>28.9865225806452</v>
      </c>
      <c r="CH386">
        <v>999.9</v>
      </c>
      <c r="CI386">
        <v>0</v>
      </c>
      <c r="CJ386">
        <v>0</v>
      </c>
      <c r="CK386">
        <v>9996.5490322580608</v>
      </c>
      <c r="CL386">
        <v>0</v>
      </c>
      <c r="CM386">
        <v>2.8283958064516099</v>
      </c>
      <c r="CN386">
        <v>0</v>
      </c>
      <c r="CO386">
        <v>0</v>
      </c>
      <c r="CP386">
        <v>0</v>
      </c>
      <c r="CQ386">
        <v>0</v>
      </c>
      <c r="CR386">
        <v>2.4645161290322601</v>
      </c>
      <c r="CS386">
        <v>0</v>
      </c>
      <c r="CT386">
        <v>154.92903225806501</v>
      </c>
      <c r="CU386">
        <v>-1.6451612903225801</v>
      </c>
      <c r="CV386">
        <v>38.396999999999998</v>
      </c>
      <c r="CW386">
        <v>43.685032258064503</v>
      </c>
      <c r="CX386">
        <v>41.076354838709698</v>
      </c>
      <c r="CY386">
        <v>42.215451612903202</v>
      </c>
      <c r="CZ386">
        <v>39.465451612903202</v>
      </c>
      <c r="DA386">
        <v>0</v>
      </c>
      <c r="DB386">
        <v>0</v>
      </c>
      <c r="DC386">
        <v>0</v>
      </c>
      <c r="DD386">
        <v>1582131562.8</v>
      </c>
      <c r="DE386">
        <v>2.9769230769230801</v>
      </c>
      <c r="DF386">
        <v>-0.79999969693001405</v>
      </c>
      <c r="DG386">
        <v>66.950427242352006</v>
      </c>
      <c r="DH386">
        <v>156.77307692307701</v>
      </c>
      <c r="DI386">
        <v>15</v>
      </c>
      <c r="DJ386">
        <v>100</v>
      </c>
      <c r="DK386">
        <v>100</v>
      </c>
      <c r="DL386">
        <v>2.6970000000000001</v>
      </c>
      <c r="DM386">
        <v>0.42</v>
      </c>
      <c r="DN386">
        <v>2</v>
      </c>
      <c r="DO386">
        <v>343.26400000000001</v>
      </c>
      <c r="DP386">
        <v>675.46699999999998</v>
      </c>
      <c r="DQ386">
        <v>28.6753</v>
      </c>
      <c r="DR386">
        <v>31.256900000000002</v>
      </c>
      <c r="DS386">
        <v>29.9998</v>
      </c>
      <c r="DT386">
        <v>31.2423</v>
      </c>
      <c r="DU386">
        <v>31.268599999999999</v>
      </c>
      <c r="DV386">
        <v>20.934699999999999</v>
      </c>
      <c r="DW386">
        <v>20.567499999999999</v>
      </c>
      <c r="DX386">
        <v>53.2941</v>
      </c>
      <c r="DY386">
        <v>28.682200000000002</v>
      </c>
      <c r="DZ386">
        <v>400</v>
      </c>
      <c r="EA386">
        <v>30.238099999999999</v>
      </c>
      <c r="EB386">
        <v>100.111</v>
      </c>
      <c r="EC386">
        <v>100.542</v>
      </c>
    </row>
    <row r="387" spans="1:133" x14ac:dyDescent="0.35">
      <c r="A387">
        <v>371</v>
      </c>
      <c r="B387">
        <v>1582131565</v>
      </c>
      <c r="C387">
        <v>1866.9000000953699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1582131556.37097</v>
      </c>
      <c r="O387">
        <f t="shared" si="215"/>
        <v>5.0766198235750868E-5</v>
      </c>
      <c r="P387">
        <f t="shared" si="216"/>
        <v>-0.38308924688192408</v>
      </c>
      <c r="Q387">
        <f t="shared" si="217"/>
        <v>400.57600000000002</v>
      </c>
      <c r="R387">
        <f t="shared" si="218"/>
        <v>518.77862995954297</v>
      </c>
      <c r="S387">
        <f t="shared" si="219"/>
        <v>51.706911112398515</v>
      </c>
      <c r="T387">
        <f t="shared" si="220"/>
        <v>39.925599146933671</v>
      </c>
      <c r="U387">
        <f t="shared" si="221"/>
        <v>4.8746562644306378E-3</v>
      </c>
      <c r="V387">
        <f t="shared" si="222"/>
        <v>2.2540352716059608</v>
      </c>
      <c r="W387">
        <f t="shared" si="223"/>
        <v>4.86880712936507E-3</v>
      </c>
      <c r="X387">
        <f t="shared" si="224"/>
        <v>3.0435293809309952E-3</v>
      </c>
      <c r="Y387">
        <f t="shared" si="225"/>
        <v>0</v>
      </c>
      <c r="Z387">
        <f t="shared" si="226"/>
        <v>29.378605784443323</v>
      </c>
      <c r="AA387">
        <f t="shared" si="227"/>
        <v>28.983983870967698</v>
      </c>
      <c r="AB387">
        <f t="shared" si="228"/>
        <v>4.0180469737875981</v>
      </c>
      <c r="AC387">
        <f t="shared" si="229"/>
        <v>73.285088765016368</v>
      </c>
      <c r="AD387">
        <f t="shared" si="230"/>
        <v>3.015469053717569</v>
      </c>
      <c r="AE387">
        <f t="shared" si="231"/>
        <v>4.1147102426067388</v>
      </c>
      <c r="AF387">
        <f t="shared" si="232"/>
        <v>1.0025779200700291</v>
      </c>
      <c r="AG387">
        <f t="shared" si="233"/>
        <v>-2.2387893421966134</v>
      </c>
      <c r="AH387">
        <f t="shared" si="234"/>
        <v>49.993142690144438</v>
      </c>
      <c r="AI387">
        <f t="shared" si="235"/>
        <v>4.8921531333841211</v>
      </c>
      <c r="AJ387">
        <f t="shared" si="236"/>
        <v>52.646506481331947</v>
      </c>
      <c r="AK387">
        <v>-4.12924708797422E-2</v>
      </c>
      <c r="AL387">
        <v>4.6354415981638399E-2</v>
      </c>
      <c r="AM387">
        <v>3.4624377273868499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52235.028207242634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-0.38308924688192408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1582131556.37097</v>
      </c>
      <c r="BY387">
        <v>400.57600000000002</v>
      </c>
      <c r="BZ387">
        <v>399.95419354838702</v>
      </c>
      <c r="CA387">
        <v>30.254387096774199</v>
      </c>
      <c r="CB387">
        <v>30.17</v>
      </c>
      <c r="CC387">
        <v>350.031935483871</v>
      </c>
      <c r="CD387">
        <v>99.470532258064495</v>
      </c>
      <c r="CE387">
        <v>0.199940129032258</v>
      </c>
      <c r="CF387">
        <v>29.395383870967699</v>
      </c>
      <c r="CG387">
        <v>28.983983870967698</v>
      </c>
      <c r="CH387">
        <v>999.9</v>
      </c>
      <c r="CI387">
        <v>0</v>
      </c>
      <c r="CJ387">
        <v>0</v>
      </c>
      <c r="CK387">
        <v>10010.884516128999</v>
      </c>
      <c r="CL387">
        <v>0</v>
      </c>
      <c r="CM387">
        <v>2.9151470967741901</v>
      </c>
      <c r="CN387">
        <v>0</v>
      </c>
      <c r="CO387">
        <v>0</v>
      </c>
      <c r="CP387">
        <v>0</v>
      </c>
      <c r="CQ387">
        <v>0</v>
      </c>
      <c r="CR387">
        <v>2.5774193548387099</v>
      </c>
      <c r="CS387">
        <v>0</v>
      </c>
      <c r="CT387">
        <v>162.37419354838701</v>
      </c>
      <c r="CU387">
        <v>-1.8387096774193501</v>
      </c>
      <c r="CV387">
        <v>38.395000000000003</v>
      </c>
      <c r="CW387">
        <v>43.664999999999999</v>
      </c>
      <c r="CX387">
        <v>41.136806451612898</v>
      </c>
      <c r="CY387">
        <v>42.197161290322597</v>
      </c>
      <c r="CZ387">
        <v>39.453258064516099</v>
      </c>
      <c r="DA387">
        <v>0</v>
      </c>
      <c r="DB387">
        <v>0</v>
      </c>
      <c r="DC387">
        <v>0</v>
      </c>
      <c r="DD387">
        <v>1582131568.2</v>
      </c>
      <c r="DE387">
        <v>3.5884615384615399</v>
      </c>
      <c r="DF387">
        <v>-22.827350241471599</v>
      </c>
      <c r="DG387">
        <v>95.880342035542199</v>
      </c>
      <c r="DH387">
        <v>163.90384615384599</v>
      </c>
      <c r="DI387">
        <v>15</v>
      </c>
      <c r="DJ387">
        <v>100</v>
      </c>
      <c r="DK387">
        <v>100</v>
      </c>
      <c r="DL387">
        <v>2.6970000000000001</v>
      </c>
      <c r="DM387">
        <v>0.42</v>
      </c>
      <c r="DN387">
        <v>2</v>
      </c>
      <c r="DO387">
        <v>343.31400000000002</v>
      </c>
      <c r="DP387">
        <v>675.55899999999997</v>
      </c>
      <c r="DQ387">
        <v>28.685500000000001</v>
      </c>
      <c r="DR387">
        <v>31.252800000000001</v>
      </c>
      <c r="DS387">
        <v>29.9999</v>
      </c>
      <c r="DT387">
        <v>31.238199999999999</v>
      </c>
      <c r="DU387">
        <v>31.264600000000002</v>
      </c>
      <c r="DV387">
        <v>20.9358</v>
      </c>
      <c r="DW387">
        <v>20.567499999999999</v>
      </c>
      <c r="DX387">
        <v>53.2941</v>
      </c>
      <c r="DY387">
        <v>28.695599999999999</v>
      </c>
      <c r="DZ387">
        <v>400</v>
      </c>
      <c r="EA387">
        <v>30.238700000000001</v>
      </c>
      <c r="EB387">
        <v>100.11199999999999</v>
      </c>
      <c r="EC387">
        <v>100.54</v>
      </c>
    </row>
    <row r="388" spans="1:133" x14ac:dyDescent="0.35">
      <c r="A388">
        <v>372</v>
      </c>
      <c r="B388">
        <v>1582131570</v>
      </c>
      <c r="C388">
        <v>1871.9000000953699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1582131561.37097</v>
      </c>
      <c r="O388">
        <f t="shared" si="215"/>
        <v>5.4790975294078709E-5</v>
      </c>
      <c r="P388">
        <f t="shared" si="216"/>
        <v>-0.38905520983065822</v>
      </c>
      <c r="Q388">
        <f t="shared" si="217"/>
        <v>400.58958064516099</v>
      </c>
      <c r="R388">
        <f t="shared" si="218"/>
        <v>511.18764151512539</v>
      </c>
      <c r="S388">
        <f t="shared" si="219"/>
        <v>50.950571956956914</v>
      </c>
      <c r="T388">
        <f t="shared" si="220"/>
        <v>39.927155111523867</v>
      </c>
      <c r="U388">
        <f t="shared" si="221"/>
        <v>5.2728859537726673E-3</v>
      </c>
      <c r="V388">
        <f t="shared" si="222"/>
        <v>2.25339173819602</v>
      </c>
      <c r="W388">
        <f t="shared" si="223"/>
        <v>5.266040877688517E-3</v>
      </c>
      <c r="X388">
        <f t="shared" si="224"/>
        <v>3.2918897975270749E-3</v>
      </c>
      <c r="Y388">
        <f t="shared" si="225"/>
        <v>0</v>
      </c>
      <c r="Z388">
        <f t="shared" si="226"/>
        <v>29.378038651633776</v>
      </c>
      <c r="AA388">
        <f t="shared" si="227"/>
        <v>28.982706451612898</v>
      </c>
      <c r="AB388">
        <f t="shared" si="228"/>
        <v>4.0177499401191641</v>
      </c>
      <c r="AC388">
        <f t="shared" si="229"/>
        <v>73.326657540718742</v>
      </c>
      <c r="AD388">
        <f t="shared" si="230"/>
        <v>3.0173131397177064</v>
      </c>
      <c r="AE388">
        <f t="shared" si="231"/>
        <v>4.114892511010984</v>
      </c>
      <c r="AF388">
        <f t="shared" si="232"/>
        <v>1.0004368004014577</v>
      </c>
      <c r="AG388">
        <f t="shared" si="233"/>
        <v>-2.4162820104688709</v>
      </c>
      <c r="AH388">
        <f t="shared" si="234"/>
        <v>50.227325630891968</v>
      </c>
      <c r="AI388">
        <f t="shared" si="235"/>
        <v>4.9164607037511017</v>
      </c>
      <c r="AJ388">
        <f t="shared" si="236"/>
        <v>52.727504324174198</v>
      </c>
      <c r="AK388">
        <v>-4.1275120119910698E-2</v>
      </c>
      <c r="AL388">
        <v>4.6334938233717503E-2</v>
      </c>
      <c r="AM388">
        <v>3.4612864331105002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52213.858614826648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-0.38905520983065822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1582131561.37097</v>
      </c>
      <c r="BY388">
        <v>400.58958064516099</v>
      </c>
      <c r="BZ388">
        <v>399.96032258064503</v>
      </c>
      <c r="CA388">
        <v>30.272735483870999</v>
      </c>
      <c r="CB388">
        <v>30.181661290322602</v>
      </c>
      <c r="CC388">
        <v>350.037483870968</v>
      </c>
      <c r="CD388">
        <v>99.471003225806399</v>
      </c>
      <c r="CE388">
        <v>0.19997435483871001</v>
      </c>
      <c r="CF388">
        <v>29.3961516129032</v>
      </c>
      <c r="CG388">
        <v>28.982706451612898</v>
      </c>
      <c r="CH388">
        <v>999.9</v>
      </c>
      <c r="CI388">
        <v>0</v>
      </c>
      <c r="CJ388">
        <v>0</v>
      </c>
      <c r="CK388">
        <v>10006.6306451613</v>
      </c>
      <c r="CL388">
        <v>0</v>
      </c>
      <c r="CM388">
        <v>2.9753135483871</v>
      </c>
      <c r="CN388">
        <v>0</v>
      </c>
      <c r="CO388">
        <v>0</v>
      </c>
      <c r="CP388">
        <v>0</v>
      </c>
      <c r="CQ388">
        <v>0</v>
      </c>
      <c r="CR388">
        <v>3.26129032258065</v>
      </c>
      <c r="CS388">
        <v>0</v>
      </c>
      <c r="CT388">
        <v>170.99677419354799</v>
      </c>
      <c r="CU388">
        <v>-1.7903225806451599</v>
      </c>
      <c r="CV388">
        <v>38.395000000000003</v>
      </c>
      <c r="CW388">
        <v>43.649000000000001</v>
      </c>
      <c r="CX388">
        <v>41.179129032258103</v>
      </c>
      <c r="CY388">
        <v>42.191064516129003</v>
      </c>
      <c r="CZ388">
        <v>39.4491935483871</v>
      </c>
      <c r="DA388">
        <v>0</v>
      </c>
      <c r="DB388">
        <v>0</v>
      </c>
      <c r="DC388">
        <v>0</v>
      </c>
      <c r="DD388">
        <v>1582131573</v>
      </c>
      <c r="DE388">
        <v>3.9884615384615398</v>
      </c>
      <c r="DF388">
        <v>26.998290787371701</v>
      </c>
      <c r="DG388">
        <v>125.93162379322</v>
      </c>
      <c r="DH388">
        <v>172.46538461538501</v>
      </c>
      <c r="DI388">
        <v>15</v>
      </c>
      <c r="DJ388">
        <v>100</v>
      </c>
      <c r="DK388">
        <v>100</v>
      </c>
      <c r="DL388">
        <v>2.6970000000000001</v>
      </c>
      <c r="DM388">
        <v>0.42</v>
      </c>
      <c r="DN388">
        <v>2</v>
      </c>
      <c r="DO388">
        <v>343.26100000000002</v>
      </c>
      <c r="DP388">
        <v>675.7</v>
      </c>
      <c r="DQ388">
        <v>28.697600000000001</v>
      </c>
      <c r="DR388">
        <v>31.248699999999999</v>
      </c>
      <c r="DS388">
        <v>29.999700000000001</v>
      </c>
      <c r="DT388">
        <v>31.2348</v>
      </c>
      <c r="DU388">
        <v>31.260999999999999</v>
      </c>
      <c r="DV388">
        <v>20.933800000000002</v>
      </c>
      <c r="DW388">
        <v>20.567499999999999</v>
      </c>
      <c r="DX388">
        <v>53.2941</v>
      </c>
      <c r="DY388">
        <v>28.709900000000001</v>
      </c>
      <c r="DZ388">
        <v>400</v>
      </c>
      <c r="EA388">
        <v>30.237200000000001</v>
      </c>
      <c r="EB388">
        <v>100.11199999999999</v>
      </c>
      <c r="EC388">
        <v>100.541</v>
      </c>
    </row>
    <row r="389" spans="1:133" x14ac:dyDescent="0.35">
      <c r="A389">
        <v>373</v>
      </c>
      <c r="B389">
        <v>1582131575</v>
      </c>
      <c r="C389">
        <v>1876.9000000953699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1582131566.37097</v>
      </c>
      <c r="O389">
        <f t="shared" si="215"/>
        <v>6.3387168746004781E-5</v>
      </c>
      <c r="P389">
        <f t="shared" si="216"/>
        <v>-0.37360442951377093</v>
      </c>
      <c r="Q389">
        <f t="shared" si="217"/>
        <v>400.60290322580698</v>
      </c>
      <c r="R389">
        <f t="shared" si="218"/>
        <v>491.14371231621732</v>
      </c>
      <c r="S389">
        <f t="shared" si="219"/>
        <v>48.952624900792848</v>
      </c>
      <c r="T389">
        <f t="shared" si="220"/>
        <v>39.92836142256364</v>
      </c>
      <c r="U389">
        <f t="shared" si="221"/>
        <v>6.1106068222291157E-3</v>
      </c>
      <c r="V389">
        <f t="shared" si="222"/>
        <v>2.254201376745637</v>
      </c>
      <c r="W389">
        <f t="shared" si="223"/>
        <v>6.101419314149612E-3</v>
      </c>
      <c r="X389">
        <f t="shared" si="224"/>
        <v>3.814211363738826E-3</v>
      </c>
      <c r="Y389">
        <f t="shared" si="225"/>
        <v>0</v>
      </c>
      <c r="Z389">
        <f t="shared" si="226"/>
        <v>29.377065075881706</v>
      </c>
      <c r="AA389">
        <f t="shared" si="227"/>
        <v>28.983235483870999</v>
      </c>
      <c r="AB389">
        <f t="shared" si="228"/>
        <v>4.0178729517397667</v>
      </c>
      <c r="AC389">
        <f t="shared" si="229"/>
        <v>73.358670661933132</v>
      </c>
      <c r="AD389">
        <f t="shared" si="230"/>
        <v>3.0189546283781876</v>
      </c>
      <c r="AE389">
        <f t="shared" si="231"/>
        <v>4.1153344262340434</v>
      </c>
      <c r="AF389">
        <f t="shared" si="232"/>
        <v>0.99891832336157904</v>
      </c>
      <c r="AG389">
        <f t="shared" si="233"/>
        <v>-2.7953741416988107</v>
      </c>
      <c r="AH389">
        <f t="shared" si="234"/>
        <v>50.407279525622059</v>
      </c>
      <c r="AI389">
        <f t="shared" si="235"/>
        <v>4.9323617152346602</v>
      </c>
      <c r="AJ389">
        <f t="shared" si="236"/>
        <v>52.544267099157906</v>
      </c>
      <c r="AK389">
        <v>-4.1296950088897701E-2</v>
      </c>
      <c r="AL389">
        <v>4.63594442863157E-2</v>
      </c>
      <c r="AM389">
        <v>3.4627349142280601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52240.011257295497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-0.37360442951377093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1582131566.37097</v>
      </c>
      <c r="BY389">
        <v>400.60290322580698</v>
      </c>
      <c r="BZ389">
        <v>400.00603225806498</v>
      </c>
      <c r="CA389">
        <v>30.289296774193499</v>
      </c>
      <c r="CB389">
        <v>30.183935483871</v>
      </c>
      <c r="CC389">
        <v>350.03680645161302</v>
      </c>
      <c r="CD389">
        <v>99.470725806451597</v>
      </c>
      <c r="CE389">
        <v>0.19994832258064499</v>
      </c>
      <c r="CF389">
        <v>29.398012903225801</v>
      </c>
      <c r="CG389">
        <v>28.983235483870999</v>
      </c>
      <c r="CH389">
        <v>999.9</v>
      </c>
      <c r="CI389">
        <v>0</v>
      </c>
      <c r="CJ389">
        <v>0</v>
      </c>
      <c r="CK389">
        <v>10011.950967741899</v>
      </c>
      <c r="CL389">
        <v>0</v>
      </c>
      <c r="CM389">
        <v>3.0237032258064498</v>
      </c>
      <c r="CN389">
        <v>0</v>
      </c>
      <c r="CO389">
        <v>0</v>
      </c>
      <c r="CP389">
        <v>0</v>
      </c>
      <c r="CQ389">
        <v>0</v>
      </c>
      <c r="CR389">
        <v>2.87096774193548</v>
      </c>
      <c r="CS389">
        <v>0</v>
      </c>
      <c r="CT389">
        <v>180.93870967741901</v>
      </c>
      <c r="CU389">
        <v>-1.76129032258065</v>
      </c>
      <c r="CV389">
        <v>38.383000000000003</v>
      </c>
      <c r="CW389">
        <v>43.633000000000003</v>
      </c>
      <c r="CX389">
        <v>41.195129032258002</v>
      </c>
      <c r="CY389">
        <v>42.168999999999997</v>
      </c>
      <c r="CZ389">
        <v>39.439032258064501</v>
      </c>
      <c r="DA389">
        <v>0</v>
      </c>
      <c r="DB389">
        <v>0</v>
      </c>
      <c r="DC389">
        <v>0</v>
      </c>
      <c r="DD389">
        <v>1582131577.8</v>
      </c>
      <c r="DE389">
        <v>3.2192307692307698</v>
      </c>
      <c r="DF389">
        <v>-10.9777774877362</v>
      </c>
      <c r="DG389">
        <v>127.84615387862701</v>
      </c>
      <c r="DH389">
        <v>183.019230769231</v>
      </c>
      <c r="DI389">
        <v>15</v>
      </c>
      <c r="DJ389">
        <v>100</v>
      </c>
      <c r="DK389">
        <v>100</v>
      </c>
      <c r="DL389">
        <v>2.6970000000000001</v>
      </c>
      <c r="DM389">
        <v>0.42</v>
      </c>
      <c r="DN389">
        <v>2</v>
      </c>
      <c r="DO389">
        <v>343.411</v>
      </c>
      <c r="DP389">
        <v>675.47500000000002</v>
      </c>
      <c r="DQ389">
        <v>28.712199999999999</v>
      </c>
      <c r="DR389">
        <v>31.244599999999998</v>
      </c>
      <c r="DS389">
        <v>29.9998</v>
      </c>
      <c r="DT389">
        <v>31.231300000000001</v>
      </c>
      <c r="DU389">
        <v>31.2576</v>
      </c>
      <c r="DV389">
        <v>20.931000000000001</v>
      </c>
      <c r="DW389">
        <v>20.567499999999999</v>
      </c>
      <c r="DX389">
        <v>53.2941</v>
      </c>
      <c r="DY389">
        <v>28.717099999999999</v>
      </c>
      <c r="DZ389">
        <v>400</v>
      </c>
      <c r="EA389">
        <v>30.234200000000001</v>
      </c>
      <c r="EB389">
        <v>100.113</v>
      </c>
      <c r="EC389">
        <v>100.54300000000001</v>
      </c>
    </row>
    <row r="390" spans="1:133" x14ac:dyDescent="0.35">
      <c r="A390">
        <v>374</v>
      </c>
      <c r="B390">
        <v>1582131580</v>
      </c>
      <c r="C390">
        <v>1881.9000000953699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1582131571.37097</v>
      </c>
      <c r="O390">
        <f t="shared" si="215"/>
        <v>7.1231234215308955E-5</v>
      </c>
      <c r="P390">
        <f t="shared" si="216"/>
        <v>-0.38725276142619991</v>
      </c>
      <c r="Q390">
        <f t="shared" si="217"/>
        <v>400.63312903225801</v>
      </c>
      <c r="R390">
        <f t="shared" si="218"/>
        <v>483.5631298709369</v>
      </c>
      <c r="S390">
        <f t="shared" si="219"/>
        <v>48.197228298388119</v>
      </c>
      <c r="T390">
        <f t="shared" si="220"/>
        <v>39.931510884667752</v>
      </c>
      <c r="U390">
        <f t="shared" si="221"/>
        <v>6.8738028499164506E-3</v>
      </c>
      <c r="V390">
        <f t="shared" si="222"/>
        <v>2.2531456851103968</v>
      </c>
      <c r="W390">
        <f t="shared" si="223"/>
        <v>6.8621739614045923E-3</v>
      </c>
      <c r="X390">
        <f t="shared" si="224"/>
        <v>4.2899018741496854E-3</v>
      </c>
      <c r="Y390">
        <f t="shared" si="225"/>
        <v>0</v>
      </c>
      <c r="Z390">
        <f t="shared" si="226"/>
        <v>29.376237000580787</v>
      </c>
      <c r="AA390">
        <f t="shared" si="227"/>
        <v>28.985564516128999</v>
      </c>
      <c r="AB390">
        <f t="shared" si="228"/>
        <v>4.0184145419540007</v>
      </c>
      <c r="AC390">
        <f t="shared" si="229"/>
        <v>73.384684226556857</v>
      </c>
      <c r="AD390">
        <f t="shared" si="230"/>
        <v>3.020334324786301</v>
      </c>
      <c r="AE390">
        <f t="shared" si="231"/>
        <v>4.1157557010966679</v>
      </c>
      <c r="AF390">
        <f t="shared" si="232"/>
        <v>0.99808021716769968</v>
      </c>
      <c r="AG390">
        <f t="shared" si="233"/>
        <v>-3.141297428895125</v>
      </c>
      <c r="AH390">
        <f t="shared" si="234"/>
        <v>50.316275557643074</v>
      </c>
      <c r="AI390">
        <f t="shared" si="235"/>
        <v>4.9258641219909691</v>
      </c>
      <c r="AJ390">
        <f t="shared" si="236"/>
        <v>52.100842250738921</v>
      </c>
      <c r="AK390">
        <v>-4.1268487297572397E-2</v>
      </c>
      <c r="AL390">
        <v>4.6327492309575599E-2</v>
      </c>
      <c r="AM390">
        <v>3.4608462739655499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52205.185199306274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-0.38725276142619991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1582131571.37097</v>
      </c>
      <c r="BY390">
        <v>400.63312903225801</v>
      </c>
      <c r="BZ390">
        <v>400.01822580645199</v>
      </c>
      <c r="CA390">
        <v>30.303035483871</v>
      </c>
      <c r="CB390">
        <v>30.1846322580645</v>
      </c>
      <c r="CC390">
        <v>350.02109677419401</v>
      </c>
      <c r="CD390">
        <v>99.471038709677401</v>
      </c>
      <c r="CE390">
        <v>0.19997696774193499</v>
      </c>
      <c r="CF390">
        <v>29.399787096774201</v>
      </c>
      <c r="CG390">
        <v>28.985564516128999</v>
      </c>
      <c r="CH390">
        <v>999.9</v>
      </c>
      <c r="CI390">
        <v>0</v>
      </c>
      <c r="CJ390">
        <v>0</v>
      </c>
      <c r="CK390">
        <v>10005.0190322581</v>
      </c>
      <c r="CL390">
        <v>0</v>
      </c>
      <c r="CM390">
        <v>3.09500741935484</v>
      </c>
      <c r="CN390">
        <v>0</v>
      </c>
      <c r="CO390">
        <v>0</v>
      </c>
      <c r="CP390">
        <v>0</v>
      </c>
      <c r="CQ390">
        <v>0</v>
      </c>
      <c r="CR390">
        <v>2.0548387096774201</v>
      </c>
      <c r="CS390">
        <v>0</v>
      </c>
      <c r="CT390">
        <v>191.50322580645201</v>
      </c>
      <c r="CU390">
        <v>-1.88709677419355</v>
      </c>
      <c r="CV390">
        <v>38.378999999999998</v>
      </c>
      <c r="CW390">
        <v>43.6148387096774</v>
      </c>
      <c r="CX390">
        <v>41.186999999999998</v>
      </c>
      <c r="CY390">
        <v>42.151000000000003</v>
      </c>
      <c r="CZ390">
        <v>39.435000000000002</v>
      </c>
      <c r="DA390">
        <v>0</v>
      </c>
      <c r="DB390">
        <v>0</v>
      </c>
      <c r="DC390">
        <v>0</v>
      </c>
      <c r="DD390">
        <v>1582131583.2</v>
      </c>
      <c r="DE390">
        <v>2.7692307692307701</v>
      </c>
      <c r="DF390">
        <v>-37.230769103467303</v>
      </c>
      <c r="DG390">
        <v>138.90940173838601</v>
      </c>
      <c r="DH390">
        <v>195.48846153846199</v>
      </c>
      <c r="DI390">
        <v>15</v>
      </c>
      <c r="DJ390">
        <v>100</v>
      </c>
      <c r="DK390">
        <v>100</v>
      </c>
      <c r="DL390">
        <v>2.6970000000000001</v>
      </c>
      <c r="DM390">
        <v>0.42</v>
      </c>
      <c r="DN390">
        <v>2</v>
      </c>
      <c r="DO390">
        <v>343.28199999999998</v>
      </c>
      <c r="DP390">
        <v>675.66499999999996</v>
      </c>
      <c r="DQ390">
        <v>28.720600000000001</v>
      </c>
      <c r="DR390">
        <v>31.239799999999999</v>
      </c>
      <c r="DS390">
        <v>29.999700000000001</v>
      </c>
      <c r="DT390">
        <v>31.2272</v>
      </c>
      <c r="DU390">
        <v>31.254200000000001</v>
      </c>
      <c r="DV390">
        <v>20.935099999999998</v>
      </c>
      <c r="DW390">
        <v>20.567499999999999</v>
      </c>
      <c r="DX390">
        <v>53.2941</v>
      </c>
      <c r="DY390">
        <v>28.728899999999999</v>
      </c>
      <c r="DZ390">
        <v>400</v>
      </c>
      <c r="EA390">
        <v>30.227699999999999</v>
      </c>
      <c r="EB390">
        <v>100.116</v>
      </c>
      <c r="EC390">
        <v>100.54300000000001</v>
      </c>
    </row>
    <row r="391" spans="1:133" x14ac:dyDescent="0.35">
      <c r="A391">
        <v>375</v>
      </c>
      <c r="B391">
        <v>1582131585</v>
      </c>
      <c r="C391">
        <v>1886.9000000953699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1582131576.37097</v>
      </c>
      <c r="O391">
        <f t="shared" si="215"/>
        <v>7.7954004588966935E-5</v>
      </c>
      <c r="P391">
        <f t="shared" si="216"/>
        <v>-0.39710341226778895</v>
      </c>
      <c r="Q391">
        <f t="shared" si="217"/>
        <v>400.62809677419398</v>
      </c>
      <c r="R391">
        <f t="shared" si="218"/>
        <v>477.92490177495296</v>
      </c>
      <c r="S391">
        <f t="shared" si="219"/>
        <v>47.635340082980498</v>
      </c>
      <c r="T391">
        <f t="shared" si="220"/>
        <v>39.931076128823101</v>
      </c>
      <c r="U391">
        <f t="shared" si="221"/>
        <v>7.5229343093744551E-3</v>
      </c>
      <c r="V391">
        <f t="shared" si="222"/>
        <v>2.2514164925554896</v>
      </c>
      <c r="W391">
        <f t="shared" si="223"/>
        <v>7.5089970798729823E-3</v>
      </c>
      <c r="X391">
        <f t="shared" si="224"/>
        <v>4.6943732024105102E-3</v>
      </c>
      <c r="Y391">
        <f t="shared" si="225"/>
        <v>0</v>
      </c>
      <c r="Z391">
        <f t="shared" si="226"/>
        <v>29.376967364220803</v>
      </c>
      <c r="AA391">
        <f t="shared" si="227"/>
        <v>28.990812903225802</v>
      </c>
      <c r="AB391">
        <f t="shared" si="228"/>
        <v>4.0196352286101034</v>
      </c>
      <c r="AC391">
        <f t="shared" si="229"/>
        <v>73.399347827389178</v>
      </c>
      <c r="AD391">
        <f t="shared" si="230"/>
        <v>3.0214556957940633</v>
      </c>
      <c r="AE391">
        <f t="shared" si="231"/>
        <v>4.1164612291917368</v>
      </c>
      <c r="AF391">
        <f t="shared" si="232"/>
        <v>0.9981795328160401</v>
      </c>
      <c r="AG391">
        <f t="shared" si="233"/>
        <v>-3.4377716023734419</v>
      </c>
      <c r="AH391">
        <f t="shared" si="234"/>
        <v>50.001230537046169</v>
      </c>
      <c r="AI391">
        <f t="shared" si="235"/>
        <v>4.8989812810753355</v>
      </c>
      <c r="AJ391">
        <f t="shared" si="236"/>
        <v>51.46244021574806</v>
      </c>
      <c r="AK391">
        <v>-4.1221892205010699E-2</v>
      </c>
      <c r="AL391">
        <v>4.6275185236220803E-2</v>
      </c>
      <c r="AM391">
        <v>3.45775350051855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52148.139389960546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-0.39710341226778895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1582131576.37097</v>
      </c>
      <c r="BY391">
        <v>400.62809677419398</v>
      </c>
      <c r="BZ391">
        <v>400.00093548387099</v>
      </c>
      <c r="CA391">
        <v>30.314235483870998</v>
      </c>
      <c r="CB391">
        <v>30.184661290322602</v>
      </c>
      <c r="CC391">
        <v>350.02751612903199</v>
      </c>
      <c r="CD391">
        <v>99.471177419354802</v>
      </c>
      <c r="CE391">
        <v>0.20000503225806401</v>
      </c>
      <c r="CF391">
        <v>29.4027580645161</v>
      </c>
      <c r="CG391">
        <v>28.990812903225802</v>
      </c>
      <c r="CH391">
        <v>999.9</v>
      </c>
      <c r="CI391">
        <v>0</v>
      </c>
      <c r="CJ391">
        <v>0</v>
      </c>
      <c r="CK391">
        <v>9993.7087096774194</v>
      </c>
      <c r="CL391">
        <v>0</v>
      </c>
      <c r="CM391">
        <v>3.2001503225806398</v>
      </c>
      <c r="CN391">
        <v>0</v>
      </c>
      <c r="CO391">
        <v>0</v>
      </c>
      <c r="CP391">
        <v>0</v>
      </c>
      <c r="CQ391">
        <v>0</v>
      </c>
      <c r="CR391">
        <v>2.7483870967741901</v>
      </c>
      <c r="CS391">
        <v>0</v>
      </c>
      <c r="CT391">
        <v>203.83548387096801</v>
      </c>
      <c r="CU391">
        <v>-1.6677419354838701</v>
      </c>
      <c r="CV391">
        <v>38.370935483871001</v>
      </c>
      <c r="CW391">
        <v>43.596548387096803</v>
      </c>
      <c r="CX391">
        <v>41.183</v>
      </c>
      <c r="CY391">
        <v>42.133000000000003</v>
      </c>
      <c r="CZ391">
        <v>39.424999999999997</v>
      </c>
      <c r="DA391">
        <v>0</v>
      </c>
      <c r="DB391">
        <v>0</v>
      </c>
      <c r="DC391">
        <v>0</v>
      </c>
      <c r="DD391">
        <v>1582131588</v>
      </c>
      <c r="DE391">
        <v>1.7461538461538499</v>
      </c>
      <c r="DF391">
        <v>-3.6239314591853899</v>
      </c>
      <c r="DG391">
        <v>150.615384130172</v>
      </c>
      <c r="DH391">
        <v>207.58076923076899</v>
      </c>
      <c r="DI391">
        <v>15</v>
      </c>
      <c r="DJ391">
        <v>100</v>
      </c>
      <c r="DK391">
        <v>100</v>
      </c>
      <c r="DL391">
        <v>2.6970000000000001</v>
      </c>
      <c r="DM391">
        <v>0.42</v>
      </c>
      <c r="DN391">
        <v>2</v>
      </c>
      <c r="DO391">
        <v>343.16500000000002</v>
      </c>
      <c r="DP391">
        <v>675.94</v>
      </c>
      <c r="DQ391">
        <v>28.731000000000002</v>
      </c>
      <c r="DR391">
        <v>31.2364</v>
      </c>
      <c r="DS391">
        <v>29.9998</v>
      </c>
      <c r="DT391">
        <v>31.223099999999999</v>
      </c>
      <c r="DU391">
        <v>31.2501</v>
      </c>
      <c r="DV391">
        <v>20.9361</v>
      </c>
      <c r="DW391">
        <v>20.567499999999999</v>
      </c>
      <c r="DX391">
        <v>53.2941</v>
      </c>
      <c r="DY391">
        <v>28.7301</v>
      </c>
      <c r="DZ391">
        <v>400</v>
      </c>
      <c r="EA391">
        <v>30.229800000000001</v>
      </c>
      <c r="EB391">
        <v>100.114</v>
      </c>
      <c r="EC391">
        <v>100.544</v>
      </c>
    </row>
    <row r="392" spans="1:133" x14ac:dyDescent="0.35">
      <c r="A392">
        <v>376</v>
      </c>
      <c r="B392">
        <v>1582131590</v>
      </c>
      <c r="C392">
        <v>1891.9000000953699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1582131581.37097</v>
      </c>
      <c r="O392">
        <f t="shared" si="215"/>
        <v>8.2996144515675783E-5</v>
      </c>
      <c r="P392">
        <f t="shared" si="216"/>
        <v>-0.40622570390365059</v>
      </c>
      <c r="Q392">
        <f t="shared" si="217"/>
        <v>400.62451612903197</v>
      </c>
      <c r="R392">
        <f t="shared" si="218"/>
        <v>474.65863794142842</v>
      </c>
      <c r="S392">
        <f t="shared" si="219"/>
        <v>47.309876251297538</v>
      </c>
      <c r="T392">
        <f t="shared" si="220"/>
        <v>39.930793977543217</v>
      </c>
      <c r="U392">
        <f t="shared" si="221"/>
        <v>8.0077370788496464E-3</v>
      </c>
      <c r="V392">
        <f t="shared" si="222"/>
        <v>2.2524658597072862</v>
      </c>
      <c r="W392">
        <f t="shared" si="223"/>
        <v>7.9919550222499539E-3</v>
      </c>
      <c r="X392">
        <f t="shared" si="224"/>
        <v>4.9963872235468179E-3</v>
      </c>
      <c r="Y392">
        <f t="shared" si="225"/>
        <v>0</v>
      </c>
      <c r="Z392">
        <f t="shared" si="226"/>
        <v>29.377881876476778</v>
      </c>
      <c r="AA392">
        <f t="shared" si="227"/>
        <v>28.995709677419399</v>
      </c>
      <c r="AB392">
        <f t="shared" si="228"/>
        <v>4.0207744275727872</v>
      </c>
      <c r="AC392">
        <f t="shared" si="229"/>
        <v>73.408044482637365</v>
      </c>
      <c r="AD392">
        <f t="shared" si="230"/>
        <v>3.0222619370232517</v>
      </c>
      <c r="AE392">
        <f t="shared" si="231"/>
        <v>4.117071852715112</v>
      </c>
      <c r="AF392">
        <f t="shared" si="232"/>
        <v>0.9985124905495355</v>
      </c>
      <c r="AG392">
        <f t="shared" si="233"/>
        <v>-3.6601299731413022</v>
      </c>
      <c r="AH392">
        <f t="shared" si="234"/>
        <v>49.742101543594835</v>
      </c>
      <c r="AI392">
        <f t="shared" si="235"/>
        <v>4.8715026033945312</v>
      </c>
      <c r="AJ392">
        <f t="shared" si="236"/>
        <v>50.953474173848065</v>
      </c>
      <c r="AK392">
        <v>-4.12501647462028E-2</v>
      </c>
      <c r="AL392">
        <v>4.6306923640519498E-2</v>
      </c>
      <c r="AM392">
        <v>3.4596302487274699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52182.006873388018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-0.40622570390365059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1582131581.37097</v>
      </c>
      <c r="BY392">
        <v>400.62451612903197</v>
      </c>
      <c r="BZ392">
        <v>399.98516129032203</v>
      </c>
      <c r="CA392">
        <v>30.322267741935502</v>
      </c>
      <c r="CB392">
        <v>30.1843096774194</v>
      </c>
      <c r="CC392">
        <v>350.017290322581</v>
      </c>
      <c r="CD392">
        <v>99.471390322580703</v>
      </c>
      <c r="CE392">
        <v>0.19997867741935499</v>
      </c>
      <c r="CF392">
        <v>29.405329032258098</v>
      </c>
      <c r="CG392">
        <v>28.995709677419399</v>
      </c>
      <c r="CH392">
        <v>999.9</v>
      </c>
      <c r="CI392">
        <v>0</v>
      </c>
      <c r="CJ392">
        <v>0</v>
      </c>
      <c r="CK392">
        <v>10000.5416129032</v>
      </c>
      <c r="CL392">
        <v>0</v>
      </c>
      <c r="CM392">
        <v>3.3896548387096801</v>
      </c>
      <c r="CN392">
        <v>0</v>
      </c>
      <c r="CO392">
        <v>0</v>
      </c>
      <c r="CP392">
        <v>0</v>
      </c>
      <c r="CQ392">
        <v>0</v>
      </c>
      <c r="CR392">
        <v>3.1741935483871</v>
      </c>
      <c r="CS392">
        <v>0</v>
      </c>
      <c r="CT392">
        <v>231.45483870967701</v>
      </c>
      <c r="CU392">
        <v>-1.5096774193548399</v>
      </c>
      <c r="CV392">
        <v>38.3648387096774</v>
      </c>
      <c r="CW392">
        <v>43.578258064516099</v>
      </c>
      <c r="CX392">
        <v>41.164999999999999</v>
      </c>
      <c r="CY392">
        <v>42.125</v>
      </c>
      <c r="CZ392">
        <v>39.406999999999996</v>
      </c>
      <c r="DA392">
        <v>0</v>
      </c>
      <c r="DB392">
        <v>0</v>
      </c>
      <c r="DC392">
        <v>0</v>
      </c>
      <c r="DD392">
        <v>1582131592.8</v>
      </c>
      <c r="DE392">
        <v>3.08076923076923</v>
      </c>
      <c r="DF392">
        <v>26.321367519553601</v>
      </c>
      <c r="DG392">
        <v>435.46324771940698</v>
      </c>
      <c r="DH392">
        <v>235.44230769230799</v>
      </c>
      <c r="DI392">
        <v>15</v>
      </c>
      <c r="DJ392">
        <v>100</v>
      </c>
      <c r="DK392">
        <v>100</v>
      </c>
      <c r="DL392">
        <v>2.6970000000000001</v>
      </c>
      <c r="DM392">
        <v>0.42</v>
      </c>
      <c r="DN392">
        <v>2</v>
      </c>
      <c r="DO392">
        <v>343.423</v>
      </c>
      <c r="DP392">
        <v>675.83</v>
      </c>
      <c r="DQ392">
        <v>28.729900000000001</v>
      </c>
      <c r="DR392">
        <v>31.2316</v>
      </c>
      <c r="DS392">
        <v>29.999700000000001</v>
      </c>
      <c r="DT392">
        <v>31.2197</v>
      </c>
      <c r="DU392">
        <v>31.246700000000001</v>
      </c>
      <c r="DV392">
        <v>20.935700000000001</v>
      </c>
      <c r="DW392">
        <v>20.567499999999999</v>
      </c>
      <c r="DX392">
        <v>53.2941</v>
      </c>
      <c r="DY392">
        <v>28.693200000000001</v>
      </c>
      <c r="DZ392">
        <v>400</v>
      </c>
      <c r="EA392">
        <v>30.2271</v>
      </c>
      <c r="EB392">
        <v>100.11499999999999</v>
      </c>
      <c r="EC392">
        <v>100.544</v>
      </c>
    </row>
    <row r="393" spans="1:133" x14ac:dyDescent="0.35">
      <c r="A393">
        <v>377</v>
      </c>
      <c r="B393">
        <v>1582131595</v>
      </c>
      <c r="C393">
        <v>1896.9000000953699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1582131586.37097</v>
      </c>
      <c r="O393">
        <f t="shared" si="215"/>
        <v>8.6704746544005083E-5</v>
      </c>
      <c r="P393">
        <f t="shared" si="216"/>
        <v>-0.40624999101370224</v>
      </c>
      <c r="Q393">
        <f t="shared" si="217"/>
        <v>400.62503225806398</v>
      </c>
      <c r="R393">
        <f t="shared" si="218"/>
        <v>471.25907283949078</v>
      </c>
      <c r="S393">
        <f t="shared" si="219"/>
        <v>46.970740217587824</v>
      </c>
      <c r="T393">
        <f t="shared" si="220"/>
        <v>39.930593169217339</v>
      </c>
      <c r="U393">
        <f t="shared" si="221"/>
        <v>8.3609018361805853E-3</v>
      </c>
      <c r="V393">
        <f t="shared" si="222"/>
        <v>2.2509557515217709</v>
      </c>
      <c r="W393">
        <f t="shared" si="223"/>
        <v>8.3436871112122935E-3</v>
      </c>
      <c r="X393">
        <f t="shared" si="224"/>
        <v>5.2163481347897167E-3</v>
      </c>
      <c r="Y393">
        <f t="shared" si="225"/>
        <v>0</v>
      </c>
      <c r="Z393">
        <f t="shared" si="226"/>
        <v>29.378831514941457</v>
      </c>
      <c r="AA393">
        <f t="shared" si="227"/>
        <v>29.000599999999999</v>
      </c>
      <c r="AB393">
        <f t="shared" si="228"/>
        <v>4.0219124065735832</v>
      </c>
      <c r="AC393">
        <f t="shared" si="229"/>
        <v>73.411120864707598</v>
      </c>
      <c r="AD393">
        <f t="shared" si="230"/>
        <v>3.0227710996726667</v>
      </c>
      <c r="AE393">
        <f t="shared" si="231"/>
        <v>4.1175928988244941</v>
      </c>
      <c r="AF393">
        <f t="shared" si="232"/>
        <v>0.99914130690091651</v>
      </c>
      <c r="AG393">
        <f t="shared" si="233"/>
        <v>-3.8236793225906243</v>
      </c>
      <c r="AH393">
        <f t="shared" si="234"/>
        <v>49.381490164026623</v>
      </c>
      <c r="AI393">
        <f t="shared" si="235"/>
        <v>4.8396006629307262</v>
      </c>
      <c r="AJ393">
        <f t="shared" si="236"/>
        <v>50.397411504366723</v>
      </c>
      <c r="AK393">
        <v>-4.1209482475349203E-2</v>
      </c>
      <c r="AL393">
        <v>4.6261254227523703E-2</v>
      </c>
      <c r="AM393">
        <v>3.4569295952691999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52132.248387597239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-0.40624999101370224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1582131586.37097</v>
      </c>
      <c r="BY393">
        <v>400.62503225806398</v>
      </c>
      <c r="BZ393">
        <v>399.98819354838702</v>
      </c>
      <c r="CA393">
        <v>30.3275677419355</v>
      </c>
      <c r="CB393">
        <v>30.183448387096799</v>
      </c>
      <c r="CC393">
        <v>350.02322580645199</v>
      </c>
      <c r="CD393">
        <v>99.470745161290296</v>
      </c>
      <c r="CE393">
        <v>0.19999419354838699</v>
      </c>
      <c r="CF393">
        <v>29.4075225806452</v>
      </c>
      <c r="CG393">
        <v>29.000599999999999</v>
      </c>
      <c r="CH393">
        <v>999.9</v>
      </c>
      <c r="CI393">
        <v>0</v>
      </c>
      <c r="CJ393">
        <v>0</v>
      </c>
      <c r="CK393">
        <v>9990.7435483870904</v>
      </c>
      <c r="CL393">
        <v>0</v>
      </c>
      <c r="CM393">
        <v>3.75671516129032</v>
      </c>
      <c r="CN393">
        <v>0</v>
      </c>
      <c r="CO393">
        <v>0</v>
      </c>
      <c r="CP393">
        <v>0</v>
      </c>
      <c r="CQ393">
        <v>0</v>
      </c>
      <c r="CR393">
        <v>4.1419354838709701</v>
      </c>
      <c r="CS393">
        <v>0</v>
      </c>
      <c r="CT393">
        <v>257.75161290322598</v>
      </c>
      <c r="CU393">
        <v>-1.5064516129032299</v>
      </c>
      <c r="CV393">
        <v>38.346548387096803</v>
      </c>
      <c r="CW393">
        <v>43.56</v>
      </c>
      <c r="CX393">
        <v>41.146999999999998</v>
      </c>
      <c r="CY393">
        <v>42.112806451612897</v>
      </c>
      <c r="CZ393">
        <v>39.389000000000003</v>
      </c>
      <c r="DA393">
        <v>0</v>
      </c>
      <c r="DB393">
        <v>0</v>
      </c>
      <c r="DC393">
        <v>0</v>
      </c>
      <c r="DD393">
        <v>1582131598.2</v>
      </c>
      <c r="DE393">
        <v>4.2076923076923096</v>
      </c>
      <c r="DF393">
        <v>-4.6974359820843699</v>
      </c>
      <c r="DG393">
        <v>347.30256429044402</v>
      </c>
      <c r="DH393">
        <v>263.65384615384602</v>
      </c>
      <c r="DI393">
        <v>15</v>
      </c>
      <c r="DJ393">
        <v>100</v>
      </c>
      <c r="DK393">
        <v>100</v>
      </c>
      <c r="DL393">
        <v>2.6970000000000001</v>
      </c>
      <c r="DM393">
        <v>0.42</v>
      </c>
      <c r="DN393">
        <v>2</v>
      </c>
      <c r="DO393">
        <v>343.32900000000001</v>
      </c>
      <c r="DP393">
        <v>675.65099999999995</v>
      </c>
      <c r="DQ393">
        <v>28.696999999999999</v>
      </c>
      <c r="DR393">
        <v>31.227599999999999</v>
      </c>
      <c r="DS393">
        <v>29.999600000000001</v>
      </c>
      <c r="DT393">
        <v>31.215499999999999</v>
      </c>
      <c r="DU393">
        <v>31.243200000000002</v>
      </c>
      <c r="DV393">
        <v>20.930399999999999</v>
      </c>
      <c r="DW393">
        <v>20.567499999999999</v>
      </c>
      <c r="DX393">
        <v>53.2941</v>
      </c>
      <c r="DY393">
        <v>28.690899999999999</v>
      </c>
      <c r="DZ393">
        <v>400</v>
      </c>
      <c r="EA393">
        <v>30.228999999999999</v>
      </c>
      <c r="EB393">
        <v>100.113</v>
      </c>
      <c r="EC393">
        <v>100.544</v>
      </c>
    </row>
    <row r="394" spans="1:133" x14ac:dyDescent="0.35">
      <c r="A394">
        <v>378</v>
      </c>
      <c r="B394">
        <v>1582131600</v>
      </c>
      <c r="C394">
        <v>1901.9000000953699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1582131591.37097</v>
      </c>
      <c r="O394">
        <f t="shared" si="215"/>
        <v>8.8371183857552607E-5</v>
      </c>
      <c r="P394">
        <f t="shared" si="216"/>
        <v>-0.38990075832436683</v>
      </c>
      <c r="Q394">
        <f t="shared" si="217"/>
        <v>400.640548387097</v>
      </c>
      <c r="R394">
        <f t="shared" si="218"/>
        <v>466.78260889625614</v>
      </c>
      <c r="S394">
        <f t="shared" si="219"/>
        <v>46.524596461329551</v>
      </c>
      <c r="T394">
        <f t="shared" si="220"/>
        <v>39.932164319125654</v>
      </c>
      <c r="U394">
        <f t="shared" si="221"/>
        <v>8.5199855084318616E-3</v>
      </c>
      <c r="V394">
        <f t="shared" si="222"/>
        <v>2.2516884271613873</v>
      </c>
      <c r="W394">
        <f t="shared" si="223"/>
        <v>8.5021160181972793E-3</v>
      </c>
      <c r="X394">
        <f t="shared" si="224"/>
        <v>5.3154248591694396E-3</v>
      </c>
      <c r="Y394">
        <f t="shared" si="225"/>
        <v>0</v>
      </c>
      <c r="Z394">
        <f t="shared" si="226"/>
        <v>29.378421007982695</v>
      </c>
      <c r="AA394">
        <f t="shared" si="227"/>
        <v>29.0022548387097</v>
      </c>
      <c r="AB394">
        <f t="shared" si="228"/>
        <v>4.0222975514495101</v>
      </c>
      <c r="AC394">
        <f t="shared" si="229"/>
        <v>73.414447750130279</v>
      </c>
      <c r="AD394">
        <f t="shared" si="230"/>
        <v>3.0229311525137819</v>
      </c>
      <c r="AE394">
        <f t="shared" si="231"/>
        <v>4.1176243166773911</v>
      </c>
      <c r="AF394">
        <f t="shared" si="232"/>
        <v>0.99936639893572821</v>
      </c>
      <c r="AG394">
        <f t="shared" si="233"/>
        <v>-3.8971692081180698</v>
      </c>
      <c r="AH394">
        <f t="shared" si="234"/>
        <v>49.212732937069589</v>
      </c>
      <c r="AI394">
        <f t="shared" si="235"/>
        <v>4.8215350998036577</v>
      </c>
      <c r="AJ394">
        <f t="shared" si="236"/>
        <v>50.137098828755178</v>
      </c>
      <c r="AK394">
        <v>-4.1229217648331602E-2</v>
      </c>
      <c r="AL394">
        <v>4.6283408688092498E-2</v>
      </c>
      <c r="AM394">
        <v>3.4582398103727701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52156.1768371281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-0.38990075832436683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1582131591.37097</v>
      </c>
      <c r="BY394">
        <v>400.640548387097</v>
      </c>
      <c r="BZ394">
        <v>400.03290322580602</v>
      </c>
      <c r="CA394">
        <v>30.329154838709702</v>
      </c>
      <c r="CB394">
        <v>30.1822709677419</v>
      </c>
      <c r="CC394">
        <v>350.03554838709698</v>
      </c>
      <c r="CD394">
        <v>99.4708258064516</v>
      </c>
      <c r="CE394">
        <v>0.19997506451612901</v>
      </c>
      <c r="CF394">
        <v>29.4076548387097</v>
      </c>
      <c r="CG394">
        <v>29.0022548387097</v>
      </c>
      <c r="CH394">
        <v>999.9</v>
      </c>
      <c r="CI394">
        <v>0</v>
      </c>
      <c r="CJ394">
        <v>0</v>
      </c>
      <c r="CK394">
        <v>9995.52</v>
      </c>
      <c r="CL394">
        <v>0</v>
      </c>
      <c r="CM394">
        <v>4.0179499999999999</v>
      </c>
      <c r="CN394">
        <v>0</v>
      </c>
      <c r="CO394">
        <v>0</v>
      </c>
      <c r="CP394">
        <v>0</v>
      </c>
      <c r="CQ394">
        <v>0</v>
      </c>
      <c r="CR394">
        <v>4.1612903225806503</v>
      </c>
      <c r="CS394">
        <v>0</v>
      </c>
      <c r="CT394">
        <v>265.20645161290298</v>
      </c>
      <c r="CU394">
        <v>-1.58709677419355</v>
      </c>
      <c r="CV394">
        <v>38.328258064516099</v>
      </c>
      <c r="CW394">
        <v>43.554000000000002</v>
      </c>
      <c r="CX394">
        <v>41.133000000000003</v>
      </c>
      <c r="CY394">
        <v>42.0945161290323</v>
      </c>
      <c r="CZ394">
        <v>39.381</v>
      </c>
      <c r="DA394">
        <v>0</v>
      </c>
      <c r="DB394">
        <v>0</v>
      </c>
      <c r="DC394">
        <v>0</v>
      </c>
      <c r="DD394">
        <v>1582131603</v>
      </c>
      <c r="DE394">
        <v>4.25</v>
      </c>
      <c r="DF394">
        <v>6.6017092772613202</v>
      </c>
      <c r="DG394">
        <v>-178.47179404291799</v>
      </c>
      <c r="DH394">
        <v>269.803846153846</v>
      </c>
      <c r="DI394">
        <v>15</v>
      </c>
      <c r="DJ394">
        <v>100</v>
      </c>
      <c r="DK394">
        <v>100</v>
      </c>
      <c r="DL394">
        <v>2.6970000000000001</v>
      </c>
      <c r="DM394">
        <v>0.42</v>
      </c>
      <c r="DN394">
        <v>2</v>
      </c>
      <c r="DO394">
        <v>343.38299999999998</v>
      </c>
      <c r="DP394">
        <v>675.726</v>
      </c>
      <c r="DQ394">
        <v>28.688300000000002</v>
      </c>
      <c r="DR394">
        <v>31.223500000000001</v>
      </c>
      <c r="DS394">
        <v>29.9998</v>
      </c>
      <c r="DT394">
        <v>31.2121</v>
      </c>
      <c r="DU394">
        <v>31.239799999999999</v>
      </c>
      <c r="DV394">
        <v>20.927399999999999</v>
      </c>
      <c r="DW394">
        <v>20.567499999999999</v>
      </c>
      <c r="DX394">
        <v>53.2941</v>
      </c>
      <c r="DY394">
        <v>28.688300000000002</v>
      </c>
      <c r="DZ394">
        <v>400</v>
      </c>
      <c r="EA394">
        <v>30.232900000000001</v>
      </c>
      <c r="EB394">
        <v>100.116</v>
      </c>
      <c r="EC394">
        <v>100.54900000000001</v>
      </c>
    </row>
    <row r="395" spans="1:133" x14ac:dyDescent="0.35">
      <c r="A395">
        <v>379</v>
      </c>
      <c r="B395">
        <v>1582131605</v>
      </c>
      <c r="C395">
        <v>1906.9000000953699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1582131596.37097</v>
      </c>
      <c r="O395">
        <f t="shared" si="215"/>
        <v>8.8759022985537961E-5</v>
      </c>
      <c r="P395">
        <f t="shared" si="216"/>
        <v>-0.39118629059246307</v>
      </c>
      <c r="Q395">
        <f t="shared" si="217"/>
        <v>400.66696774193599</v>
      </c>
      <c r="R395">
        <f t="shared" si="218"/>
        <v>466.72018723549616</v>
      </c>
      <c r="S395">
        <f t="shared" si="219"/>
        <v>46.518153152320956</v>
      </c>
      <c r="T395">
        <f t="shared" si="220"/>
        <v>39.93460724057126</v>
      </c>
      <c r="U395">
        <f t="shared" si="221"/>
        <v>8.558667058223517E-3</v>
      </c>
      <c r="V395">
        <f t="shared" si="222"/>
        <v>2.2516594442540008</v>
      </c>
      <c r="W395">
        <f t="shared" si="223"/>
        <v>8.54063489508557E-3</v>
      </c>
      <c r="X395">
        <f t="shared" si="224"/>
        <v>5.3395137297410269E-3</v>
      </c>
      <c r="Y395">
        <f t="shared" si="225"/>
        <v>0</v>
      </c>
      <c r="Z395">
        <f t="shared" si="226"/>
        <v>29.376666515032682</v>
      </c>
      <c r="AA395">
        <f t="shared" si="227"/>
        <v>29.001661290322598</v>
      </c>
      <c r="AB395">
        <f t="shared" si="228"/>
        <v>4.0221594061189014</v>
      </c>
      <c r="AC395">
        <f t="shared" si="229"/>
        <v>73.421507297487949</v>
      </c>
      <c r="AD395">
        <f t="shared" si="230"/>
        <v>3.0229382878163018</v>
      </c>
      <c r="AE395">
        <f t="shared" si="231"/>
        <v>4.1172381214785121</v>
      </c>
      <c r="AF395">
        <f t="shared" si="232"/>
        <v>0.99922111830259963</v>
      </c>
      <c r="AG395">
        <f t="shared" si="233"/>
        <v>-3.9142729136622241</v>
      </c>
      <c r="AH395">
        <f t="shared" si="234"/>
        <v>49.086792171192741</v>
      </c>
      <c r="AI395">
        <f t="shared" si="235"/>
        <v>4.8092051785032401</v>
      </c>
      <c r="AJ395">
        <f t="shared" si="236"/>
        <v>49.981724436033758</v>
      </c>
      <c r="AK395">
        <v>-4.12284368612649E-2</v>
      </c>
      <c r="AL395">
        <v>4.62825321862095E-2</v>
      </c>
      <c r="AM395">
        <v>3.4581879781422802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52155.498334401964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-0.39118629059246307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1582131596.37097</v>
      </c>
      <c r="BY395">
        <v>400.66696774193599</v>
      </c>
      <c r="BZ395">
        <v>400.05738709677399</v>
      </c>
      <c r="CA395">
        <v>30.329370967741902</v>
      </c>
      <c r="CB395">
        <v>30.181841935483899</v>
      </c>
      <c r="CC395">
        <v>350.03422580645201</v>
      </c>
      <c r="CD395">
        <v>99.470290322580595</v>
      </c>
      <c r="CE395">
        <v>0.200035548387097</v>
      </c>
      <c r="CF395">
        <v>29.4060290322581</v>
      </c>
      <c r="CG395">
        <v>29.001661290322598</v>
      </c>
      <c r="CH395">
        <v>999.9</v>
      </c>
      <c r="CI395">
        <v>0</v>
      </c>
      <c r="CJ395">
        <v>0</v>
      </c>
      <c r="CK395">
        <v>9995.3845161290301</v>
      </c>
      <c r="CL395">
        <v>0</v>
      </c>
      <c r="CM395">
        <v>4.2188477419354804</v>
      </c>
      <c r="CN395">
        <v>0</v>
      </c>
      <c r="CO395">
        <v>0</v>
      </c>
      <c r="CP395">
        <v>0</v>
      </c>
      <c r="CQ395">
        <v>0</v>
      </c>
      <c r="CR395">
        <v>4.1806451612903199</v>
      </c>
      <c r="CS395">
        <v>0</v>
      </c>
      <c r="CT395">
        <v>261.71290322580597</v>
      </c>
      <c r="CU395">
        <v>-1.6838709677419399</v>
      </c>
      <c r="CV395">
        <v>38.314032258064501</v>
      </c>
      <c r="CW395">
        <v>43.536000000000001</v>
      </c>
      <c r="CX395">
        <v>41.125</v>
      </c>
      <c r="CY395">
        <v>42.076225806451603</v>
      </c>
      <c r="CZ395">
        <v>39.356709677419303</v>
      </c>
      <c r="DA395">
        <v>0</v>
      </c>
      <c r="DB395">
        <v>0</v>
      </c>
      <c r="DC395">
        <v>0</v>
      </c>
      <c r="DD395">
        <v>1582131607.8</v>
      </c>
      <c r="DE395">
        <v>4.37692307692308</v>
      </c>
      <c r="DF395">
        <v>2.37264944097898</v>
      </c>
      <c r="DG395">
        <v>-374.48205116261602</v>
      </c>
      <c r="DH395">
        <v>257.7</v>
      </c>
      <c r="DI395">
        <v>15</v>
      </c>
      <c r="DJ395">
        <v>100</v>
      </c>
      <c r="DK395">
        <v>100</v>
      </c>
      <c r="DL395">
        <v>2.6970000000000001</v>
      </c>
      <c r="DM395">
        <v>0.42</v>
      </c>
      <c r="DN395">
        <v>2</v>
      </c>
      <c r="DO395">
        <v>343.46100000000001</v>
      </c>
      <c r="DP395">
        <v>675.82299999999998</v>
      </c>
      <c r="DQ395">
        <v>28.684799999999999</v>
      </c>
      <c r="DR395">
        <v>31.218699999999998</v>
      </c>
      <c r="DS395">
        <v>29.9998</v>
      </c>
      <c r="DT395">
        <v>31.2087</v>
      </c>
      <c r="DU395">
        <v>31.2364</v>
      </c>
      <c r="DV395">
        <v>20.926400000000001</v>
      </c>
      <c r="DW395">
        <v>20.567499999999999</v>
      </c>
      <c r="DX395">
        <v>53.2941</v>
      </c>
      <c r="DY395">
        <v>28.689299999999999</v>
      </c>
      <c r="DZ395">
        <v>400</v>
      </c>
      <c r="EA395">
        <v>30.232099999999999</v>
      </c>
      <c r="EB395">
        <v>100.116</v>
      </c>
      <c r="EC395">
        <v>100.54600000000001</v>
      </c>
    </row>
    <row r="396" spans="1:133" x14ac:dyDescent="0.35">
      <c r="A396">
        <v>380</v>
      </c>
      <c r="B396">
        <v>1582131610</v>
      </c>
      <c r="C396">
        <v>1911.9000000953699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1582131601.37097</v>
      </c>
      <c r="O396">
        <f t="shared" si="215"/>
        <v>8.8179844134744903E-5</v>
      </c>
      <c r="P396">
        <f t="shared" si="216"/>
        <v>-0.39168578225437134</v>
      </c>
      <c r="Q396">
        <f t="shared" si="217"/>
        <v>400.67148387096802</v>
      </c>
      <c r="R396">
        <f t="shared" si="218"/>
        <v>467.28820838628167</v>
      </c>
      <c r="S396">
        <f t="shared" si="219"/>
        <v>46.574633366222095</v>
      </c>
      <c r="T396">
        <f t="shared" si="220"/>
        <v>39.934941919536662</v>
      </c>
      <c r="U396">
        <f t="shared" si="221"/>
        <v>8.5036202444397566E-3</v>
      </c>
      <c r="V396">
        <f t="shared" si="222"/>
        <v>2.2525605966452726</v>
      </c>
      <c r="W396">
        <f t="shared" si="223"/>
        <v>8.4858261353891462E-3</v>
      </c>
      <c r="X396">
        <f t="shared" si="224"/>
        <v>5.3052369301628717E-3</v>
      </c>
      <c r="Y396">
        <f t="shared" si="225"/>
        <v>0</v>
      </c>
      <c r="Z396">
        <f t="shared" si="226"/>
        <v>29.375397735537966</v>
      </c>
      <c r="AA396">
        <f t="shared" si="227"/>
        <v>29.0004967741936</v>
      </c>
      <c r="AB396">
        <f t="shared" si="228"/>
        <v>4.0218883830075107</v>
      </c>
      <c r="AC396">
        <f t="shared" si="229"/>
        <v>73.423808672695984</v>
      </c>
      <c r="AD396">
        <f t="shared" si="230"/>
        <v>3.0227765073086319</v>
      </c>
      <c r="AE396">
        <f t="shared" si="231"/>
        <v>4.116888733984605</v>
      </c>
      <c r="AF396">
        <f t="shared" si="232"/>
        <v>0.99911187569887883</v>
      </c>
      <c r="AG396">
        <f t="shared" si="233"/>
        <v>-3.8887311263422504</v>
      </c>
      <c r="AH396">
        <f t="shared" si="234"/>
        <v>49.069222041719286</v>
      </c>
      <c r="AI396">
        <f t="shared" si="235"/>
        <v>4.8054976382331498</v>
      </c>
      <c r="AJ396">
        <f t="shared" si="236"/>
        <v>49.985988553610184</v>
      </c>
      <c r="AK396">
        <v>-4.1252717780988803E-2</v>
      </c>
      <c r="AL396">
        <v>4.6309789645724901E-2</v>
      </c>
      <c r="AM396">
        <v>3.4597996988865201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52185.2087397742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-0.39168578225437134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1582131601.37097</v>
      </c>
      <c r="BY396">
        <v>400.67148387096802</v>
      </c>
      <c r="BZ396">
        <v>400.06064516128998</v>
      </c>
      <c r="CA396">
        <v>30.327835483870999</v>
      </c>
      <c r="CB396">
        <v>30.1812677419355</v>
      </c>
      <c r="CC396">
        <v>350.03148387096797</v>
      </c>
      <c r="CD396">
        <v>99.470051612903205</v>
      </c>
      <c r="CE396">
        <v>0.19998612903225799</v>
      </c>
      <c r="CF396">
        <v>29.404558064516099</v>
      </c>
      <c r="CG396">
        <v>29.0004967741936</v>
      </c>
      <c r="CH396">
        <v>999.9</v>
      </c>
      <c r="CI396">
        <v>0</v>
      </c>
      <c r="CJ396">
        <v>0</v>
      </c>
      <c r="CK396">
        <v>10001.2951612903</v>
      </c>
      <c r="CL396">
        <v>0</v>
      </c>
      <c r="CM396">
        <v>4.2433832258064497</v>
      </c>
      <c r="CN396">
        <v>0</v>
      </c>
      <c r="CO396">
        <v>0</v>
      </c>
      <c r="CP396">
        <v>0</v>
      </c>
      <c r="CQ396">
        <v>0</v>
      </c>
      <c r="CR396">
        <v>3.8806451612903201</v>
      </c>
      <c r="CS396">
        <v>0</v>
      </c>
      <c r="CT396">
        <v>238.91935483871001</v>
      </c>
      <c r="CU396">
        <v>-1.80645161290323</v>
      </c>
      <c r="CV396">
        <v>38.308</v>
      </c>
      <c r="CW396">
        <v>43.515967741935498</v>
      </c>
      <c r="CX396">
        <v>41.110774193548401</v>
      </c>
      <c r="CY396">
        <v>42.054032258064503</v>
      </c>
      <c r="CZ396">
        <v>39.338419354838699</v>
      </c>
      <c r="DA396">
        <v>0</v>
      </c>
      <c r="DB396">
        <v>0</v>
      </c>
      <c r="DC396">
        <v>0</v>
      </c>
      <c r="DD396">
        <v>1582131613.2</v>
      </c>
      <c r="DE396">
        <v>4.6153846153846203</v>
      </c>
      <c r="DF396">
        <v>0.16410235828165701</v>
      </c>
      <c r="DG396">
        <v>-76.632478216516006</v>
      </c>
      <c r="DH396">
        <v>234.288461538462</v>
      </c>
      <c r="DI396">
        <v>15</v>
      </c>
      <c r="DJ396">
        <v>100</v>
      </c>
      <c r="DK396">
        <v>100</v>
      </c>
      <c r="DL396">
        <v>2.6970000000000001</v>
      </c>
      <c r="DM396">
        <v>0.42</v>
      </c>
      <c r="DN396">
        <v>2</v>
      </c>
      <c r="DO396">
        <v>343.42700000000002</v>
      </c>
      <c r="DP396">
        <v>675.62099999999998</v>
      </c>
      <c r="DQ396">
        <v>28.686399999999999</v>
      </c>
      <c r="DR396">
        <v>31.214600000000001</v>
      </c>
      <c r="DS396">
        <v>29.9998</v>
      </c>
      <c r="DT396">
        <v>31.204499999999999</v>
      </c>
      <c r="DU396">
        <v>31.232900000000001</v>
      </c>
      <c r="DV396">
        <v>20.927700000000002</v>
      </c>
      <c r="DW396">
        <v>20.567499999999999</v>
      </c>
      <c r="DX396">
        <v>53.2941</v>
      </c>
      <c r="DY396">
        <v>28.6875</v>
      </c>
      <c r="DZ396">
        <v>400</v>
      </c>
      <c r="EA396">
        <v>30.238700000000001</v>
      </c>
      <c r="EB396">
        <v>100.116</v>
      </c>
      <c r="EC396">
        <v>100.54900000000001</v>
      </c>
    </row>
    <row r="397" spans="1:133" x14ac:dyDescent="0.35">
      <c r="A397">
        <v>381</v>
      </c>
      <c r="B397">
        <v>1582131615</v>
      </c>
      <c r="C397">
        <v>1916.9000000953699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1582131606.37097</v>
      </c>
      <c r="O397">
        <f t="shared" si="215"/>
        <v>8.7689313789188772E-5</v>
      </c>
      <c r="P397">
        <f t="shared" si="216"/>
        <v>-0.40066550143777274</v>
      </c>
      <c r="Q397">
        <f t="shared" si="217"/>
        <v>400.64977419354801</v>
      </c>
      <c r="R397">
        <f t="shared" si="218"/>
        <v>469.35969427605977</v>
      </c>
      <c r="S397">
        <f t="shared" si="219"/>
        <v>46.780927278156128</v>
      </c>
      <c r="T397">
        <f t="shared" si="220"/>
        <v>39.93263200724315</v>
      </c>
      <c r="U397">
        <f t="shared" si="221"/>
        <v>8.4568296998551937E-3</v>
      </c>
      <c r="V397">
        <f t="shared" si="222"/>
        <v>2.2526035678448411</v>
      </c>
      <c r="W397">
        <f t="shared" si="223"/>
        <v>8.439230989780248E-3</v>
      </c>
      <c r="X397">
        <f t="shared" si="224"/>
        <v>5.2760974596147677E-3</v>
      </c>
      <c r="Y397">
        <f t="shared" si="225"/>
        <v>0</v>
      </c>
      <c r="Z397">
        <f t="shared" si="226"/>
        <v>29.374744303508457</v>
      </c>
      <c r="AA397">
        <f t="shared" si="227"/>
        <v>28.999409677419401</v>
      </c>
      <c r="AB397">
        <f t="shared" si="228"/>
        <v>4.0216353924246118</v>
      </c>
      <c r="AC397">
        <f t="shared" si="229"/>
        <v>73.422912582441697</v>
      </c>
      <c r="AD397">
        <f t="shared" si="230"/>
        <v>3.0225972950479418</v>
      </c>
      <c r="AE397">
        <f t="shared" si="231"/>
        <v>4.1166948963704879</v>
      </c>
      <c r="AF397">
        <f t="shared" si="232"/>
        <v>0.99903809737666993</v>
      </c>
      <c r="AG397">
        <f t="shared" si="233"/>
        <v>-3.8670987381032247</v>
      </c>
      <c r="AH397">
        <f t="shared" si="234"/>
        <v>49.103065078720313</v>
      </c>
      <c r="AI397">
        <f t="shared" si="235"/>
        <v>4.8086748315346828</v>
      </c>
      <c r="AJ397">
        <f t="shared" si="236"/>
        <v>50.044641172151771</v>
      </c>
      <c r="AK397">
        <v>-4.12538758299133E-2</v>
      </c>
      <c r="AL397">
        <v>4.63110896570934E-2</v>
      </c>
      <c r="AM397">
        <v>3.4598765597791599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52186.746360647157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-0.40066550143777274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1582131606.37097</v>
      </c>
      <c r="BY397">
        <v>400.64977419354801</v>
      </c>
      <c r="BZ397">
        <v>400.02319354838698</v>
      </c>
      <c r="CA397">
        <v>30.326148387096801</v>
      </c>
      <c r="CB397">
        <v>30.180393548387102</v>
      </c>
      <c r="CC397">
        <v>350.02625806451601</v>
      </c>
      <c r="CD397">
        <v>99.469667741935496</v>
      </c>
      <c r="CE397">
        <v>0.20000532258064499</v>
      </c>
      <c r="CF397">
        <v>29.4037419354839</v>
      </c>
      <c r="CG397">
        <v>28.999409677419401</v>
      </c>
      <c r="CH397">
        <v>999.9</v>
      </c>
      <c r="CI397">
        <v>0</v>
      </c>
      <c r="CJ397">
        <v>0</v>
      </c>
      <c r="CK397">
        <v>10001.614516129001</v>
      </c>
      <c r="CL397">
        <v>0</v>
      </c>
      <c r="CM397">
        <v>4.1533464516128999</v>
      </c>
      <c r="CN397">
        <v>0</v>
      </c>
      <c r="CO397">
        <v>0</v>
      </c>
      <c r="CP397">
        <v>0</v>
      </c>
      <c r="CQ397">
        <v>0</v>
      </c>
      <c r="CR397">
        <v>3.8161290322580599</v>
      </c>
      <c r="CS397">
        <v>0</v>
      </c>
      <c r="CT397">
        <v>231.58064516128999</v>
      </c>
      <c r="CU397">
        <v>-1.71612903225806</v>
      </c>
      <c r="CV397">
        <v>38.29</v>
      </c>
      <c r="CW397">
        <v>43.493870967741898</v>
      </c>
      <c r="CX397">
        <v>41.092483870967698</v>
      </c>
      <c r="CY397">
        <v>42.033999999999999</v>
      </c>
      <c r="CZ397">
        <v>39.320129032258102</v>
      </c>
      <c r="DA397">
        <v>0</v>
      </c>
      <c r="DB397">
        <v>0</v>
      </c>
      <c r="DC397">
        <v>0</v>
      </c>
      <c r="DD397">
        <v>1582131618</v>
      </c>
      <c r="DE397">
        <v>3.6961538461538499</v>
      </c>
      <c r="DF397">
        <v>-23.141880431682701</v>
      </c>
      <c r="DG397">
        <v>-25.1965809351953</v>
      </c>
      <c r="DH397">
        <v>230.43846153846201</v>
      </c>
      <c r="DI397">
        <v>15</v>
      </c>
      <c r="DJ397">
        <v>100</v>
      </c>
      <c r="DK397">
        <v>100</v>
      </c>
      <c r="DL397">
        <v>2.6970000000000001</v>
      </c>
      <c r="DM397">
        <v>0.42</v>
      </c>
      <c r="DN397">
        <v>2</v>
      </c>
      <c r="DO397">
        <v>343.529</v>
      </c>
      <c r="DP397">
        <v>675.76499999999999</v>
      </c>
      <c r="DQ397">
        <v>28.686299999999999</v>
      </c>
      <c r="DR397">
        <v>31.2105</v>
      </c>
      <c r="DS397">
        <v>29.999700000000001</v>
      </c>
      <c r="DT397">
        <v>31.2011</v>
      </c>
      <c r="DU397">
        <v>31.229500000000002</v>
      </c>
      <c r="DV397">
        <v>20.9283</v>
      </c>
      <c r="DW397">
        <v>20.567499999999999</v>
      </c>
      <c r="DX397">
        <v>53.2941</v>
      </c>
      <c r="DY397">
        <v>28.686900000000001</v>
      </c>
      <c r="DZ397">
        <v>400</v>
      </c>
      <c r="EA397">
        <v>30.236699999999999</v>
      </c>
      <c r="EB397">
        <v>100.11799999999999</v>
      </c>
      <c r="EC397">
        <v>100.55</v>
      </c>
    </row>
    <row r="398" spans="1:133" x14ac:dyDescent="0.35">
      <c r="A398">
        <v>382</v>
      </c>
      <c r="B398">
        <v>1582131620</v>
      </c>
      <c r="C398">
        <v>1921.9000000953699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1582131611.37097</v>
      </c>
      <c r="O398">
        <f t="shared" si="215"/>
        <v>8.845113214182485E-5</v>
      </c>
      <c r="P398">
        <f t="shared" si="216"/>
        <v>-0.4073155548307531</v>
      </c>
      <c r="Q398">
        <f t="shared" si="217"/>
        <v>400.63167741935501</v>
      </c>
      <c r="R398">
        <f t="shared" si="218"/>
        <v>469.9253757485871</v>
      </c>
      <c r="S398">
        <f t="shared" si="219"/>
        <v>46.836822814331867</v>
      </c>
      <c r="T398">
        <f t="shared" si="220"/>
        <v>39.930414183757371</v>
      </c>
      <c r="U398">
        <f t="shared" si="221"/>
        <v>8.5313225534397897E-3</v>
      </c>
      <c r="V398">
        <f t="shared" si="222"/>
        <v>2.2516955715493223</v>
      </c>
      <c r="W398">
        <f t="shared" si="223"/>
        <v>8.5134055865117401E-3</v>
      </c>
      <c r="X398">
        <f t="shared" si="224"/>
        <v>5.3224850924400418E-3</v>
      </c>
      <c r="Y398">
        <f t="shared" si="225"/>
        <v>0</v>
      </c>
      <c r="Z398">
        <f t="shared" si="226"/>
        <v>29.374517125080803</v>
      </c>
      <c r="AA398">
        <f t="shared" si="227"/>
        <v>28.998677419354799</v>
      </c>
      <c r="AB398">
        <f t="shared" si="228"/>
        <v>4.0214649881919824</v>
      </c>
      <c r="AC398">
        <f t="shared" si="229"/>
        <v>73.421297910120074</v>
      </c>
      <c r="AD398">
        <f t="shared" si="230"/>
        <v>3.0225370115365355</v>
      </c>
      <c r="AE398">
        <f t="shared" si="231"/>
        <v>4.1167033239273776</v>
      </c>
      <c r="AF398">
        <f t="shared" si="232"/>
        <v>0.99892797665544686</v>
      </c>
      <c r="AG398">
        <f t="shared" si="233"/>
        <v>-3.900694927454476</v>
      </c>
      <c r="AH398">
        <f t="shared" si="234"/>
        <v>49.176471060779114</v>
      </c>
      <c r="AI398">
        <f t="shared" si="235"/>
        <v>4.8177888397622999</v>
      </c>
      <c r="AJ398">
        <f t="shared" si="236"/>
        <v>50.093564973086941</v>
      </c>
      <c r="AK398">
        <v>-4.1229410116470397E-2</v>
      </c>
      <c r="AL398">
        <v>4.6283624750439498E-2</v>
      </c>
      <c r="AM398">
        <v>3.4582525872396199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52157.031971217744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-0.4073155548307531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1582131611.37097</v>
      </c>
      <c r="BY398">
        <v>400.63167741935501</v>
      </c>
      <c r="BZ398">
        <v>399.99422580645199</v>
      </c>
      <c r="CA398">
        <v>30.325858064516101</v>
      </c>
      <c r="CB398">
        <v>30.1788387096774</v>
      </c>
      <c r="CC398">
        <v>350.03054838709699</v>
      </c>
      <c r="CD398">
        <v>99.468619354838694</v>
      </c>
      <c r="CE398">
        <v>0.200020032258065</v>
      </c>
      <c r="CF398">
        <v>29.4037774193548</v>
      </c>
      <c r="CG398">
        <v>28.998677419354799</v>
      </c>
      <c r="CH398">
        <v>999.9</v>
      </c>
      <c r="CI398">
        <v>0</v>
      </c>
      <c r="CJ398">
        <v>0</v>
      </c>
      <c r="CK398">
        <v>9995.7883870967707</v>
      </c>
      <c r="CL398">
        <v>0</v>
      </c>
      <c r="CM398">
        <v>4.08507193548387</v>
      </c>
      <c r="CN398">
        <v>0</v>
      </c>
      <c r="CO398">
        <v>0</v>
      </c>
      <c r="CP398">
        <v>0</v>
      </c>
      <c r="CQ398">
        <v>0</v>
      </c>
      <c r="CR398">
        <v>2.8483870967741902</v>
      </c>
      <c r="CS398">
        <v>0</v>
      </c>
      <c r="CT398">
        <v>228.167741935484</v>
      </c>
      <c r="CU398">
        <v>-2.0258064516129002</v>
      </c>
      <c r="CV398">
        <v>38.271999999999998</v>
      </c>
      <c r="CW398">
        <v>43.473580645161299</v>
      </c>
      <c r="CX398">
        <v>41.0741935483871</v>
      </c>
      <c r="CY398">
        <v>42.015999999999998</v>
      </c>
      <c r="CZ398">
        <v>39.311999999999998</v>
      </c>
      <c r="DA398">
        <v>0</v>
      </c>
      <c r="DB398">
        <v>0</v>
      </c>
      <c r="DC398">
        <v>0</v>
      </c>
      <c r="DD398">
        <v>1582131622.8</v>
      </c>
      <c r="DE398">
        <v>2.7576923076923099</v>
      </c>
      <c r="DF398">
        <v>-21.1111112046801</v>
      </c>
      <c r="DG398">
        <v>-21.972649518748302</v>
      </c>
      <c r="DH398">
        <v>227.31153846153799</v>
      </c>
      <c r="DI398">
        <v>15</v>
      </c>
      <c r="DJ398">
        <v>100</v>
      </c>
      <c r="DK398">
        <v>100</v>
      </c>
      <c r="DL398">
        <v>2.6970000000000001</v>
      </c>
      <c r="DM398">
        <v>0.42</v>
      </c>
      <c r="DN398">
        <v>2</v>
      </c>
      <c r="DO398">
        <v>343.428</v>
      </c>
      <c r="DP398">
        <v>675.86300000000006</v>
      </c>
      <c r="DQ398">
        <v>28.686399999999999</v>
      </c>
      <c r="DR398">
        <v>31.206399999999999</v>
      </c>
      <c r="DS398">
        <v>29.9998</v>
      </c>
      <c r="DT398">
        <v>31.197700000000001</v>
      </c>
      <c r="DU398">
        <v>31.226099999999999</v>
      </c>
      <c r="DV398">
        <v>20.930499999999999</v>
      </c>
      <c r="DW398">
        <v>20.567499999999999</v>
      </c>
      <c r="DX398">
        <v>53.2941</v>
      </c>
      <c r="DY398">
        <v>28.6875</v>
      </c>
      <c r="DZ398">
        <v>400</v>
      </c>
      <c r="EA398">
        <v>30.2378</v>
      </c>
      <c r="EB398">
        <v>100.12</v>
      </c>
      <c r="EC398">
        <v>100.548</v>
      </c>
    </row>
    <row r="399" spans="1:133" x14ac:dyDescent="0.35">
      <c r="A399">
        <v>383</v>
      </c>
      <c r="B399">
        <v>1582131625</v>
      </c>
      <c r="C399">
        <v>1926.9000000953699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1582131616.37097</v>
      </c>
      <c r="O399">
        <f t="shared" si="215"/>
        <v>8.9235353900280726E-5</v>
      </c>
      <c r="P399">
        <f t="shared" si="216"/>
        <v>-0.41059464158379672</v>
      </c>
      <c r="Q399">
        <f t="shared" si="217"/>
        <v>400.61993548387102</v>
      </c>
      <c r="R399">
        <f t="shared" si="218"/>
        <v>469.8720382795392</v>
      </c>
      <c r="S399">
        <f t="shared" si="219"/>
        <v>46.831023243036149</v>
      </c>
      <c r="T399">
        <f t="shared" si="220"/>
        <v>39.928831643110314</v>
      </c>
      <c r="U399">
        <f t="shared" si="221"/>
        <v>8.6046448889569756E-3</v>
      </c>
      <c r="V399">
        <f t="shared" si="222"/>
        <v>2.2513741017994429</v>
      </c>
      <c r="W399">
        <f t="shared" si="223"/>
        <v>8.5864163830478187E-3</v>
      </c>
      <c r="X399">
        <f t="shared" si="224"/>
        <v>5.3681447480030155E-3</v>
      </c>
      <c r="Y399">
        <f t="shared" si="225"/>
        <v>0</v>
      </c>
      <c r="Z399">
        <f t="shared" si="226"/>
        <v>29.374692581608969</v>
      </c>
      <c r="AA399">
        <f t="shared" si="227"/>
        <v>28.999683870967701</v>
      </c>
      <c r="AB399">
        <f t="shared" si="228"/>
        <v>4.0216992017970856</v>
      </c>
      <c r="AC399">
        <f t="shared" si="229"/>
        <v>73.41843170874192</v>
      </c>
      <c r="AD399">
        <f t="shared" si="230"/>
        <v>3.0224955179591344</v>
      </c>
      <c r="AE399">
        <f t="shared" si="231"/>
        <v>4.1168075204189449</v>
      </c>
      <c r="AF399">
        <f t="shared" si="232"/>
        <v>0.99920368383795122</v>
      </c>
      <c r="AG399">
        <f t="shared" si="233"/>
        <v>-3.9352791070023798</v>
      </c>
      <c r="AH399">
        <f t="shared" si="234"/>
        <v>49.100539950525544</v>
      </c>
      <c r="AI399">
        <f t="shared" si="235"/>
        <v>4.8110712810877132</v>
      </c>
      <c r="AJ399">
        <f t="shared" si="236"/>
        <v>49.976332124610877</v>
      </c>
      <c r="AK399">
        <v>-4.1220750344290097E-2</v>
      </c>
      <c r="AL399">
        <v>4.6273903397529403E-2</v>
      </c>
      <c r="AM399">
        <v>3.4576776938087099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52146.42637192853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-0.41059464158379672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1582131616.37097</v>
      </c>
      <c r="BY399">
        <v>400.61993548387102</v>
      </c>
      <c r="BZ399">
        <v>399.97738709677401</v>
      </c>
      <c r="CA399">
        <v>30.325754838709699</v>
      </c>
      <c r="CB399">
        <v>30.1774290322581</v>
      </c>
      <c r="CC399">
        <v>350.02361290322602</v>
      </c>
      <c r="CD399">
        <v>99.467622580645198</v>
      </c>
      <c r="CE399">
        <v>0.19998780645161299</v>
      </c>
      <c r="CF399">
        <v>29.404216129032299</v>
      </c>
      <c r="CG399">
        <v>28.999683870967701</v>
      </c>
      <c r="CH399">
        <v>999.9</v>
      </c>
      <c r="CI399">
        <v>0</v>
      </c>
      <c r="CJ399">
        <v>0</v>
      </c>
      <c r="CK399">
        <v>9993.7890322580697</v>
      </c>
      <c r="CL399">
        <v>0</v>
      </c>
      <c r="CM399">
        <v>3.9047422580645201</v>
      </c>
      <c r="CN399">
        <v>0</v>
      </c>
      <c r="CO399">
        <v>0</v>
      </c>
      <c r="CP399">
        <v>0</v>
      </c>
      <c r="CQ399">
        <v>0</v>
      </c>
      <c r="CR399">
        <v>2.0645161290322598</v>
      </c>
      <c r="CS399">
        <v>0</v>
      </c>
      <c r="CT399">
        <v>225.46451612903201</v>
      </c>
      <c r="CU399">
        <v>-1.93225806451613</v>
      </c>
      <c r="CV399">
        <v>38.253999999999998</v>
      </c>
      <c r="CW399">
        <v>43.455290322580602</v>
      </c>
      <c r="CX399">
        <v>41.064032258064501</v>
      </c>
      <c r="CY399">
        <v>42</v>
      </c>
      <c r="CZ399">
        <v>39.311999999999998</v>
      </c>
      <c r="DA399">
        <v>0</v>
      </c>
      <c r="DB399">
        <v>0</v>
      </c>
      <c r="DC399">
        <v>0</v>
      </c>
      <c r="DD399">
        <v>1582131628.2</v>
      </c>
      <c r="DE399">
        <v>1.73461538461538</v>
      </c>
      <c r="DF399">
        <v>-1.0837606305355101</v>
      </c>
      <c r="DG399">
        <v>-37.500854899154</v>
      </c>
      <c r="DH399">
        <v>224.71923076923099</v>
      </c>
      <c r="DI399">
        <v>15</v>
      </c>
      <c r="DJ399">
        <v>100</v>
      </c>
      <c r="DK399">
        <v>100</v>
      </c>
      <c r="DL399">
        <v>2.6970000000000001</v>
      </c>
      <c r="DM399">
        <v>0.42</v>
      </c>
      <c r="DN399">
        <v>2</v>
      </c>
      <c r="DO399">
        <v>343.44600000000003</v>
      </c>
      <c r="DP399">
        <v>675.71500000000003</v>
      </c>
      <c r="DQ399">
        <v>28.6873</v>
      </c>
      <c r="DR399">
        <v>31.202300000000001</v>
      </c>
      <c r="DS399">
        <v>29.999700000000001</v>
      </c>
      <c r="DT399">
        <v>31.194299999999998</v>
      </c>
      <c r="DU399">
        <v>31.223400000000002</v>
      </c>
      <c r="DV399">
        <v>20.925999999999998</v>
      </c>
      <c r="DW399">
        <v>20.567499999999999</v>
      </c>
      <c r="DX399">
        <v>53.2941</v>
      </c>
      <c r="DY399">
        <v>28.687899999999999</v>
      </c>
      <c r="DZ399">
        <v>400</v>
      </c>
      <c r="EA399">
        <v>30.237100000000002</v>
      </c>
      <c r="EB399">
        <v>100.121</v>
      </c>
      <c r="EC399">
        <v>100.54900000000001</v>
      </c>
    </row>
    <row r="400" spans="1:133" x14ac:dyDescent="0.35">
      <c r="A400">
        <v>384</v>
      </c>
      <c r="B400">
        <v>1582131630</v>
      </c>
      <c r="C400">
        <v>1931.9000000953699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1582131621.37097</v>
      </c>
      <c r="O400">
        <f t="shared" si="215"/>
        <v>9.0833640083197846E-5</v>
      </c>
      <c r="P400">
        <f t="shared" si="216"/>
        <v>-0.39873582047059447</v>
      </c>
      <c r="Q400">
        <f t="shared" si="217"/>
        <v>400.62229032258102</v>
      </c>
      <c r="R400">
        <f t="shared" si="218"/>
        <v>466.40991989676309</v>
      </c>
      <c r="S400">
        <f t="shared" si="219"/>
        <v>46.485447531214689</v>
      </c>
      <c r="T400">
        <f t="shared" si="220"/>
        <v>39.928624289868246</v>
      </c>
      <c r="U400">
        <f t="shared" si="221"/>
        <v>8.75598662738389E-3</v>
      </c>
      <c r="V400">
        <f t="shared" si="222"/>
        <v>2.2529221652346312</v>
      </c>
      <c r="W400">
        <f t="shared" si="223"/>
        <v>8.7371249614076364E-3</v>
      </c>
      <c r="X400">
        <f t="shared" si="224"/>
        <v>5.4623943275472625E-3</v>
      </c>
      <c r="Y400">
        <f t="shared" si="225"/>
        <v>0</v>
      </c>
      <c r="Z400">
        <f t="shared" si="226"/>
        <v>29.374137430598935</v>
      </c>
      <c r="AA400">
        <f t="shared" si="227"/>
        <v>29.0015419354839</v>
      </c>
      <c r="AB400">
        <f t="shared" si="228"/>
        <v>4.022131627394427</v>
      </c>
      <c r="AC400">
        <f t="shared" si="229"/>
        <v>73.420910588060622</v>
      </c>
      <c r="AD400">
        <f t="shared" si="230"/>
        <v>3.0225896933641856</v>
      </c>
      <c r="AE400">
        <f t="shared" si="231"/>
        <v>4.1167967942033474</v>
      </c>
      <c r="AF400">
        <f t="shared" si="232"/>
        <v>0.99954193403024139</v>
      </c>
      <c r="AG400">
        <f t="shared" si="233"/>
        <v>-4.0057635276690249</v>
      </c>
      <c r="AH400">
        <f t="shared" si="234"/>
        <v>48.903136956954754</v>
      </c>
      <c r="AI400">
        <f t="shared" si="235"/>
        <v>4.7884794303529148</v>
      </c>
      <c r="AJ400">
        <f t="shared" si="236"/>
        <v>49.685852859638644</v>
      </c>
      <c r="AK400">
        <v>-4.1262462470091202E-2</v>
      </c>
      <c r="AL400">
        <v>4.6320728912924103E-2</v>
      </c>
      <c r="AM400">
        <v>3.4604464406803701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52197.022418672786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-0.39873582047059447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1582131621.37097</v>
      </c>
      <c r="BY400">
        <v>400.62229032258102</v>
      </c>
      <c r="BZ400">
        <v>400.00116129032301</v>
      </c>
      <c r="CA400">
        <v>30.327035483871001</v>
      </c>
      <c r="CB400">
        <v>30.176051612903201</v>
      </c>
      <c r="CC400">
        <v>350.01987096774201</v>
      </c>
      <c r="CD400">
        <v>99.466532258064504</v>
      </c>
      <c r="CE400">
        <v>0.19997470967741901</v>
      </c>
      <c r="CF400">
        <v>29.404170967741901</v>
      </c>
      <c r="CG400">
        <v>29.0015419354839</v>
      </c>
      <c r="CH400">
        <v>999.9</v>
      </c>
      <c r="CI400">
        <v>0</v>
      </c>
      <c r="CJ400">
        <v>0</v>
      </c>
      <c r="CK400">
        <v>10004.011612903199</v>
      </c>
      <c r="CL400">
        <v>0</v>
      </c>
      <c r="CM400">
        <v>3.7032474193548399</v>
      </c>
      <c r="CN400">
        <v>0</v>
      </c>
      <c r="CO400">
        <v>0</v>
      </c>
      <c r="CP400">
        <v>0</v>
      </c>
      <c r="CQ400">
        <v>0</v>
      </c>
      <c r="CR400">
        <v>2.4322580645161298</v>
      </c>
      <c r="CS400">
        <v>0</v>
      </c>
      <c r="CT400">
        <v>222.69032258064499</v>
      </c>
      <c r="CU400">
        <v>-1.6419354838709701</v>
      </c>
      <c r="CV400">
        <v>38.25</v>
      </c>
      <c r="CW400">
        <v>43.441064516129003</v>
      </c>
      <c r="CX400">
        <v>41.052</v>
      </c>
      <c r="CY400">
        <v>41.9898387096774</v>
      </c>
      <c r="CZ400">
        <v>39.311999999999998</v>
      </c>
      <c r="DA400">
        <v>0</v>
      </c>
      <c r="DB400">
        <v>0</v>
      </c>
      <c r="DC400">
        <v>0</v>
      </c>
      <c r="DD400">
        <v>1582131633</v>
      </c>
      <c r="DE400">
        <v>2.7230769230769201</v>
      </c>
      <c r="DF400">
        <v>27.145299201964701</v>
      </c>
      <c r="DG400">
        <v>-44.423931821686402</v>
      </c>
      <c r="DH400">
        <v>220.93076923076899</v>
      </c>
      <c r="DI400">
        <v>15</v>
      </c>
      <c r="DJ400">
        <v>100</v>
      </c>
      <c r="DK400">
        <v>100</v>
      </c>
      <c r="DL400">
        <v>2.6970000000000001</v>
      </c>
      <c r="DM400">
        <v>0.42</v>
      </c>
      <c r="DN400">
        <v>2</v>
      </c>
      <c r="DO400">
        <v>343.416</v>
      </c>
      <c r="DP400">
        <v>675.62900000000002</v>
      </c>
      <c r="DQ400">
        <v>28.687899999999999</v>
      </c>
      <c r="DR400">
        <v>31.1982</v>
      </c>
      <c r="DS400">
        <v>29.9998</v>
      </c>
      <c r="DT400">
        <v>31.190799999999999</v>
      </c>
      <c r="DU400">
        <v>31.219899999999999</v>
      </c>
      <c r="DV400">
        <v>20.930599999999998</v>
      </c>
      <c r="DW400">
        <v>20.296800000000001</v>
      </c>
      <c r="DX400">
        <v>53.2941</v>
      </c>
      <c r="DY400">
        <v>28.6873</v>
      </c>
      <c r="DZ400">
        <v>400</v>
      </c>
      <c r="EA400">
        <v>30.243600000000001</v>
      </c>
      <c r="EB400">
        <v>100.121</v>
      </c>
      <c r="EC400">
        <v>100.54900000000001</v>
      </c>
    </row>
    <row r="401" spans="1:133" x14ac:dyDescent="0.35">
      <c r="A401">
        <v>385</v>
      </c>
      <c r="B401">
        <v>1582131635</v>
      </c>
      <c r="C401">
        <v>1936.9000000953699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1582131626.37097</v>
      </c>
      <c r="O401">
        <f t="shared" ref="O401:O464" si="258">CC401*AP401*(CA401-CB401)/(100*BU401*(1000-AP401*CA401))</f>
        <v>9.0106884925075228E-5</v>
      </c>
      <c r="P401">
        <f t="shared" ref="P401:P464" si="259">CC401*AP401*(BZ401-BY401*(1000-AP401*CB401)/(1000-AP401*CA401))/(100*BU401)</f>
        <v>-0.41026795021910195</v>
      </c>
      <c r="Q401">
        <f t="shared" ref="Q401:Q464" si="260">BY401 - IF(AP401&gt;1, P401*BU401*100/(AR401*CK401), 0)</f>
        <v>400.63141935483901</v>
      </c>
      <c r="R401">
        <f t="shared" ref="R401:R464" si="261">((X401-O401/2)*Q401-P401)/(X401+O401/2)</f>
        <v>469.14777141848185</v>
      </c>
      <c r="S401">
        <f t="shared" ref="S401:S464" si="262">R401*(CD401+CE401)/1000</f>
        <v>46.758212996232423</v>
      </c>
      <c r="T401">
        <f t="shared" ref="T401:T464" si="263">(BY401 - IF(AP401&gt;1, P401*BU401*100/(AR401*CK401), 0))*(CD401+CE401)/1000</f>
        <v>39.929443088980868</v>
      </c>
      <c r="U401">
        <f t="shared" ref="U401:U464" si="264">2/((1/W401-1/V401)+SIGN(W401)*SQRT((1/W401-1/V401)*(1/W401-1/V401) + 4*BV401/((BV401+1)*(BV401+1))*(2*1/W401*1/V401-1/V401*1/V401)))</f>
        <v>8.6814179992101524E-3</v>
      </c>
      <c r="V401">
        <f t="shared" ref="V401:V464" si="265">AM401+AL401*BU401+AK401*BU401*BU401</f>
        <v>2.2515294938665709</v>
      </c>
      <c r="W401">
        <f t="shared" ref="W401:W464" si="266">O401*(1000-(1000*0.61365*EXP(17.502*AA401/(240.97+AA401))/(CD401+CE401)+CA401)/2)/(1000*0.61365*EXP(17.502*AA401/(240.97+AA401))/(CD401+CE401)-CA401)</f>
        <v>8.6628644185774949E-3</v>
      </c>
      <c r="X401">
        <f t="shared" ref="X401:X464" si="267">1/((BV401+1)/(U401/1.6)+1/(V401/1.37)) + BV401/((BV401+1)/(U401/1.6) + BV401/(V401/1.37))</f>
        <v>5.4159538900698696E-3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29.374273847277937</v>
      </c>
      <c r="AA401">
        <f t="shared" ref="AA401:AA464" si="270">($C$7*CG401+$D$7*CH401+$E$7*Z401)</f>
        <v>29.003177419354799</v>
      </c>
      <c r="AB401">
        <f t="shared" ref="AB401:AB464" si="271">0.61365*EXP(17.502*AA401/(240.97+AA401))</f>
        <v>4.0225122855570605</v>
      </c>
      <c r="AC401">
        <f t="shared" ref="AC401:AC464" si="272">(AD401/AE401*100)</f>
        <v>73.418409954850347</v>
      </c>
      <c r="AD401">
        <f t="shared" ref="AD401:AD464" si="273">CA401*(CD401+CE401)/1000</f>
        <v>3.0224715598942189</v>
      </c>
      <c r="AE401">
        <f t="shared" ref="AE401:AE464" si="274">0.61365*EXP(17.502*CF401/(240.97+CF401))</f>
        <v>4.1167761079992458</v>
      </c>
      <c r="AF401">
        <f t="shared" ref="AF401:AF464" si="275">(AB401-CA401*(CD401+CE401)/1000)</f>
        <v>1.0000407256628416</v>
      </c>
      <c r="AG401">
        <f t="shared" ref="AG401:AG464" si="276">(-O401*44100)</f>
        <v>-3.9737136251958174</v>
      </c>
      <c r="AH401">
        <f t="shared" ref="AH401:AH464" si="277">2*29.3*V401*0.92*(CF401-AA401)</f>
        <v>48.663812367135499</v>
      </c>
      <c r="AI401">
        <f t="shared" ref="AI401:AI464" si="278">2*0.95*0.0000000567*(((CF401+$B$7)+273)^4-(AA401+273)^4)</f>
        <v>4.7680293523389663</v>
      </c>
      <c r="AJ401">
        <f t="shared" ref="AJ401:AJ464" si="279">Y401+AI401+AG401+AH401</f>
        <v>49.458128094278649</v>
      </c>
      <c r="AK401">
        <v>-4.1224936165630603E-2</v>
      </c>
      <c r="AL401">
        <v>4.6278602348682099E-2</v>
      </c>
      <c r="AM401">
        <v>3.4579555817371799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52151.500079273857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-0.41026795021910195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1582131626.37097</v>
      </c>
      <c r="BY401">
        <v>400.63141935483901</v>
      </c>
      <c r="BZ401">
        <v>399.99003225806501</v>
      </c>
      <c r="CA401">
        <v>30.3259193548387</v>
      </c>
      <c r="CB401">
        <v>30.1761451612903</v>
      </c>
      <c r="CC401">
        <v>350.02416129032298</v>
      </c>
      <c r="CD401">
        <v>99.466280645161305</v>
      </c>
      <c r="CE401">
        <v>0.19999903225806501</v>
      </c>
      <c r="CF401">
        <v>29.4040838709677</v>
      </c>
      <c r="CG401">
        <v>29.003177419354799</v>
      </c>
      <c r="CH401">
        <v>999.9</v>
      </c>
      <c r="CI401">
        <v>0</v>
      </c>
      <c r="CJ401">
        <v>0</v>
      </c>
      <c r="CK401">
        <v>9994.9387096774208</v>
      </c>
      <c r="CL401">
        <v>0</v>
      </c>
      <c r="CM401">
        <v>3.5164745161290298</v>
      </c>
      <c r="CN401">
        <v>0</v>
      </c>
      <c r="CO401">
        <v>0</v>
      </c>
      <c r="CP401">
        <v>0</v>
      </c>
      <c r="CQ401">
        <v>0</v>
      </c>
      <c r="CR401">
        <v>3.0096774193548401</v>
      </c>
      <c r="CS401">
        <v>0</v>
      </c>
      <c r="CT401">
        <v>217.66129032258101</v>
      </c>
      <c r="CU401">
        <v>-1.8129032258064499</v>
      </c>
      <c r="CV401">
        <v>38.25</v>
      </c>
      <c r="CW401">
        <v>43.423000000000002</v>
      </c>
      <c r="CX401">
        <v>41.037999999999997</v>
      </c>
      <c r="CY401">
        <v>41.975612903225802</v>
      </c>
      <c r="CZ401">
        <v>39.305999999999997</v>
      </c>
      <c r="DA401">
        <v>0</v>
      </c>
      <c r="DB401">
        <v>0</v>
      </c>
      <c r="DC401">
        <v>0</v>
      </c>
      <c r="DD401">
        <v>1582131637.8</v>
      </c>
      <c r="DE401">
        <v>2.8461538461538498</v>
      </c>
      <c r="DF401">
        <v>0.15042753780005899</v>
      </c>
      <c r="DG401">
        <v>-54.5230772906162</v>
      </c>
      <c r="DH401">
        <v>216.89230769230801</v>
      </c>
      <c r="DI401">
        <v>15</v>
      </c>
      <c r="DJ401">
        <v>100</v>
      </c>
      <c r="DK401">
        <v>100</v>
      </c>
      <c r="DL401">
        <v>2.6970000000000001</v>
      </c>
      <c r="DM401">
        <v>0.42</v>
      </c>
      <c r="DN401">
        <v>2</v>
      </c>
      <c r="DO401">
        <v>343.399</v>
      </c>
      <c r="DP401">
        <v>675.88800000000003</v>
      </c>
      <c r="DQ401">
        <v>28.686800000000002</v>
      </c>
      <c r="DR401">
        <v>31.194199999999999</v>
      </c>
      <c r="DS401">
        <v>29.9998</v>
      </c>
      <c r="DT401">
        <v>31.1874</v>
      </c>
      <c r="DU401">
        <v>31.2165</v>
      </c>
      <c r="DV401">
        <v>20.9329</v>
      </c>
      <c r="DW401">
        <v>20.296800000000001</v>
      </c>
      <c r="DX401">
        <v>53.2941</v>
      </c>
      <c r="DY401">
        <v>28.683800000000002</v>
      </c>
      <c r="DZ401">
        <v>400</v>
      </c>
      <c r="EA401">
        <v>30.253900000000002</v>
      </c>
      <c r="EB401">
        <v>100.12</v>
      </c>
      <c r="EC401">
        <v>100.55200000000001</v>
      </c>
    </row>
    <row r="402" spans="1:133" x14ac:dyDescent="0.35">
      <c r="A402">
        <v>386</v>
      </c>
      <c r="B402">
        <v>1582131640</v>
      </c>
      <c r="C402">
        <v>1941.9000000953699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1582131631.37097</v>
      </c>
      <c r="O402">
        <f t="shared" si="258"/>
        <v>8.2417090398923299E-5</v>
      </c>
      <c r="P402">
        <f t="shared" si="259"/>
        <v>-0.4152014549735355</v>
      </c>
      <c r="Q402">
        <f t="shared" si="260"/>
        <v>400.63558064516099</v>
      </c>
      <c r="R402">
        <f t="shared" si="261"/>
        <v>477.17207360795516</v>
      </c>
      <c r="S402">
        <f t="shared" si="262"/>
        <v>47.558419702634566</v>
      </c>
      <c r="T402">
        <f t="shared" si="263"/>
        <v>39.930239311921071</v>
      </c>
      <c r="U402">
        <f t="shared" si="264"/>
        <v>7.93688800713176E-3</v>
      </c>
      <c r="V402">
        <f t="shared" si="265"/>
        <v>2.2525691993001464</v>
      </c>
      <c r="W402">
        <f t="shared" si="266"/>
        <v>7.9213843989068087E-3</v>
      </c>
      <c r="X402">
        <f t="shared" si="267"/>
        <v>4.9522556352440275E-3</v>
      </c>
      <c r="Y402">
        <f t="shared" si="268"/>
        <v>0</v>
      </c>
      <c r="Z402">
        <f t="shared" si="269"/>
        <v>29.37574542210465</v>
      </c>
      <c r="AA402">
        <f t="shared" si="270"/>
        <v>29.003858064516098</v>
      </c>
      <c r="AB402">
        <f t="shared" si="271"/>
        <v>4.022670714680503</v>
      </c>
      <c r="AC402">
        <f t="shared" si="272"/>
        <v>73.41991460890064</v>
      </c>
      <c r="AD402">
        <f t="shared" si="273"/>
        <v>3.0223445050471827</v>
      </c>
      <c r="AE402">
        <f t="shared" si="274"/>
        <v>4.116518687261979</v>
      </c>
      <c r="AF402">
        <f t="shared" si="275"/>
        <v>1.0003262096333203</v>
      </c>
      <c r="AG402">
        <f t="shared" si="276"/>
        <v>-3.6345936865925177</v>
      </c>
      <c r="AH402">
        <f t="shared" si="277"/>
        <v>48.47200047604256</v>
      </c>
      <c r="AI402">
        <f t="shared" si="278"/>
        <v>4.7470342274894879</v>
      </c>
      <c r="AJ402">
        <f t="shared" si="279"/>
        <v>49.584441016939529</v>
      </c>
      <c r="AK402">
        <v>-4.1252949615947498E-2</v>
      </c>
      <c r="AL402">
        <v>4.6310049900776001E-2</v>
      </c>
      <c r="AM402">
        <v>3.4598150860696002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52185.698866022765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-0.4152014549735355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1582131631.37097</v>
      </c>
      <c r="BY402">
        <v>400.63558064516099</v>
      </c>
      <c r="BZ402">
        <v>399.98045161290298</v>
      </c>
      <c r="CA402">
        <v>30.324354838709699</v>
      </c>
      <c r="CB402">
        <v>30.187361290322599</v>
      </c>
      <c r="CC402">
        <v>350.02164516129</v>
      </c>
      <c r="CD402">
        <v>99.467254838709707</v>
      </c>
      <c r="CE402">
        <v>0.19997703225806501</v>
      </c>
      <c r="CF402">
        <v>29.402999999999999</v>
      </c>
      <c r="CG402">
        <v>29.003858064516098</v>
      </c>
      <c r="CH402">
        <v>999.9</v>
      </c>
      <c r="CI402">
        <v>0</v>
      </c>
      <c r="CJ402">
        <v>0</v>
      </c>
      <c r="CK402">
        <v>10001.632580645201</v>
      </c>
      <c r="CL402">
        <v>0</v>
      </c>
      <c r="CM402">
        <v>3.3914041935483898</v>
      </c>
      <c r="CN402">
        <v>0</v>
      </c>
      <c r="CO402">
        <v>0</v>
      </c>
      <c r="CP402">
        <v>0</v>
      </c>
      <c r="CQ402">
        <v>0</v>
      </c>
      <c r="CR402">
        <v>3.37096774193548</v>
      </c>
      <c r="CS402">
        <v>0</v>
      </c>
      <c r="CT402">
        <v>214.351612903226</v>
      </c>
      <c r="CU402">
        <v>-1.5935483870967699</v>
      </c>
      <c r="CV402">
        <v>38.247967741935497</v>
      </c>
      <c r="CW402">
        <v>43.405000000000001</v>
      </c>
      <c r="CX402">
        <v>41.02</v>
      </c>
      <c r="CY402">
        <v>41.957322580645098</v>
      </c>
      <c r="CZ402">
        <v>39.287999999999997</v>
      </c>
      <c r="DA402">
        <v>0</v>
      </c>
      <c r="DB402">
        <v>0</v>
      </c>
      <c r="DC402">
        <v>0</v>
      </c>
      <c r="DD402">
        <v>1582131643.2</v>
      </c>
      <c r="DE402">
        <v>3.5769230769230802</v>
      </c>
      <c r="DF402">
        <v>-9.0598287980984509</v>
      </c>
      <c r="DG402">
        <v>-26.0239320690985</v>
      </c>
      <c r="DH402">
        <v>213.11538461538501</v>
      </c>
      <c r="DI402">
        <v>15</v>
      </c>
      <c r="DJ402">
        <v>100</v>
      </c>
      <c r="DK402">
        <v>100</v>
      </c>
      <c r="DL402">
        <v>2.6970000000000001</v>
      </c>
      <c r="DM402">
        <v>0.42</v>
      </c>
      <c r="DN402">
        <v>2</v>
      </c>
      <c r="DO402">
        <v>343.42899999999997</v>
      </c>
      <c r="DP402">
        <v>675.84799999999996</v>
      </c>
      <c r="DQ402">
        <v>28.683700000000002</v>
      </c>
      <c r="DR402">
        <v>31.1907</v>
      </c>
      <c r="DS402">
        <v>29.9998</v>
      </c>
      <c r="DT402">
        <v>31.184000000000001</v>
      </c>
      <c r="DU402">
        <v>31.213100000000001</v>
      </c>
      <c r="DV402">
        <v>20.932099999999998</v>
      </c>
      <c r="DW402">
        <v>20.296800000000001</v>
      </c>
      <c r="DX402">
        <v>53.2941</v>
      </c>
      <c r="DY402">
        <v>28.6815</v>
      </c>
      <c r="DZ402">
        <v>400</v>
      </c>
      <c r="EA402">
        <v>30.2468</v>
      </c>
      <c r="EB402">
        <v>100.123</v>
      </c>
      <c r="EC402">
        <v>100.55200000000001</v>
      </c>
    </row>
    <row r="403" spans="1:133" x14ac:dyDescent="0.35">
      <c r="A403">
        <v>387</v>
      </c>
      <c r="B403">
        <v>1582131645</v>
      </c>
      <c r="C403">
        <v>1946.9000000953699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1582131636.37097</v>
      </c>
      <c r="O403">
        <f t="shared" si="258"/>
        <v>7.5133708767418034E-5</v>
      </c>
      <c r="P403">
        <f t="shared" si="259"/>
        <v>-0.4133926226367759</v>
      </c>
      <c r="Q403">
        <f t="shared" si="260"/>
        <v>400.61719354838698</v>
      </c>
      <c r="R403">
        <f t="shared" si="261"/>
        <v>484.74693557695542</v>
      </c>
      <c r="S403">
        <f t="shared" si="262"/>
        <v>48.314110314483131</v>
      </c>
      <c r="T403">
        <f t="shared" si="263"/>
        <v>39.929005966666196</v>
      </c>
      <c r="U403">
        <f t="shared" si="264"/>
        <v>7.2405044537125034E-3</v>
      </c>
      <c r="V403">
        <f t="shared" si="265"/>
        <v>2.2519346138692979</v>
      </c>
      <c r="W403">
        <f t="shared" si="266"/>
        <v>7.2275960529815109E-3</v>
      </c>
      <c r="X403">
        <f t="shared" si="267"/>
        <v>4.5184053600483068E-3</v>
      </c>
      <c r="Y403">
        <f t="shared" si="268"/>
        <v>0</v>
      </c>
      <c r="Z403">
        <f t="shared" si="269"/>
        <v>29.37593786797693</v>
      </c>
      <c r="AA403">
        <f t="shared" si="270"/>
        <v>29.0002483870968</v>
      </c>
      <c r="AB403">
        <f t="shared" si="271"/>
        <v>4.0218305768143958</v>
      </c>
      <c r="AC403">
        <f t="shared" si="272"/>
        <v>73.42936945761484</v>
      </c>
      <c r="AD403">
        <f t="shared" si="273"/>
        <v>3.0223483893615932</v>
      </c>
      <c r="AE403">
        <f t="shared" si="274"/>
        <v>4.1159939295218431</v>
      </c>
      <c r="AF403">
        <f t="shared" si="275"/>
        <v>0.9994821874528026</v>
      </c>
      <c r="AG403">
        <f t="shared" si="276"/>
        <v>-3.3133965566431351</v>
      </c>
      <c r="AH403">
        <f t="shared" si="277"/>
        <v>48.628313942501094</v>
      </c>
      <c r="AI403">
        <f t="shared" si="278"/>
        <v>4.7635469836725344</v>
      </c>
      <c r="AJ403">
        <f t="shared" si="279"/>
        <v>50.078464369530494</v>
      </c>
      <c r="AK403">
        <v>-4.1235850179645102E-2</v>
      </c>
      <c r="AL403">
        <v>4.6290854285533603E-2</v>
      </c>
      <c r="AM403">
        <v>3.45868009462332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52165.364362913962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-0.4133926226367759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1582131636.37097</v>
      </c>
      <c r="BY403">
        <v>400.61719354838698</v>
      </c>
      <c r="BZ403">
        <v>399.96016129032301</v>
      </c>
      <c r="CA403">
        <v>30.3239387096774</v>
      </c>
      <c r="CB403">
        <v>30.199051612903201</v>
      </c>
      <c r="CC403">
        <v>350.02187096774202</v>
      </c>
      <c r="CD403">
        <v>99.468735483871001</v>
      </c>
      <c r="CE403">
        <v>0.19999219354838699</v>
      </c>
      <c r="CF403">
        <v>29.400790322580601</v>
      </c>
      <c r="CG403">
        <v>29.0002483870968</v>
      </c>
      <c r="CH403">
        <v>999.9</v>
      </c>
      <c r="CI403">
        <v>0</v>
      </c>
      <c r="CJ403">
        <v>0</v>
      </c>
      <c r="CK403">
        <v>9997.3380645161305</v>
      </c>
      <c r="CL403">
        <v>0</v>
      </c>
      <c r="CM403">
        <v>3.3559438709677401</v>
      </c>
      <c r="CN403">
        <v>0</v>
      </c>
      <c r="CO403">
        <v>0</v>
      </c>
      <c r="CP403">
        <v>0</v>
      </c>
      <c r="CQ403">
        <v>0</v>
      </c>
      <c r="CR403">
        <v>2.2870967741935502</v>
      </c>
      <c r="CS403">
        <v>0</v>
      </c>
      <c r="CT403">
        <v>208.925806451613</v>
      </c>
      <c r="CU403">
        <v>-2.1193548387096799</v>
      </c>
      <c r="CV403">
        <v>38.237806451612897</v>
      </c>
      <c r="CW403">
        <v>43.382935483871002</v>
      </c>
      <c r="CX403">
        <v>41.008000000000003</v>
      </c>
      <c r="CY403">
        <v>41.941064516129003</v>
      </c>
      <c r="CZ403">
        <v>39.270000000000003</v>
      </c>
      <c r="DA403">
        <v>0</v>
      </c>
      <c r="DB403">
        <v>0</v>
      </c>
      <c r="DC403">
        <v>0</v>
      </c>
      <c r="DD403">
        <v>1582131648</v>
      </c>
      <c r="DE403">
        <v>2.8423076923076902</v>
      </c>
      <c r="DF403">
        <v>-1.9521362599382901</v>
      </c>
      <c r="DG403">
        <v>-59.976068703273803</v>
      </c>
      <c r="DH403">
        <v>208.065384615385</v>
      </c>
      <c r="DI403">
        <v>15</v>
      </c>
      <c r="DJ403">
        <v>100</v>
      </c>
      <c r="DK403">
        <v>100</v>
      </c>
      <c r="DL403">
        <v>2.6970000000000001</v>
      </c>
      <c r="DM403">
        <v>0.42</v>
      </c>
      <c r="DN403">
        <v>2</v>
      </c>
      <c r="DO403">
        <v>343.39499999999998</v>
      </c>
      <c r="DP403">
        <v>675.95</v>
      </c>
      <c r="DQ403">
        <v>28.6813</v>
      </c>
      <c r="DR403">
        <v>31.186599999999999</v>
      </c>
      <c r="DS403">
        <v>29.9998</v>
      </c>
      <c r="DT403">
        <v>31.1799</v>
      </c>
      <c r="DU403">
        <v>31.2102</v>
      </c>
      <c r="DV403">
        <v>20.934899999999999</v>
      </c>
      <c r="DW403">
        <v>20.296800000000001</v>
      </c>
      <c r="DX403">
        <v>53.2941</v>
      </c>
      <c r="DY403">
        <v>28.6846</v>
      </c>
      <c r="DZ403">
        <v>400</v>
      </c>
      <c r="EA403">
        <v>30.2438</v>
      </c>
      <c r="EB403">
        <v>100.121</v>
      </c>
      <c r="EC403">
        <v>100.554</v>
      </c>
    </row>
    <row r="404" spans="1:133" x14ac:dyDescent="0.35">
      <c r="A404">
        <v>388</v>
      </c>
      <c r="B404">
        <v>1582131650</v>
      </c>
      <c r="C404">
        <v>1951.9000000953699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1582131641.37097</v>
      </c>
      <c r="O404">
        <f t="shared" si="258"/>
        <v>6.8871192071415195E-5</v>
      </c>
      <c r="P404">
        <f t="shared" si="259"/>
        <v>-0.40736467198305137</v>
      </c>
      <c r="Q404">
        <f t="shared" si="260"/>
        <v>400.619129032258</v>
      </c>
      <c r="R404">
        <f t="shared" si="261"/>
        <v>491.42511571078285</v>
      </c>
      <c r="S404">
        <f t="shared" si="262"/>
        <v>48.980283056943719</v>
      </c>
      <c r="T404">
        <f t="shared" si="263"/>
        <v>39.929661123739962</v>
      </c>
      <c r="U404">
        <f t="shared" si="264"/>
        <v>6.6458189695991843E-3</v>
      </c>
      <c r="V404">
        <f t="shared" si="265"/>
        <v>2.2527862576233337</v>
      </c>
      <c r="W404">
        <f t="shared" si="266"/>
        <v>6.6349462908939782E-3</v>
      </c>
      <c r="X404">
        <f t="shared" si="267"/>
        <v>4.1478167960282393E-3</v>
      </c>
      <c r="Y404">
        <f t="shared" si="268"/>
        <v>0</v>
      </c>
      <c r="Z404">
        <f t="shared" si="269"/>
        <v>29.375588121787125</v>
      </c>
      <c r="AA404">
        <f t="shared" si="270"/>
        <v>28.994822580645199</v>
      </c>
      <c r="AB404">
        <f t="shared" si="271"/>
        <v>4.0205680300707485</v>
      </c>
      <c r="AC404">
        <f t="shared" si="272"/>
        <v>73.444362456748678</v>
      </c>
      <c r="AD404">
        <f t="shared" si="273"/>
        <v>3.0225418855590958</v>
      </c>
      <c r="AE404">
        <f t="shared" si="274"/>
        <v>4.1154171463317804</v>
      </c>
      <c r="AF404">
        <f t="shared" si="275"/>
        <v>0.99802614451165272</v>
      </c>
      <c r="AG404">
        <f t="shared" si="276"/>
        <v>-3.0372195703494103</v>
      </c>
      <c r="AH404">
        <f t="shared" si="277"/>
        <v>49.010669208893368</v>
      </c>
      <c r="AI404">
        <f t="shared" si="278"/>
        <v>4.7989998064587249</v>
      </c>
      <c r="AJ404">
        <f t="shared" si="279"/>
        <v>50.772449445002685</v>
      </c>
      <c r="AK404">
        <v>-4.12587994372886E-2</v>
      </c>
      <c r="AL404">
        <v>4.63166168377038E-2</v>
      </c>
      <c r="AM404">
        <v>3.4602033363395002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52193.653680894728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-0.40736467198305137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1582131641.37097</v>
      </c>
      <c r="BY404">
        <v>400.619129032258</v>
      </c>
      <c r="BZ404">
        <v>399.96812903225799</v>
      </c>
      <c r="CA404">
        <v>30.3255290322581</v>
      </c>
      <c r="CB404">
        <v>30.211051612903201</v>
      </c>
      <c r="CC404">
        <v>350.02170967741898</v>
      </c>
      <c r="CD404">
        <v>99.4699064516129</v>
      </c>
      <c r="CE404">
        <v>0.19997506451612901</v>
      </c>
      <c r="CF404">
        <v>29.398361290322601</v>
      </c>
      <c r="CG404">
        <v>28.994822580645199</v>
      </c>
      <c r="CH404">
        <v>999.9</v>
      </c>
      <c r="CI404">
        <v>0</v>
      </c>
      <c r="CJ404">
        <v>0</v>
      </c>
      <c r="CK404">
        <v>10002.784193548399</v>
      </c>
      <c r="CL404">
        <v>0</v>
      </c>
      <c r="CM404">
        <v>3.3826135483870998</v>
      </c>
      <c r="CN404">
        <v>0</v>
      </c>
      <c r="CO404">
        <v>0</v>
      </c>
      <c r="CP404">
        <v>0</v>
      </c>
      <c r="CQ404">
        <v>0</v>
      </c>
      <c r="CR404">
        <v>2.9387096774193502</v>
      </c>
      <c r="CS404">
        <v>0</v>
      </c>
      <c r="CT404">
        <v>202.51290322580601</v>
      </c>
      <c r="CU404">
        <v>-2.2161290322580598</v>
      </c>
      <c r="CV404">
        <v>38.219516129032201</v>
      </c>
      <c r="CW404">
        <v>43.360774193548401</v>
      </c>
      <c r="CX404">
        <v>41</v>
      </c>
      <c r="CY404">
        <v>41.933</v>
      </c>
      <c r="CZ404">
        <v>39.253999999999998</v>
      </c>
      <c r="DA404">
        <v>0</v>
      </c>
      <c r="DB404">
        <v>0</v>
      </c>
      <c r="DC404">
        <v>0</v>
      </c>
      <c r="DD404">
        <v>1582131652.8</v>
      </c>
      <c r="DE404">
        <v>3.2653846153846202</v>
      </c>
      <c r="DF404">
        <v>-10.929914394971799</v>
      </c>
      <c r="DG404">
        <v>-94.988034317420798</v>
      </c>
      <c r="DH404">
        <v>202.43846153846201</v>
      </c>
      <c r="DI404">
        <v>15</v>
      </c>
      <c r="DJ404">
        <v>100</v>
      </c>
      <c r="DK404">
        <v>100</v>
      </c>
      <c r="DL404">
        <v>2.6970000000000001</v>
      </c>
      <c r="DM404">
        <v>0.42</v>
      </c>
      <c r="DN404">
        <v>2</v>
      </c>
      <c r="DO404">
        <v>343.32100000000003</v>
      </c>
      <c r="DP404">
        <v>676.005</v>
      </c>
      <c r="DQ404">
        <v>28.684200000000001</v>
      </c>
      <c r="DR404">
        <v>31.182500000000001</v>
      </c>
      <c r="DS404">
        <v>29.9998</v>
      </c>
      <c r="DT404">
        <v>31.177099999999999</v>
      </c>
      <c r="DU404">
        <v>31.206900000000001</v>
      </c>
      <c r="DV404">
        <v>20.9315</v>
      </c>
      <c r="DW404">
        <v>20.296800000000001</v>
      </c>
      <c r="DX404">
        <v>53.2941</v>
      </c>
      <c r="DY404">
        <v>28.694700000000001</v>
      </c>
      <c r="DZ404">
        <v>400</v>
      </c>
      <c r="EA404">
        <v>30.2453</v>
      </c>
      <c r="EB404">
        <v>100.121</v>
      </c>
      <c r="EC404">
        <v>100.554</v>
      </c>
    </row>
    <row r="405" spans="1:133" x14ac:dyDescent="0.35">
      <c r="A405">
        <v>389</v>
      </c>
      <c r="B405">
        <v>1582131655</v>
      </c>
      <c r="C405">
        <v>1956.9000000953699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1582131646.37097</v>
      </c>
      <c r="O405">
        <f t="shared" si="258"/>
        <v>6.8572530109664275E-5</v>
      </c>
      <c r="P405">
        <f t="shared" si="259"/>
        <v>-0.39354634002391831</v>
      </c>
      <c r="Q405">
        <f t="shared" si="260"/>
        <v>400.635548387097</v>
      </c>
      <c r="R405">
        <f t="shared" si="261"/>
        <v>488.35290319820888</v>
      </c>
      <c r="S405">
        <f t="shared" si="262"/>
        <v>48.674113398203509</v>
      </c>
      <c r="T405">
        <f t="shared" si="263"/>
        <v>39.931328319820118</v>
      </c>
      <c r="U405">
        <f t="shared" si="264"/>
        <v>6.6317409888628611E-3</v>
      </c>
      <c r="V405">
        <f t="shared" si="265"/>
        <v>2.2544375816134767</v>
      </c>
      <c r="W405">
        <f t="shared" si="266"/>
        <v>6.6209222008532945E-3</v>
      </c>
      <c r="X405">
        <f t="shared" si="267"/>
        <v>4.1390469095197455E-3</v>
      </c>
      <c r="Y405">
        <f t="shared" si="268"/>
        <v>0</v>
      </c>
      <c r="Z405">
        <f t="shared" si="269"/>
        <v>29.37205999527572</v>
      </c>
      <c r="AA405">
        <f t="shared" si="270"/>
        <v>28.9865903225806</v>
      </c>
      <c r="AB405">
        <f t="shared" si="271"/>
        <v>4.018653101880906</v>
      </c>
      <c r="AC405">
        <f t="shared" si="272"/>
        <v>73.46706542310605</v>
      </c>
      <c r="AD405">
        <f t="shared" si="273"/>
        <v>3.0228409671700036</v>
      </c>
      <c r="AE405">
        <f t="shared" si="274"/>
        <v>4.1145524865612684</v>
      </c>
      <c r="AF405">
        <f t="shared" si="275"/>
        <v>0.99581213471090235</v>
      </c>
      <c r="AG405">
        <f t="shared" si="276"/>
        <v>-3.0240485778361945</v>
      </c>
      <c r="AH405">
        <f t="shared" si="277"/>
        <v>49.604508211685285</v>
      </c>
      <c r="AI405">
        <f t="shared" si="278"/>
        <v>4.8533032463380179</v>
      </c>
      <c r="AJ405">
        <f t="shared" si="279"/>
        <v>51.433762880187111</v>
      </c>
      <c r="AK405">
        <v>-4.1303320131573201E-2</v>
      </c>
      <c r="AL405">
        <v>4.6366595217265397E-2</v>
      </c>
      <c r="AM405">
        <v>3.4631575350465198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52248.290353949131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-0.39354634002391831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1582131646.37097</v>
      </c>
      <c r="BY405">
        <v>400.635548387097</v>
      </c>
      <c r="BZ405">
        <v>400.00803225806499</v>
      </c>
      <c r="CA405">
        <v>30.328506451612899</v>
      </c>
      <c r="CB405">
        <v>30.214525806451601</v>
      </c>
      <c r="CC405">
        <v>350.021677419355</v>
      </c>
      <c r="CD405">
        <v>99.4699806451613</v>
      </c>
      <c r="CE405">
        <v>0.19997745161290301</v>
      </c>
      <c r="CF405">
        <v>29.394719354838699</v>
      </c>
      <c r="CG405">
        <v>28.9865903225806</v>
      </c>
      <c r="CH405">
        <v>999.9</v>
      </c>
      <c r="CI405">
        <v>0</v>
      </c>
      <c r="CJ405">
        <v>0</v>
      </c>
      <c r="CK405">
        <v>10013.570322580599</v>
      </c>
      <c r="CL405">
        <v>0</v>
      </c>
      <c r="CM405">
        <v>3.38995258064516</v>
      </c>
      <c r="CN405">
        <v>0</v>
      </c>
      <c r="CO405">
        <v>0</v>
      </c>
      <c r="CP405">
        <v>0</v>
      </c>
      <c r="CQ405">
        <v>0</v>
      </c>
      <c r="CR405">
        <v>2.5193548387096798</v>
      </c>
      <c r="CS405">
        <v>0</v>
      </c>
      <c r="CT405">
        <v>196.90322580645201</v>
      </c>
      <c r="CU405">
        <v>-2.1451612903225801</v>
      </c>
      <c r="CV405">
        <v>38.201225806451603</v>
      </c>
      <c r="CW405">
        <v>43.342483870967698</v>
      </c>
      <c r="CX405">
        <v>40.993903225806399</v>
      </c>
      <c r="CY405">
        <v>41.918999999999997</v>
      </c>
      <c r="CZ405">
        <v>39.25</v>
      </c>
      <c r="DA405">
        <v>0</v>
      </c>
      <c r="DB405">
        <v>0</v>
      </c>
      <c r="DC405">
        <v>0</v>
      </c>
      <c r="DD405">
        <v>1582131658.2</v>
      </c>
      <c r="DE405">
        <v>2.5884615384615399</v>
      </c>
      <c r="DF405">
        <v>7.8461539829429299</v>
      </c>
      <c r="DG405">
        <v>-50.1641024413682</v>
      </c>
      <c r="DH405">
        <v>195.573076923077</v>
      </c>
      <c r="DI405">
        <v>15</v>
      </c>
      <c r="DJ405">
        <v>100</v>
      </c>
      <c r="DK405">
        <v>100</v>
      </c>
      <c r="DL405">
        <v>2.6970000000000001</v>
      </c>
      <c r="DM405">
        <v>0.42</v>
      </c>
      <c r="DN405">
        <v>2</v>
      </c>
      <c r="DO405">
        <v>343.47899999999998</v>
      </c>
      <c r="DP405">
        <v>676.03399999999999</v>
      </c>
      <c r="DQ405">
        <v>28.6937</v>
      </c>
      <c r="DR405">
        <v>31.1785</v>
      </c>
      <c r="DS405">
        <v>29.9998</v>
      </c>
      <c r="DT405">
        <v>31.172999999999998</v>
      </c>
      <c r="DU405">
        <v>31.203499999999998</v>
      </c>
      <c r="DV405">
        <v>20.9285</v>
      </c>
      <c r="DW405">
        <v>20.296800000000001</v>
      </c>
      <c r="DX405">
        <v>53.2941</v>
      </c>
      <c r="DY405">
        <v>28.71</v>
      </c>
      <c r="DZ405">
        <v>400</v>
      </c>
      <c r="EA405">
        <v>30.245100000000001</v>
      </c>
      <c r="EB405">
        <v>100.12</v>
      </c>
      <c r="EC405">
        <v>100.55200000000001</v>
      </c>
    </row>
    <row r="406" spans="1:133" x14ac:dyDescent="0.35">
      <c r="A406">
        <v>390</v>
      </c>
      <c r="B406">
        <v>1582131660</v>
      </c>
      <c r="C406">
        <v>1961.9000000953699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1582131651.37097</v>
      </c>
      <c r="O406">
        <f t="shared" si="258"/>
        <v>7.1532196962684788E-5</v>
      </c>
      <c r="P406">
        <f t="shared" si="259"/>
        <v>-0.40307955307106935</v>
      </c>
      <c r="Q406">
        <f t="shared" si="260"/>
        <v>400.659516129032</v>
      </c>
      <c r="R406">
        <f t="shared" si="261"/>
        <v>486.4723195494999</v>
      </c>
      <c r="S406">
        <f t="shared" si="262"/>
        <v>48.486006758221855</v>
      </c>
      <c r="T406">
        <f t="shared" si="263"/>
        <v>39.933166238046269</v>
      </c>
      <c r="U406">
        <f t="shared" si="264"/>
        <v>6.9340496072197817E-3</v>
      </c>
      <c r="V406">
        <f t="shared" si="265"/>
        <v>2.253084061592781</v>
      </c>
      <c r="W406">
        <f t="shared" si="266"/>
        <v>6.9222158445624493E-3</v>
      </c>
      <c r="X406">
        <f t="shared" si="267"/>
        <v>4.3274464143853312E-3</v>
      </c>
      <c r="Y406">
        <f t="shared" si="268"/>
        <v>0</v>
      </c>
      <c r="Z406">
        <f t="shared" si="269"/>
        <v>29.367749636240415</v>
      </c>
      <c r="AA406">
        <f t="shared" si="270"/>
        <v>28.978445161290299</v>
      </c>
      <c r="AB406">
        <f t="shared" si="271"/>
        <v>4.0167592162719377</v>
      </c>
      <c r="AC406">
        <f t="shared" si="272"/>
        <v>73.489548755951446</v>
      </c>
      <c r="AD406">
        <f t="shared" si="273"/>
        <v>3.0231870054776371</v>
      </c>
      <c r="AE406">
        <f t="shared" si="274"/>
        <v>4.1137645510890533</v>
      </c>
      <c r="AF406">
        <f t="shared" si="275"/>
        <v>0.99357221079430058</v>
      </c>
      <c r="AG406">
        <f t="shared" si="276"/>
        <v>-3.1545698860543991</v>
      </c>
      <c r="AH406">
        <f t="shared" si="277"/>
        <v>50.160908990797729</v>
      </c>
      <c r="AI406">
        <f t="shared" si="278"/>
        <v>4.9104103654480769</v>
      </c>
      <c r="AJ406">
        <f t="shared" si="279"/>
        <v>51.916749470191405</v>
      </c>
      <c r="AK406">
        <v>-4.1266826223055303E-2</v>
      </c>
      <c r="AL406">
        <v>4.6325627607912E-2</v>
      </c>
      <c r="AM406">
        <v>3.4607360399753002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52204.565487638771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-0.40307955307106935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1582131651.37097</v>
      </c>
      <c r="BY406">
        <v>400.659516129032</v>
      </c>
      <c r="BZ406">
        <v>400.01770967741902</v>
      </c>
      <c r="CA406">
        <v>30.332396774193501</v>
      </c>
      <c r="CB406">
        <v>30.2135</v>
      </c>
      <c r="CC406">
        <v>350.03029032258098</v>
      </c>
      <c r="CD406">
        <v>99.468599999999995</v>
      </c>
      <c r="CE406">
        <v>0.19998299999999999</v>
      </c>
      <c r="CF406">
        <v>29.391400000000001</v>
      </c>
      <c r="CG406">
        <v>28.978445161290299</v>
      </c>
      <c r="CH406">
        <v>999.9</v>
      </c>
      <c r="CI406">
        <v>0</v>
      </c>
      <c r="CJ406">
        <v>0</v>
      </c>
      <c r="CK406">
        <v>10004.8616129032</v>
      </c>
      <c r="CL406">
        <v>0</v>
      </c>
      <c r="CM406">
        <v>3.3459154838709702</v>
      </c>
      <c r="CN406">
        <v>0</v>
      </c>
      <c r="CO406">
        <v>0</v>
      </c>
      <c r="CP406">
        <v>0</v>
      </c>
      <c r="CQ406">
        <v>0</v>
      </c>
      <c r="CR406">
        <v>3.5354838709677399</v>
      </c>
      <c r="CS406">
        <v>0</v>
      </c>
      <c r="CT406">
        <v>190.34838709677399</v>
      </c>
      <c r="CU406">
        <v>-2.5258064516129002</v>
      </c>
      <c r="CV406">
        <v>38.189032258064501</v>
      </c>
      <c r="CW406">
        <v>43.326225806451603</v>
      </c>
      <c r="CX406">
        <v>40.975612903225802</v>
      </c>
      <c r="CY406">
        <v>41.901000000000003</v>
      </c>
      <c r="CZ406">
        <v>39.247967741935497</v>
      </c>
      <c r="DA406">
        <v>0</v>
      </c>
      <c r="DB406">
        <v>0</v>
      </c>
      <c r="DC406">
        <v>0</v>
      </c>
      <c r="DD406">
        <v>1582131663</v>
      </c>
      <c r="DE406">
        <v>3.35</v>
      </c>
      <c r="DF406">
        <v>4.1948715758965403</v>
      </c>
      <c r="DG406">
        <v>-77.565811446413903</v>
      </c>
      <c r="DH406">
        <v>189.75384615384601</v>
      </c>
      <c r="DI406">
        <v>15</v>
      </c>
      <c r="DJ406">
        <v>100</v>
      </c>
      <c r="DK406">
        <v>100</v>
      </c>
      <c r="DL406">
        <v>2.6970000000000001</v>
      </c>
      <c r="DM406">
        <v>0.42</v>
      </c>
      <c r="DN406">
        <v>2</v>
      </c>
      <c r="DO406">
        <v>343.45</v>
      </c>
      <c r="DP406">
        <v>676.12300000000005</v>
      </c>
      <c r="DQ406">
        <v>28.710799999999999</v>
      </c>
      <c r="DR406">
        <v>31.174399999999999</v>
      </c>
      <c r="DS406">
        <v>29.9999</v>
      </c>
      <c r="DT406">
        <v>31.169599999999999</v>
      </c>
      <c r="DU406">
        <v>31.199400000000001</v>
      </c>
      <c r="DV406">
        <v>20.9314</v>
      </c>
      <c r="DW406">
        <v>20.296800000000001</v>
      </c>
      <c r="DX406">
        <v>53.2941</v>
      </c>
      <c r="DY406">
        <v>28.729199999999999</v>
      </c>
      <c r="DZ406">
        <v>400</v>
      </c>
      <c r="EA406">
        <v>30.245100000000001</v>
      </c>
      <c r="EB406">
        <v>100.123</v>
      </c>
      <c r="EC406">
        <v>100.553</v>
      </c>
    </row>
    <row r="407" spans="1:133" x14ac:dyDescent="0.35">
      <c r="A407">
        <v>391</v>
      </c>
      <c r="B407">
        <v>1582131665</v>
      </c>
      <c r="C407">
        <v>1966.9000000953699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1582131656.37097</v>
      </c>
      <c r="O407">
        <f t="shared" si="258"/>
        <v>7.3870049909381148E-5</v>
      </c>
      <c r="P407">
        <f t="shared" si="259"/>
        <v>-0.40853724406480696</v>
      </c>
      <c r="Q407">
        <f t="shared" si="260"/>
        <v>400.65645161290303</v>
      </c>
      <c r="R407">
        <f t="shared" si="261"/>
        <v>484.69255278746346</v>
      </c>
      <c r="S407">
        <f t="shared" si="262"/>
        <v>48.307476881222534</v>
      </c>
      <c r="T407">
        <f t="shared" si="263"/>
        <v>39.931915937833608</v>
      </c>
      <c r="U407">
        <f t="shared" si="264"/>
        <v>7.1665552862301522E-3</v>
      </c>
      <c r="V407">
        <f t="shared" si="265"/>
        <v>2.2515189681710854</v>
      </c>
      <c r="W407">
        <f t="shared" si="266"/>
        <v>7.1539066339771796E-3</v>
      </c>
      <c r="X407">
        <f t="shared" si="267"/>
        <v>4.4723261936316866E-3</v>
      </c>
      <c r="Y407">
        <f t="shared" si="268"/>
        <v>0</v>
      </c>
      <c r="Z407">
        <f t="shared" si="269"/>
        <v>29.364028901215104</v>
      </c>
      <c r="AA407">
        <f t="shared" si="270"/>
        <v>28.9762967741935</v>
      </c>
      <c r="AB407">
        <f t="shared" si="271"/>
        <v>4.0162598102354918</v>
      </c>
      <c r="AC407">
        <f t="shared" si="272"/>
        <v>73.508826839899484</v>
      </c>
      <c r="AD407">
        <f t="shared" si="273"/>
        <v>3.0234684842177106</v>
      </c>
      <c r="AE407">
        <f t="shared" si="274"/>
        <v>4.1130686125664271</v>
      </c>
      <c r="AF407">
        <f t="shared" si="275"/>
        <v>0.99279132601778119</v>
      </c>
      <c r="AG407">
        <f t="shared" si="276"/>
        <v>-3.2576692010037087</v>
      </c>
      <c r="AH407">
        <f t="shared" si="277"/>
        <v>50.030915661853413</v>
      </c>
      <c r="AI407">
        <f t="shared" si="278"/>
        <v>4.9009658125188924</v>
      </c>
      <c r="AJ407">
        <f t="shared" si="279"/>
        <v>51.674212273368596</v>
      </c>
      <c r="AK407">
        <v>-4.1224652624999102E-2</v>
      </c>
      <c r="AL407">
        <v>4.6278284049483802E-2</v>
      </c>
      <c r="AM407">
        <v>3.4579367583741498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52153.847708956535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-0.40853724406480696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1582131656.37097</v>
      </c>
      <c r="BY407">
        <v>400.65645161290303</v>
      </c>
      <c r="BZ407">
        <v>400.00690322580601</v>
      </c>
      <c r="CA407">
        <v>30.3359387096774</v>
      </c>
      <c r="CB407">
        <v>30.213158064516101</v>
      </c>
      <c r="CC407">
        <v>350.03464516128997</v>
      </c>
      <c r="CD407">
        <v>99.4662096774194</v>
      </c>
      <c r="CE407">
        <v>0.200015032258064</v>
      </c>
      <c r="CF407">
        <v>29.3884677419355</v>
      </c>
      <c r="CG407">
        <v>28.9762967741935</v>
      </c>
      <c r="CH407">
        <v>999.9</v>
      </c>
      <c r="CI407">
        <v>0</v>
      </c>
      <c r="CJ407">
        <v>0</v>
      </c>
      <c r="CK407">
        <v>9994.8770967741893</v>
      </c>
      <c r="CL407">
        <v>0</v>
      </c>
      <c r="CM407">
        <v>3.29355741935484</v>
      </c>
      <c r="CN407">
        <v>0</v>
      </c>
      <c r="CO407">
        <v>0</v>
      </c>
      <c r="CP407">
        <v>0</v>
      </c>
      <c r="CQ407">
        <v>0</v>
      </c>
      <c r="CR407">
        <v>4.3032258064516098</v>
      </c>
      <c r="CS407">
        <v>0</v>
      </c>
      <c r="CT407">
        <v>186.677419354839</v>
      </c>
      <c r="CU407">
        <v>-2.1870967741935501</v>
      </c>
      <c r="CV407">
        <v>38.186999999999998</v>
      </c>
      <c r="CW407">
        <v>43.302</v>
      </c>
      <c r="CX407">
        <v>40.957322580645098</v>
      </c>
      <c r="CY407">
        <v>41.883000000000003</v>
      </c>
      <c r="CZ407">
        <v>39.233741935483899</v>
      </c>
      <c r="DA407">
        <v>0</v>
      </c>
      <c r="DB407">
        <v>0</v>
      </c>
      <c r="DC407">
        <v>0</v>
      </c>
      <c r="DD407">
        <v>1582131667.8</v>
      </c>
      <c r="DE407">
        <v>3.8692307692307701</v>
      </c>
      <c r="DF407">
        <v>25.422222067485201</v>
      </c>
      <c r="DG407">
        <v>-75.634188078983897</v>
      </c>
      <c r="DH407">
        <v>185.46538461538501</v>
      </c>
      <c r="DI407">
        <v>15</v>
      </c>
      <c r="DJ407">
        <v>100</v>
      </c>
      <c r="DK407">
        <v>100</v>
      </c>
      <c r="DL407">
        <v>2.6970000000000001</v>
      </c>
      <c r="DM407">
        <v>0.42</v>
      </c>
      <c r="DN407">
        <v>2</v>
      </c>
      <c r="DO407">
        <v>343.40800000000002</v>
      </c>
      <c r="DP407">
        <v>675.96799999999996</v>
      </c>
      <c r="DQ407">
        <v>28.731300000000001</v>
      </c>
      <c r="DR407">
        <v>31.170999999999999</v>
      </c>
      <c r="DS407">
        <v>29.9998</v>
      </c>
      <c r="DT407">
        <v>31.1662</v>
      </c>
      <c r="DU407">
        <v>31.196000000000002</v>
      </c>
      <c r="DV407">
        <v>20.9343</v>
      </c>
      <c r="DW407">
        <v>20.296800000000001</v>
      </c>
      <c r="DX407">
        <v>53.2941</v>
      </c>
      <c r="DY407">
        <v>28.746099999999998</v>
      </c>
      <c r="DZ407">
        <v>400</v>
      </c>
      <c r="EA407">
        <v>30.245100000000001</v>
      </c>
      <c r="EB407">
        <v>100.124</v>
      </c>
      <c r="EC407">
        <v>100.554</v>
      </c>
    </row>
    <row r="408" spans="1:133" x14ac:dyDescent="0.35">
      <c r="A408">
        <v>392</v>
      </c>
      <c r="B408">
        <v>1582131670</v>
      </c>
      <c r="C408">
        <v>1971.9000000953699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1582131661.37097</v>
      </c>
      <c r="O408">
        <f t="shared" si="258"/>
        <v>7.5953331549436651E-5</v>
      </c>
      <c r="P408">
        <f t="shared" si="259"/>
        <v>-0.41270412087063535</v>
      </c>
      <c r="Q408">
        <f t="shared" si="260"/>
        <v>400.64648387096798</v>
      </c>
      <c r="R408">
        <f t="shared" si="261"/>
        <v>483.08064579602882</v>
      </c>
      <c r="S408">
        <f t="shared" si="262"/>
        <v>48.145843808007299</v>
      </c>
      <c r="T408">
        <f t="shared" si="263"/>
        <v>39.930109397973141</v>
      </c>
      <c r="U408">
        <f t="shared" si="264"/>
        <v>7.370401954148737E-3</v>
      </c>
      <c r="V408">
        <f t="shared" si="265"/>
        <v>2.2529335628512888</v>
      </c>
      <c r="W408">
        <f t="shared" si="266"/>
        <v>7.3570326160617705E-3</v>
      </c>
      <c r="X408">
        <f t="shared" si="267"/>
        <v>4.5993445214605475E-3</v>
      </c>
      <c r="Y408">
        <f t="shared" si="268"/>
        <v>0</v>
      </c>
      <c r="Z408">
        <f t="shared" si="269"/>
        <v>29.361257224843346</v>
      </c>
      <c r="AA408">
        <f t="shared" si="270"/>
        <v>28.976706451612898</v>
      </c>
      <c r="AB408">
        <f t="shared" si="271"/>
        <v>4.0163550381394328</v>
      </c>
      <c r="AC408">
        <f t="shared" si="272"/>
        <v>73.525096505702663</v>
      </c>
      <c r="AD408">
        <f t="shared" si="273"/>
        <v>3.0237718184515732</v>
      </c>
      <c r="AE408">
        <f t="shared" si="274"/>
        <v>4.1125710296987465</v>
      </c>
      <c r="AF408">
        <f t="shared" si="275"/>
        <v>0.99258321968785967</v>
      </c>
      <c r="AG408">
        <f t="shared" si="276"/>
        <v>-3.3495419213301565</v>
      </c>
      <c r="AH408">
        <f t="shared" si="277"/>
        <v>49.757915315863265</v>
      </c>
      <c r="AI408">
        <f t="shared" si="278"/>
        <v>4.8711217430866842</v>
      </c>
      <c r="AJ408">
        <f t="shared" si="279"/>
        <v>51.27949513761979</v>
      </c>
      <c r="AK408">
        <v>-4.1262769672034703E-2</v>
      </c>
      <c r="AL408">
        <v>4.6321073774018E-2</v>
      </c>
      <c r="AM408">
        <v>3.4604668284004299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52200.418531322801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-0.41270412087063535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1582131661.37097</v>
      </c>
      <c r="BY408">
        <v>400.64648387096798</v>
      </c>
      <c r="BZ408">
        <v>399.991193548387</v>
      </c>
      <c r="CA408">
        <v>30.339600000000001</v>
      </c>
      <c r="CB408">
        <v>30.2133516129032</v>
      </c>
      <c r="CC408">
        <v>350.01922580645203</v>
      </c>
      <c r="CD408">
        <v>99.464245161290293</v>
      </c>
      <c r="CE408">
        <v>0.19995009677419401</v>
      </c>
      <c r="CF408">
        <v>29.3863709677419</v>
      </c>
      <c r="CG408">
        <v>28.976706451612898</v>
      </c>
      <c r="CH408">
        <v>999.9</v>
      </c>
      <c r="CI408">
        <v>0</v>
      </c>
      <c r="CJ408">
        <v>0</v>
      </c>
      <c r="CK408">
        <v>10004.316129032301</v>
      </c>
      <c r="CL408">
        <v>0</v>
      </c>
      <c r="CM408">
        <v>3.2955209677419401</v>
      </c>
      <c r="CN408">
        <v>0</v>
      </c>
      <c r="CO408">
        <v>0</v>
      </c>
      <c r="CP408">
        <v>0</v>
      </c>
      <c r="CQ408">
        <v>0</v>
      </c>
      <c r="CR408">
        <v>5.1161290322580601</v>
      </c>
      <c r="CS408">
        <v>0</v>
      </c>
      <c r="CT408">
        <v>182.08709677419401</v>
      </c>
      <c r="CU408">
        <v>-2.2096774193548399</v>
      </c>
      <c r="CV408">
        <v>38.177</v>
      </c>
      <c r="CW408">
        <v>43.283999999999999</v>
      </c>
      <c r="CX408">
        <v>40.941064516129003</v>
      </c>
      <c r="CY408">
        <v>41.868903225806399</v>
      </c>
      <c r="CZ408">
        <v>39.215451612903202</v>
      </c>
      <c r="DA408">
        <v>0</v>
      </c>
      <c r="DB408">
        <v>0</v>
      </c>
      <c r="DC408">
        <v>0</v>
      </c>
      <c r="DD408">
        <v>1582131673.2</v>
      </c>
      <c r="DE408">
        <v>4.4846153846153802</v>
      </c>
      <c r="DF408">
        <v>6.9606834741044104</v>
      </c>
      <c r="DG408">
        <v>-25.4017093756385</v>
      </c>
      <c r="DH408">
        <v>181.14615384615399</v>
      </c>
      <c r="DI408">
        <v>15</v>
      </c>
      <c r="DJ408">
        <v>100</v>
      </c>
      <c r="DK408">
        <v>100</v>
      </c>
      <c r="DL408">
        <v>2.6970000000000001</v>
      </c>
      <c r="DM408">
        <v>0.42</v>
      </c>
      <c r="DN408">
        <v>2</v>
      </c>
      <c r="DO408">
        <v>343.41399999999999</v>
      </c>
      <c r="DP408">
        <v>675.95899999999995</v>
      </c>
      <c r="DQ408">
        <v>28.749099999999999</v>
      </c>
      <c r="DR408">
        <v>31.166899999999998</v>
      </c>
      <c r="DS408">
        <v>29.9998</v>
      </c>
      <c r="DT408">
        <v>31.162800000000001</v>
      </c>
      <c r="DU408">
        <v>31.193300000000001</v>
      </c>
      <c r="DV408">
        <v>20.934200000000001</v>
      </c>
      <c r="DW408">
        <v>20.296800000000001</v>
      </c>
      <c r="DX408">
        <v>53.2941</v>
      </c>
      <c r="DY408">
        <v>28.7606</v>
      </c>
      <c r="DZ408">
        <v>400</v>
      </c>
      <c r="EA408">
        <v>30.245100000000001</v>
      </c>
      <c r="EB408">
        <v>100.124</v>
      </c>
      <c r="EC408">
        <v>100.554</v>
      </c>
    </row>
    <row r="409" spans="1:133" x14ac:dyDescent="0.35">
      <c r="A409">
        <v>393</v>
      </c>
      <c r="B409">
        <v>1582131675</v>
      </c>
      <c r="C409">
        <v>1976.9000000953699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1582131666.37097</v>
      </c>
      <c r="O409">
        <f t="shared" si="258"/>
        <v>7.7924862766584624E-5</v>
      </c>
      <c r="P409">
        <f t="shared" si="259"/>
        <v>-0.41771529508260785</v>
      </c>
      <c r="Q409">
        <f t="shared" si="260"/>
        <v>400.63299999999998</v>
      </c>
      <c r="R409">
        <f t="shared" si="261"/>
        <v>481.86236688781031</v>
      </c>
      <c r="S409">
        <f t="shared" si="262"/>
        <v>48.023826252625156</v>
      </c>
      <c r="T409">
        <f t="shared" si="263"/>
        <v>39.928267707088892</v>
      </c>
      <c r="U409">
        <f t="shared" si="264"/>
        <v>7.5626508957872549E-3</v>
      </c>
      <c r="V409">
        <f t="shared" si="265"/>
        <v>2.2522686513199655</v>
      </c>
      <c r="W409">
        <f t="shared" si="266"/>
        <v>7.5485715844193432E-3</v>
      </c>
      <c r="X409">
        <f t="shared" si="267"/>
        <v>4.7191200004501454E-3</v>
      </c>
      <c r="Y409">
        <f t="shared" si="268"/>
        <v>0</v>
      </c>
      <c r="Z409">
        <f t="shared" si="269"/>
        <v>29.360346798463969</v>
      </c>
      <c r="AA409">
        <f t="shared" si="270"/>
        <v>28.977725806451598</v>
      </c>
      <c r="AB409">
        <f t="shared" si="271"/>
        <v>4.0165919917044475</v>
      </c>
      <c r="AC409">
        <f t="shared" si="272"/>
        <v>73.534135673846308</v>
      </c>
      <c r="AD409">
        <f t="shared" si="273"/>
        <v>3.0240996560639668</v>
      </c>
      <c r="AE409">
        <f t="shared" si="274"/>
        <v>4.1125113232813044</v>
      </c>
      <c r="AF409">
        <f t="shared" si="275"/>
        <v>0.99249233564048067</v>
      </c>
      <c r="AG409">
        <f t="shared" si="276"/>
        <v>-3.4364864480063817</v>
      </c>
      <c r="AH409">
        <f t="shared" si="277"/>
        <v>49.58890381260801</v>
      </c>
      <c r="AI409">
        <f t="shared" si="278"/>
        <v>4.8560277755449643</v>
      </c>
      <c r="AJ409">
        <f t="shared" si="279"/>
        <v>51.008445140146591</v>
      </c>
      <c r="AK409">
        <v>-4.1244850554167899E-2</v>
      </c>
      <c r="AL409">
        <v>4.6300957994411598E-2</v>
      </c>
      <c r="AM409">
        <v>3.4592775233035402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52178.693153745473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-0.41771529508260785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1582131666.37097</v>
      </c>
      <c r="BY409">
        <v>400.63299999999998</v>
      </c>
      <c r="BZ409">
        <v>399.970483870968</v>
      </c>
      <c r="CA409">
        <v>30.343267741935499</v>
      </c>
      <c r="CB409">
        <v>30.213745161290301</v>
      </c>
      <c r="CC409">
        <v>350.02561290322598</v>
      </c>
      <c r="CD409">
        <v>99.462970967741896</v>
      </c>
      <c r="CE409">
        <v>0.19998167741935499</v>
      </c>
      <c r="CF409">
        <v>29.386119354838701</v>
      </c>
      <c r="CG409">
        <v>28.977725806451598</v>
      </c>
      <c r="CH409">
        <v>999.9</v>
      </c>
      <c r="CI409">
        <v>0</v>
      </c>
      <c r="CJ409">
        <v>0</v>
      </c>
      <c r="CK409">
        <v>10000.099677419401</v>
      </c>
      <c r="CL409">
        <v>0</v>
      </c>
      <c r="CM409">
        <v>3.3744635483871002</v>
      </c>
      <c r="CN409">
        <v>0</v>
      </c>
      <c r="CO409">
        <v>0</v>
      </c>
      <c r="CP409">
        <v>0</v>
      </c>
      <c r="CQ409">
        <v>0</v>
      </c>
      <c r="CR409">
        <v>5.5064516129032297</v>
      </c>
      <c r="CS409">
        <v>0</v>
      </c>
      <c r="CT409">
        <v>177.33548387096801</v>
      </c>
      <c r="CU409">
        <v>-2.5193548387096798</v>
      </c>
      <c r="CV409">
        <v>38.158999999999999</v>
      </c>
      <c r="CW409">
        <v>43.265999999999998</v>
      </c>
      <c r="CX409">
        <v>40.936999999999998</v>
      </c>
      <c r="CY409">
        <v>41.858741935483899</v>
      </c>
      <c r="CZ409">
        <v>39.197161290322597</v>
      </c>
      <c r="DA409">
        <v>0</v>
      </c>
      <c r="DB409">
        <v>0</v>
      </c>
      <c r="DC409">
        <v>0</v>
      </c>
      <c r="DD409">
        <v>1582131678</v>
      </c>
      <c r="DE409">
        <v>4.39230769230769</v>
      </c>
      <c r="DF409">
        <v>-8.75897447537095</v>
      </c>
      <c r="DG409">
        <v>-44.475213910856802</v>
      </c>
      <c r="DH409">
        <v>177.65</v>
      </c>
      <c r="DI409">
        <v>15</v>
      </c>
      <c r="DJ409">
        <v>100</v>
      </c>
      <c r="DK409">
        <v>100</v>
      </c>
      <c r="DL409">
        <v>2.6970000000000001</v>
      </c>
      <c r="DM409">
        <v>0.42</v>
      </c>
      <c r="DN409">
        <v>2</v>
      </c>
      <c r="DO409">
        <v>343.55200000000002</v>
      </c>
      <c r="DP409">
        <v>676.07899999999995</v>
      </c>
      <c r="DQ409">
        <v>28.765000000000001</v>
      </c>
      <c r="DR409">
        <v>31.163499999999999</v>
      </c>
      <c r="DS409">
        <v>29.9998</v>
      </c>
      <c r="DT409">
        <v>31.159300000000002</v>
      </c>
      <c r="DU409">
        <v>31.189900000000002</v>
      </c>
      <c r="DV409">
        <v>20.9329</v>
      </c>
      <c r="DW409">
        <v>20.296800000000001</v>
      </c>
      <c r="DX409">
        <v>53.2941</v>
      </c>
      <c r="DY409">
        <v>28.7745</v>
      </c>
      <c r="DZ409">
        <v>400</v>
      </c>
      <c r="EA409">
        <v>30.245100000000001</v>
      </c>
      <c r="EB409">
        <v>100.125</v>
      </c>
      <c r="EC409">
        <v>100.553</v>
      </c>
    </row>
    <row r="410" spans="1:133" x14ac:dyDescent="0.35">
      <c r="A410">
        <v>394</v>
      </c>
      <c r="B410">
        <v>1582131680</v>
      </c>
      <c r="C410">
        <v>1981.9000000953699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1582131671.37097</v>
      </c>
      <c r="O410">
        <f t="shared" si="258"/>
        <v>8.0222403860840582E-5</v>
      </c>
      <c r="P410">
        <f t="shared" si="259"/>
        <v>-0.41202822735807482</v>
      </c>
      <c r="Q410">
        <f t="shared" si="260"/>
        <v>400.63548387096802</v>
      </c>
      <c r="R410">
        <f t="shared" si="261"/>
        <v>478.15149103882447</v>
      </c>
      <c r="S410">
        <f t="shared" si="262"/>
        <v>47.654185111393623</v>
      </c>
      <c r="T410">
        <f t="shared" si="263"/>
        <v>39.928679233229978</v>
      </c>
      <c r="U410">
        <f t="shared" si="264"/>
        <v>7.7898476462870559E-3</v>
      </c>
      <c r="V410">
        <f t="shared" si="265"/>
        <v>2.2528796806312243</v>
      </c>
      <c r="W410">
        <f t="shared" si="266"/>
        <v>7.7749146331805167E-3</v>
      </c>
      <c r="X410">
        <f t="shared" si="267"/>
        <v>4.8606609050147794E-3</v>
      </c>
      <c r="Y410">
        <f t="shared" si="268"/>
        <v>0</v>
      </c>
      <c r="Z410">
        <f t="shared" si="269"/>
        <v>29.359909608709764</v>
      </c>
      <c r="AA410">
        <f t="shared" si="270"/>
        <v>28.9767935483871</v>
      </c>
      <c r="AB410">
        <f t="shared" si="271"/>
        <v>4.016375283695627</v>
      </c>
      <c r="AC410">
        <f t="shared" si="272"/>
        <v>73.539162603655868</v>
      </c>
      <c r="AD410">
        <f t="shared" si="273"/>
        <v>3.0243615551693583</v>
      </c>
      <c r="AE410">
        <f t="shared" si="274"/>
        <v>4.1125863391582973</v>
      </c>
      <c r="AF410">
        <f t="shared" si="275"/>
        <v>0.99201372852626868</v>
      </c>
      <c r="AG410">
        <f t="shared" si="276"/>
        <v>-3.5378080102630696</v>
      </c>
      <c r="AH410">
        <f t="shared" si="277"/>
        <v>49.753982699085675</v>
      </c>
      <c r="AI410">
        <f t="shared" si="278"/>
        <v>4.8708569131234407</v>
      </c>
      <c r="AJ410">
        <f t="shared" si="279"/>
        <v>51.087031601946045</v>
      </c>
      <c r="AK410">
        <v>-4.1261317387616202E-2</v>
      </c>
      <c r="AL410">
        <v>4.6319443457531202E-2</v>
      </c>
      <c r="AM410">
        <v>3.46037044584022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52198.626905266159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-0.41202822735807482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1582131671.37097</v>
      </c>
      <c r="BY410">
        <v>400.63548387096802</v>
      </c>
      <c r="BZ410">
        <v>399.98429032258099</v>
      </c>
      <c r="CA410">
        <v>30.345770967741899</v>
      </c>
      <c r="CB410">
        <v>30.2124290322581</v>
      </c>
      <c r="CC410">
        <v>350.023387096774</v>
      </c>
      <c r="CD410">
        <v>99.463383870967704</v>
      </c>
      <c r="CE410">
        <v>0.19997806451612901</v>
      </c>
      <c r="CF410">
        <v>29.386435483871001</v>
      </c>
      <c r="CG410">
        <v>28.9767935483871</v>
      </c>
      <c r="CH410">
        <v>999.9</v>
      </c>
      <c r="CI410">
        <v>0</v>
      </c>
      <c r="CJ410">
        <v>0</v>
      </c>
      <c r="CK410">
        <v>10004.0506451613</v>
      </c>
      <c r="CL410">
        <v>0</v>
      </c>
      <c r="CM410">
        <v>3.43279548387097</v>
      </c>
      <c r="CN410">
        <v>0</v>
      </c>
      <c r="CO410">
        <v>0</v>
      </c>
      <c r="CP410">
        <v>0</v>
      </c>
      <c r="CQ410">
        <v>0</v>
      </c>
      <c r="CR410">
        <v>4</v>
      </c>
      <c r="CS410">
        <v>0</v>
      </c>
      <c r="CT410">
        <v>175.574193548387</v>
      </c>
      <c r="CU410">
        <v>-2.2580645161290298</v>
      </c>
      <c r="CV410">
        <v>38.140999999999998</v>
      </c>
      <c r="CW410">
        <v>43.25</v>
      </c>
      <c r="CX410">
        <v>40.930999999999997</v>
      </c>
      <c r="CY410">
        <v>41.840451612903202</v>
      </c>
      <c r="CZ410">
        <v>39.191064516129003</v>
      </c>
      <c r="DA410">
        <v>0</v>
      </c>
      <c r="DB410">
        <v>0</v>
      </c>
      <c r="DC410">
        <v>0</v>
      </c>
      <c r="DD410">
        <v>1582131682.8</v>
      </c>
      <c r="DE410">
        <v>3.1038461538461499</v>
      </c>
      <c r="DF410">
        <v>-21.241025521991201</v>
      </c>
      <c r="DG410">
        <v>-23.661538645868799</v>
      </c>
      <c r="DH410">
        <v>175.60384615384601</v>
      </c>
      <c r="DI410">
        <v>15</v>
      </c>
      <c r="DJ410">
        <v>100</v>
      </c>
      <c r="DK410">
        <v>100</v>
      </c>
      <c r="DL410">
        <v>2.6970000000000001</v>
      </c>
      <c r="DM410">
        <v>0.42</v>
      </c>
      <c r="DN410">
        <v>2</v>
      </c>
      <c r="DO410">
        <v>343.46600000000001</v>
      </c>
      <c r="DP410">
        <v>676.18600000000004</v>
      </c>
      <c r="DQ410">
        <v>28.779299999999999</v>
      </c>
      <c r="DR410">
        <v>31.159400000000002</v>
      </c>
      <c r="DS410">
        <v>29.9999</v>
      </c>
      <c r="DT410">
        <v>31.156600000000001</v>
      </c>
      <c r="DU410">
        <v>31.187100000000001</v>
      </c>
      <c r="DV410">
        <v>20.934799999999999</v>
      </c>
      <c r="DW410">
        <v>20.296800000000001</v>
      </c>
      <c r="DX410">
        <v>53.2941</v>
      </c>
      <c r="DY410">
        <v>28.794</v>
      </c>
      <c r="DZ410">
        <v>400</v>
      </c>
      <c r="EA410">
        <v>30.245100000000001</v>
      </c>
      <c r="EB410">
        <v>100.125</v>
      </c>
      <c r="EC410">
        <v>100.55500000000001</v>
      </c>
    </row>
    <row r="411" spans="1:133" x14ac:dyDescent="0.35">
      <c r="A411">
        <v>395</v>
      </c>
      <c r="B411">
        <v>1582131685</v>
      </c>
      <c r="C411">
        <v>1986.9000000953699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1582131676.37097</v>
      </c>
      <c r="O411">
        <f t="shared" si="258"/>
        <v>8.2766014496732753E-5</v>
      </c>
      <c r="P411">
        <f t="shared" si="259"/>
        <v>-0.41136906866965733</v>
      </c>
      <c r="Q411">
        <f t="shared" si="260"/>
        <v>400.64480645161302</v>
      </c>
      <c r="R411">
        <f t="shared" si="261"/>
        <v>475.4529608230668</v>
      </c>
      <c r="S411">
        <f t="shared" si="262"/>
        <v>47.385351819811127</v>
      </c>
      <c r="T411">
        <f t="shared" si="263"/>
        <v>39.92970214261576</v>
      </c>
      <c r="U411">
        <f t="shared" si="264"/>
        <v>8.0365534829007525E-3</v>
      </c>
      <c r="V411">
        <f t="shared" si="265"/>
        <v>2.2533192433819873</v>
      </c>
      <c r="W411">
        <f t="shared" si="266"/>
        <v>8.0206637652037241E-3</v>
      </c>
      <c r="X411">
        <f t="shared" si="267"/>
        <v>5.014339834580812E-3</v>
      </c>
      <c r="Y411">
        <f t="shared" si="268"/>
        <v>0</v>
      </c>
      <c r="Z411">
        <f t="shared" si="269"/>
        <v>29.360608935987361</v>
      </c>
      <c r="AA411">
        <f t="shared" si="270"/>
        <v>28.978280645161298</v>
      </c>
      <c r="AB411">
        <f t="shared" si="271"/>
        <v>4.0167209715529193</v>
      </c>
      <c r="AC411">
        <f t="shared" si="272"/>
        <v>73.538753093668348</v>
      </c>
      <c r="AD411">
        <f t="shared" si="273"/>
        <v>3.0246126740789983</v>
      </c>
      <c r="AE411">
        <f t="shared" si="274"/>
        <v>4.1129507189582952</v>
      </c>
      <c r="AF411">
        <f t="shared" si="275"/>
        <v>0.99210829747392104</v>
      </c>
      <c r="AG411">
        <f t="shared" si="276"/>
        <v>-3.6499812393059146</v>
      </c>
      <c r="AH411">
        <f t="shared" si="277"/>
        <v>49.769568383987718</v>
      </c>
      <c r="AI411">
        <f t="shared" si="278"/>
        <v>4.8715053518589091</v>
      </c>
      <c r="AJ411">
        <f t="shared" si="279"/>
        <v>50.991092496540709</v>
      </c>
      <c r="AK411">
        <v>-4.1273165817919399E-2</v>
      </c>
      <c r="AL411">
        <v>4.6332744358526003E-2</v>
      </c>
      <c r="AM411">
        <v>3.4611567466759299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52212.741210423374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-0.41136906866965733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1582131676.37097</v>
      </c>
      <c r="BY411">
        <v>400.64480645161302</v>
      </c>
      <c r="BZ411">
        <v>399.99648387096801</v>
      </c>
      <c r="CA411">
        <v>30.348219354838701</v>
      </c>
      <c r="CB411">
        <v>30.2106483870968</v>
      </c>
      <c r="CC411">
        <v>350.01954838709702</v>
      </c>
      <c r="CD411">
        <v>99.463616129032204</v>
      </c>
      <c r="CE411">
        <v>0.199979903225806</v>
      </c>
      <c r="CF411">
        <v>29.3879709677419</v>
      </c>
      <c r="CG411">
        <v>28.978280645161298</v>
      </c>
      <c r="CH411">
        <v>999.9</v>
      </c>
      <c r="CI411">
        <v>0</v>
      </c>
      <c r="CJ411">
        <v>0</v>
      </c>
      <c r="CK411">
        <v>10006.9</v>
      </c>
      <c r="CL411">
        <v>0</v>
      </c>
      <c r="CM411">
        <v>3.4176903225806399</v>
      </c>
      <c r="CN411">
        <v>0</v>
      </c>
      <c r="CO411">
        <v>0</v>
      </c>
      <c r="CP411">
        <v>0</v>
      </c>
      <c r="CQ411">
        <v>0</v>
      </c>
      <c r="CR411">
        <v>2.8806451612903201</v>
      </c>
      <c r="CS411">
        <v>0</v>
      </c>
      <c r="CT411">
        <v>175.54516129032299</v>
      </c>
      <c r="CU411">
        <v>-2.4032258064516099</v>
      </c>
      <c r="CV411">
        <v>38.125</v>
      </c>
      <c r="CW411">
        <v>43.241870967741903</v>
      </c>
      <c r="CX411">
        <v>40.917000000000002</v>
      </c>
      <c r="CY411">
        <v>41.826225806451603</v>
      </c>
      <c r="CZ411">
        <v>39.186999999999998</v>
      </c>
      <c r="DA411">
        <v>0</v>
      </c>
      <c r="DB411">
        <v>0</v>
      </c>
      <c r="DC411">
        <v>0</v>
      </c>
      <c r="DD411">
        <v>1582131688.2</v>
      </c>
      <c r="DE411">
        <v>2.4615384615384599</v>
      </c>
      <c r="DF411">
        <v>-1.4564102413323501</v>
      </c>
      <c r="DG411">
        <v>33.470085394739598</v>
      </c>
      <c r="DH411">
        <v>175.43076923076899</v>
      </c>
      <c r="DI411">
        <v>15</v>
      </c>
      <c r="DJ411">
        <v>100</v>
      </c>
      <c r="DK411">
        <v>100</v>
      </c>
      <c r="DL411">
        <v>2.6970000000000001</v>
      </c>
      <c r="DM411">
        <v>0.42</v>
      </c>
      <c r="DN411">
        <v>2</v>
      </c>
      <c r="DO411">
        <v>343.44799999999998</v>
      </c>
      <c r="DP411">
        <v>676.14499999999998</v>
      </c>
      <c r="DQ411">
        <v>28.797699999999999</v>
      </c>
      <c r="DR411">
        <v>31.155999999999999</v>
      </c>
      <c r="DS411">
        <v>29.999700000000001</v>
      </c>
      <c r="DT411">
        <v>31.153199999999998</v>
      </c>
      <c r="DU411">
        <v>31.183700000000002</v>
      </c>
      <c r="DV411">
        <v>20.935400000000001</v>
      </c>
      <c r="DW411">
        <v>20.296800000000001</v>
      </c>
      <c r="DX411">
        <v>53.2941</v>
      </c>
      <c r="DY411">
        <v>28.808499999999999</v>
      </c>
      <c r="DZ411">
        <v>400</v>
      </c>
      <c r="EA411">
        <v>30.245100000000001</v>
      </c>
      <c r="EB411">
        <v>100.128</v>
      </c>
      <c r="EC411">
        <v>100.556</v>
      </c>
    </row>
    <row r="412" spans="1:133" x14ac:dyDescent="0.35">
      <c r="A412">
        <v>396</v>
      </c>
      <c r="B412">
        <v>1582131690</v>
      </c>
      <c r="C412">
        <v>1991.9000000953699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1582131681.37097</v>
      </c>
      <c r="O412">
        <f t="shared" si="258"/>
        <v>8.6027181987272333E-5</v>
      </c>
      <c r="P412">
        <f t="shared" si="259"/>
        <v>-0.41427825756827219</v>
      </c>
      <c r="Q412">
        <f t="shared" si="260"/>
        <v>400.65238709677402</v>
      </c>
      <c r="R412">
        <f t="shared" si="261"/>
        <v>472.92286032503876</v>
      </c>
      <c r="S412">
        <f t="shared" si="262"/>
        <v>47.133028206654643</v>
      </c>
      <c r="T412">
        <f t="shared" si="263"/>
        <v>39.930318126547881</v>
      </c>
      <c r="U412">
        <f t="shared" si="264"/>
        <v>8.3545543048690225E-3</v>
      </c>
      <c r="V412">
        <f t="shared" si="265"/>
        <v>2.2523231864967044</v>
      </c>
      <c r="W412">
        <f t="shared" si="266"/>
        <v>8.3373760919605924E-3</v>
      </c>
      <c r="X412">
        <f t="shared" si="267"/>
        <v>5.212400477629337E-3</v>
      </c>
      <c r="Y412">
        <f t="shared" si="268"/>
        <v>0</v>
      </c>
      <c r="Z412">
        <f t="shared" si="269"/>
        <v>29.362325879279869</v>
      </c>
      <c r="AA412">
        <f t="shared" si="270"/>
        <v>28.9788580645161</v>
      </c>
      <c r="AB412">
        <f t="shared" si="271"/>
        <v>4.0168552044162675</v>
      </c>
      <c r="AC412">
        <f t="shared" si="272"/>
        <v>73.532208304462188</v>
      </c>
      <c r="AD412">
        <f t="shared" si="273"/>
        <v>3.02483325950283</v>
      </c>
      <c r="AE412">
        <f t="shared" si="274"/>
        <v>4.1136167799808518</v>
      </c>
      <c r="AF412">
        <f t="shared" si="275"/>
        <v>0.99202194491343754</v>
      </c>
      <c r="AG412">
        <f t="shared" si="276"/>
        <v>-3.7937987256387098</v>
      </c>
      <c r="AH412">
        <f t="shared" si="277"/>
        <v>50.018233503757898</v>
      </c>
      <c r="AI412">
        <f t="shared" si="278"/>
        <v>4.8980924066360325</v>
      </c>
      <c r="AJ412">
        <f t="shared" si="279"/>
        <v>51.122527184755221</v>
      </c>
      <c r="AK412">
        <v>-4.1246320076239802E-2</v>
      </c>
      <c r="AL412">
        <v>4.6302607661674502E-2</v>
      </c>
      <c r="AM412">
        <v>3.4593750632712901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52179.679018825045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-0.41427825756827219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1582131681.37097</v>
      </c>
      <c r="BY412">
        <v>400.65238709677402</v>
      </c>
      <c r="BZ412">
        <v>400.00132258064502</v>
      </c>
      <c r="CA412">
        <v>30.350538709677402</v>
      </c>
      <c r="CB412">
        <v>30.2075483870968</v>
      </c>
      <c r="CC412">
        <v>350.02177419354803</v>
      </c>
      <c r="CD412">
        <v>99.463277419354796</v>
      </c>
      <c r="CE412">
        <v>0.19997035483871001</v>
      </c>
      <c r="CF412">
        <v>29.390777419354801</v>
      </c>
      <c r="CG412">
        <v>28.9788580645161</v>
      </c>
      <c r="CH412">
        <v>999.9</v>
      </c>
      <c r="CI412">
        <v>0</v>
      </c>
      <c r="CJ412">
        <v>0</v>
      </c>
      <c r="CK412">
        <v>10000.425161290301</v>
      </c>
      <c r="CL412">
        <v>0</v>
      </c>
      <c r="CM412">
        <v>3.3432287096774198</v>
      </c>
      <c r="CN412">
        <v>0</v>
      </c>
      <c r="CO412">
        <v>0</v>
      </c>
      <c r="CP412">
        <v>0</v>
      </c>
      <c r="CQ412">
        <v>0</v>
      </c>
      <c r="CR412">
        <v>2.9645161290322601</v>
      </c>
      <c r="CS412">
        <v>0</v>
      </c>
      <c r="CT412">
        <v>177.18064516128999</v>
      </c>
      <c r="CU412">
        <v>-2.1870967741935501</v>
      </c>
      <c r="CV412">
        <v>38.125</v>
      </c>
      <c r="CW412">
        <v>43.227645161290297</v>
      </c>
      <c r="CX412">
        <v>40.899000000000001</v>
      </c>
      <c r="CY412">
        <v>41.818096774193499</v>
      </c>
      <c r="CZ412">
        <v>39.177</v>
      </c>
      <c r="DA412">
        <v>0</v>
      </c>
      <c r="DB412">
        <v>0</v>
      </c>
      <c r="DC412">
        <v>0</v>
      </c>
      <c r="DD412">
        <v>1582131693</v>
      </c>
      <c r="DE412">
        <v>1.9307692307692299</v>
      </c>
      <c r="DF412">
        <v>-6.7350429422632603</v>
      </c>
      <c r="DG412">
        <v>34.246153980269199</v>
      </c>
      <c r="DH412">
        <v>178.41153846153799</v>
      </c>
      <c r="DI412">
        <v>15</v>
      </c>
      <c r="DJ412">
        <v>100</v>
      </c>
      <c r="DK412">
        <v>100</v>
      </c>
      <c r="DL412">
        <v>2.6970000000000001</v>
      </c>
      <c r="DM412">
        <v>0.42</v>
      </c>
      <c r="DN412">
        <v>2</v>
      </c>
      <c r="DO412">
        <v>343.47800000000001</v>
      </c>
      <c r="DP412">
        <v>676.11199999999997</v>
      </c>
      <c r="DQ412">
        <v>28.812899999999999</v>
      </c>
      <c r="DR412">
        <v>31.1526</v>
      </c>
      <c r="DS412">
        <v>29.9998</v>
      </c>
      <c r="DT412">
        <v>31.149699999999999</v>
      </c>
      <c r="DU412">
        <v>31.181000000000001</v>
      </c>
      <c r="DV412">
        <v>20.9313</v>
      </c>
      <c r="DW412">
        <v>20.296800000000001</v>
      </c>
      <c r="DX412">
        <v>53.2941</v>
      </c>
      <c r="DY412">
        <v>28.8171</v>
      </c>
      <c r="DZ412">
        <v>400</v>
      </c>
      <c r="EA412">
        <v>30.245100000000001</v>
      </c>
      <c r="EB412">
        <v>100.129</v>
      </c>
      <c r="EC412">
        <v>100.559</v>
      </c>
    </row>
    <row r="413" spans="1:133" x14ac:dyDescent="0.35">
      <c r="A413">
        <v>397</v>
      </c>
      <c r="B413">
        <v>1582131695</v>
      </c>
      <c r="C413">
        <v>1996.9000000953699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1582131686.37097</v>
      </c>
      <c r="O413">
        <f t="shared" si="258"/>
        <v>8.8362371711829128E-5</v>
      </c>
      <c r="P413">
        <f t="shared" si="259"/>
        <v>-0.41546123076001601</v>
      </c>
      <c r="Q413">
        <f t="shared" si="260"/>
        <v>400.67025806451602</v>
      </c>
      <c r="R413">
        <f t="shared" si="261"/>
        <v>471.1053806889401</v>
      </c>
      <c r="S413">
        <f t="shared" si="262"/>
        <v>46.951263692007238</v>
      </c>
      <c r="T413">
        <f t="shared" si="263"/>
        <v>39.931564594786046</v>
      </c>
      <c r="U413">
        <f t="shared" si="264"/>
        <v>8.578169869120968E-3</v>
      </c>
      <c r="V413">
        <f t="shared" si="265"/>
        <v>2.2529561104121818</v>
      </c>
      <c r="W413">
        <f t="shared" si="266"/>
        <v>8.5600659275001361E-3</v>
      </c>
      <c r="X413">
        <f t="shared" si="267"/>
        <v>5.3516645558998608E-3</v>
      </c>
      <c r="Y413">
        <f t="shared" si="268"/>
        <v>0</v>
      </c>
      <c r="Z413">
        <f t="shared" si="269"/>
        <v>29.365035328169789</v>
      </c>
      <c r="AA413">
        <f t="shared" si="270"/>
        <v>28.981406451612902</v>
      </c>
      <c r="AB413">
        <f t="shared" si="271"/>
        <v>4.0174476755136004</v>
      </c>
      <c r="AC413">
        <f t="shared" si="272"/>
        <v>73.522088229428647</v>
      </c>
      <c r="AD413">
        <f t="shared" si="273"/>
        <v>3.0250232714339322</v>
      </c>
      <c r="AE413">
        <f t="shared" si="274"/>
        <v>4.1144414478465636</v>
      </c>
      <c r="AF413">
        <f t="shared" si="275"/>
        <v>0.99242440407966814</v>
      </c>
      <c r="AG413">
        <f t="shared" si="276"/>
        <v>-3.8967805924916648</v>
      </c>
      <c r="AH413">
        <f t="shared" si="277"/>
        <v>50.144738815753549</v>
      </c>
      <c r="AI413">
        <f t="shared" si="278"/>
        <v>4.9092478499714707</v>
      </c>
      <c r="AJ413">
        <f t="shared" si="279"/>
        <v>51.157206073233354</v>
      </c>
      <c r="AK413">
        <v>-4.1263377404518499E-2</v>
      </c>
      <c r="AL413">
        <v>4.6321756006971297E-2</v>
      </c>
      <c r="AM413">
        <v>3.46050716093302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52199.745421789507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-0.41546123076001601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1582131686.37097</v>
      </c>
      <c r="BY413">
        <v>400.67025806451602</v>
      </c>
      <c r="BZ413">
        <v>400.01877419354798</v>
      </c>
      <c r="CA413">
        <v>30.352851612903201</v>
      </c>
      <c r="CB413">
        <v>30.205980645161301</v>
      </c>
      <c r="CC413">
        <v>350.02283870967699</v>
      </c>
      <c r="CD413">
        <v>99.461919354838699</v>
      </c>
      <c r="CE413">
        <v>0.19999412903225799</v>
      </c>
      <c r="CF413">
        <v>29.394251612903201</v>
      </c>
      <c r="CG413">
        <v>28.981406451612902</v>
      </c>
      <c r="CH413">
        <v>999.9</v>
      </c>
      <c r="CI413">
        <v>0</v>
      </c>
      <c r="CJ413">
        <v>0</v>
      </c>
      <c r="CK413">
        <v>10004.697419354799</v>
      </c>
      <c r="CL413">
        <v>0</v>
      </c>
      <c r="CM413">
        <v>3.2794348387096801</v>
      </c>
      <c r="CN413">
        <v>0</v>
      </c>
      <c r="CO413">
        <v>0</v>
      </c>
      <c r="CP413">
        <v>0</v>
      </c>
      <c r="CQ413">
        <v>0</v>
      </c>
      <c r="CR413">
        <v>2.3258064516129</v>
      </c>
      <c r="CS413">
        <v>0</v>
      </c>
      <c r="CT413">
        <v>179.325806451613</v>
      </c>
      <c r="CU413">
        <v>-2.2838709677419402</v>
      </c>
      <c r="CV413">
        <v>38.116870967741903</v>
      </c>
      <c r="CW413">
        <v>43.2093548387097</v>
      </c>
      <c r="CX413">
        <v>40.881</v>
      </c>
      <c r="CY413">
        <v>41.793999999999997</v>
      </c>
      <c r="CZ413">
        <v>39.170999999999999</v>
      </c>
      <c r="DA413">
        <v>0</v>
      </c>
      <c r="DB413">
        <v>0</v>
      </c>
      <c r="DC413">
        <v>0</v>
      </c>
      <c r="DD413">
        <v>1582131697.8</v>
      </c>
      <c r="DE413">
        <v>1.78076923076923</v>
      </c>
      <c r="DF413">
        <v>-5.3982906877874104</v>
      </c>
      <c r="DG413">
        <v>20.509401880017599</v>
      </c>
      <c r="DH413">
        <v>180.973076923077</v>
      </c>
      <c r="DI413">
        <v>15</v>
      </c>
      <c r="DJ413">
        <v>100</v>
      </c>
      <c r="DK413">
        <v>100</v>
      </c>
      <c r="DL413">
        <v>2.6970000000000001</v>
      </c>
      <c r="DM413">
        <v>0.42</v>
      </c>
      <c r="DN413">
        <v>2</v>
      </c>
      <c r="DO413">
        <v>343.52</v>
      </c>
      <c r="DP413">
        <v>676.02599999999995</v>
      </c>
      <c r="DQ413">
        <v>28.822299999999998</v>
      </c>
      <c r="DR413">
        <v>31.1492</v>
      </c>
      <c r="DS413">
        <v>29.9998</v>
      </c>
      <c r="DT413">
        <v>31.1463</v>
      </c>
      <c r="DU413">
        <v>31.177499999999998</v>
      </c>
      <c r="DV413">
        <v>20.932500000000001</v>
      </c>
      <c r="DW413">
        <v>20.296800000000001</v>
      </c>
      <c r="DX413">
        <v>53.2941</v>
      </c>
      <c r="DY413">
        <v>28.8325</v>
      </c>
      <c r="DZ413">
        <v>400</v>
      </c>
      <c r="EA413">
        <v>30.245100000000001</v>
      </c>
      <c r="EB413">
        <v>100.128</v>
      </c>
      <c r="EC413">
        <v>100.562</v>
      </c>
    </row>
    <row r="414" spans="1:133" x14ac:dyDescent="0.35">
      <c r="A414">
        <v>398</v>
      </c>
      <c r="B414">
        <v>1582131700</v>
      </c>
      <c r="C414">
        <v>2001.9000000953699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1582131691.37097</v>
      </c>
      <c r="O414">
        <f t="shared" si="258"/>
        <v>9.005141991908023E-5</v>
      </c>
      <c r="P414">
        <f t="shared" si="259"/>
        <v>-0.4157452306213692</v>
      </c>
      <c r="Q414">
        <f t="shared" si="260"/>
        <v>400.67632258064498</v>
      </c>
      <c r="R414">
        <f t="shared" si="261"/>
        <v>469.75026464348093</v>
      </c>
      <c r="S414">
        <f t="shared" si="262"/>
        <v>46.815998149256224</v>
      </c>
      <c r="T414">
        <f t="shared" si="263"/>
        <v>39.931988097170688</v>
      </c>
      <c r="U414">
        <f t="shared" si="264"/>
        <v>8.7384163976613766E-3</v>
      </c>
      <c r="V414">
        <f t="shared" si="265"/>
        <v>2.253835230071656</v>
      </c>
      <c r="W414">
        <f t="shared" si="266"/>
        <v>8.7196378586081834E-3</v>
      </c>
      <c r="X414">
        <f t="shared" si="267"/>
        <v>5.4514574428283892E-3</v>
      </c>
      <c r="Y414">
        <f t="shared" si="268"/>
        <v>0</v>
      </c>
      <c r="Z414">
        <f t="shared" si="269"/>
        <v>29.368393989637475</v>
      </c>
      <c r="AA414">
        <f t="shared" si="270"/>
        <v>28.983974193548399</v>
      </c>
      <c r="AB414">
        <f t="shared" si="271"/>
        <v>4.0180447234605667</v>
      </c>
      <c r="AC414">
        <f t="shared" si="272"/>
        <v>73.509021847967034</v>
      </c>
      <c r="AD414">
        <f t="shared" si="273"/>
        <v>3.0251674185072615</v>
      </c>
      <c r="AE414">
        <f t="shared" si="274"/>
        <v>4.1153688927652698</v>
      </c>
      <c r="AF414">
        <f t="shared" si="275"/>
        <v>0.99287730495330528</v>
      </c>
      <c r="AG414">
        <f t="shared" si="276"/>
        <v>-3.9712676184314382</v>
      </c>
      <c r="AH414">
        <f t="shared" si="277"/>
        <v>50.326970612570634</v>
      </c>
      <c r="AI414">
        <f t="shared" si="278"/>
        <v>4.9253250852908002</v>
      </c>
      <c r="AJ414">
        <f t="shared" si="279"/>
        <v>51.281028079429994</v>
      </c>
      <c r="AK414">
        <v>-4.1287076936238801E-2</v>
      </c>
      <c r="AL414">
        <v>4.6348360807520403E-2</v>
      </c>
      <c r="AM414">
        <v>3.4620798349311301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52227.811139273712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-0.4157452306213692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1582131691.37097</v>
      </c>
      <c r="BY414">
        <v>400.67632258064498</v>
      </c>
      <c r="BZ414">
        <v>400.02551612903198</v>
      </c>
      <c r="CA414">
        <v>30.354435483871001</v>
      </c>
      <c r="CB414">
        <v>30.204758064516099</v>
      </c>
      <c r="CC414">
        <v>350.024580645161</v>
      </c>
      <c r="CD414">
        <v>99.461493548387097</v>
      </c>
      <c r="CE414">
        <v>0.199968451612903</v>
      </c>
      <c r="CF414">
        <v>29.3981580645161</v>
      </c>
      <c r="CG414">
        <v>28.983974193548399</v>
      </c>
      <c r="CH414">
        <v>999.9</v>
      </c>
      <c r="CI414">
        <v>0</v>
      </c>
      <c r="CJ414">
        <v>0</v>
      </c>
      <c r="CK414">
        <v>10010.4864516129</v>
      </c>
      <c r="CL414">
        <v>0</v>
      </c>
      <c r="CM414">
        <v>3.2618967741935498</v>
      </c>
      <c r="CN414">
        <v>0</v>
      </c>
      <c r="CO414">
        <v>0</v>
      </c>
      <c r="CP414">
        <v>0</v>
      </c>
      <c r="CQ414">
        <v>0</v>
      </c>
      <c r="CR414">
        <v>2.17741935483871</v>
      </c>
      <c r="CS414">
        <v>0</v>
      </c>
      <c r="CT414">
        <v>181.96451612903201</v>
      </c>
      <c r="CU414">
        <v>-2.0516129032258101</v>
      </c>
      <c r="CV414">
        <v>38.102645161290297</v>
      </c>
      <c r="CW414">
        <v>43.193096774193499</v>
      </c>
      <c r="CX414">
        <v>40.868903225806399</v>
      </c>
      <c r="CY414">
        <v>41.776000000000003</v>
      </c>
      <c r="CZ414">
        <v>39.152999999999999</v>
      </c>
      <c r="DA414">
        <v>0</v>
      </c>
      <c r="DB414">
        <v>0</v>
      </c>
      <c r="DC414">
        <v>0</v>
      </c>
      <c r="DD414">
        <v>1582131703.2</v>
      </c>
      <c r="DE414">
        <v>2.15</v>
      </c>
      <c r="DF414">
        <v>-15.8666667325085</v>
      </c>
      <c r="DG414">
        <v>14.1128207788637</v>
      </c>
      <c r="DH414">
        <v>182.66923076923101</v>
      </c>
      <c r="DI414">
        <v>15</v>
      </c>
      <c r="DJ414">
        <v>100</v>
      </c>
      <c r="DK414">
        <v>100</v>
      </c>
      <c r="DL414">
        <v>2.6970000000000001</v>
      </c>
      <c r="DM414">
        <v>0.42</v>
      </c>
      <c r="DN414">
        <v>2</v>
      </c>
      <c r="DO414">
        <v>343.45499999999998</v>
      </c>
      <c r="DP414">
        <v>676.15300000000002</v>
      </c>
      <c r="DQ414">
        <v>28.8355</v>
      </c>
      <c r="DR414">
        <v>31.145800000000001</v>
      </c>
      <c r="DS414">
        <v>29.9998</v>
      </c>
      <c r="DT414">
        <v>31.142900000000001</v>
      </c>
      <c r="DU414">
        <v>31.174700000000001</v>
      </c>
      <c r="DV414">
        <v>20.930700000000002</v>
      </c>
      <c r="DW414">
        <v>20.296800000000001</v>
      </c>
      <c r="DX414">
        <v>53.2941</v>
      </c>
      <c r="DY414">
        <v>28.843800000000002</v>
      </c>
      <c r="DZ414">
        <v>400</v>
      </c>
      <c r="EA414">
        <v>30.245100000000001</v>
      </c>
      <c r="EB414">
        <v>100.129</v>
      </c>
      <c r="EC414">
        <v>100.56399999999999</v>
      </c>
    </row>
    <row r="415" spans="1:133" x14ac:dyDescent="0.35">
      <c r="A415">
        <v>399</v>
      </c>
      <c r="B415">
        <v>1582131705</v>
      </c>
      <c r="C415">
        <v>2006.9000000953699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1582131696.37097</v>
      </c>
      <c r="O415">
        <f t="shared" si="258"/>
        <v>9.0708104958588464E-5</v>
      </c>
      <c r="P415">
        <f t="shared" si="259"/>
        <v>-0.42846945764844196</v>
      </c>
      <c r="Q415">
        <f t="shared" si="260"/>
        <v>400.68261290322602</v>
      </c>
      <c r="R415">
        <f t="shared" si="261"/>
        <v>471.539590894436</v>
      </c>
      <c r="S415">
        <f t="shared" si="262"/>
        <v>46.994107487560434</v>
      </c>
      <c r="T415">
        <f t="shared" si="263"/>
        <v>39.932430155978565</v>
      </c>
      <c r="U415">
        <f t="shared" si="264"/>
        <v>8.7981919261547765E-3</v>
      </c>
      <c r="V415">
        <f t="shared" si="265"/>
        <v>2.2520192338128502</v>
      </c>
      <c r="W415">
        <f t="shared" si="266"/>
        <v>8.7791405851800081E-3</v>
      </c>
      <c r="X415">
        <f t="shared" si="267"/>
        <v>5.4886710817958198E-3</v>
      </c>
      <c r="Y415">
        <f t="shared" si="268"/>
        <v>0</v>
      </c>
      <c r="Z415">
        <f t="shared" si="269"/>
        <v>29.372419554046864</v>
      </c>
      <c r="AA415">
        <f t="shared" si="270"/>
        <v>28.986270967741898</v>
      </c>
      <c r="AB415">
        <f t="shared" si="271"/>
        <v>4.0185788319005917</v>
      </c>
      <c r="AC415">
        <f t="shared" si="272"/>
        <v>73.492886179367815</v>
      </c>
      <c r="AD415">
        <f t="shared" si="273"/>
        <v>3.0252476110407427</v>
      </c>
      <c r="AE415">
        <f t="shared" si="274"/>
        <v>4.116381555157977</v>
      </c>
      <c r="AF415">
        <f t="shared" si="275"/>
        <v>0.99333122085984904</v>
      </c>
      <c r="AG415">
        <f t="shared" si="276"/>
        <v>-4.0002274286737514</v>
      </c>
      <c r="AH415">
        <f t="shared" si="277"/>
        <v>50.525325601379002</v>
      </c>
      <c r="AI415">
        <f t="shared" si="278"/>
        <v>4.9488859588905632</v>
      </c>
      <c r="AJ415">
        <f t="shared" si="279"/>
        <v>51.473984131595813</v>
      </c>
      <c r="AK415">
        <v>-4.1238130082542797E-2</v>
      </c>
      <c r="AL415">
        <v>4.6293413676266798E-2</v>
      </c>
      <c r="AM415">
        <v>3.4588314347267901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52167.683586541236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-0.42846945764844196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1582131696.37097</v>
      </c>
      <c r="BY415">
        <v>400.68261290322602</v>
      </c>
      <c r="BZ415">
        <v>400.01045161290301</v>
      </c>
      <c r="CA415">
        <v>30.355380645161301</v>
      </c>
      <c r="CB415">
        <v>30.204612903225801</v>
      </c>
      <c r="CC415">
        <v>350.02696774193498</v>
      </c>
      <c r="CD415">
        <v>99.460999999999999</v>
      </c>
      <c r="CE415">
        <v>0.20000067741935501</v>
      </c>
      <c r="CF415">
        <v>29.402422580645201</v>
      </c>
      <c r="CG415">
        <v>28.986270967741898</v>
      </c>
      <c r="CH415">
        <v>999.9</v>
      </c>
      <c r="CI415">
        <v>0</v>
      </c>
      <c r="CJ415">
        <v>0</v>
      </c>
      <c r="CK415">
        <v>9998.6683870967699</v>
      </c>
      <c r="CL415">
        <v>0</v>
      </c>
      <c r="CM415">
        <v>3.2636467741935502</v>
      </c>
      <c r="CN415">
        <v>0</v>
      </c>
      <c r="CO415">
        <v>0</v>
      </c>
      <c r="CP415">
        <v>0</v>
      </c>
      <c r="CQ415">
        <v>0</v>
      </c>
      <c r="CR415">
        <v>1.47741935483871</v>
      </c>
      <c r="CS415">
        <v>0</v>
      </c>
      <c r="CT415">
        <v>182.94193548387099</v>
      </c>
      <c r="CU415">
        <v>-2.3161290322580599</v>
      </c>
      <c r="CV415">
        <v>38.0843548387097</v>
      </c>
      <c r="CW415">
        <v>43.189032258064501</v>
      </c>
      <c r="CX415">
        <v>40.860774193548401</v>
      </c>
      <c r="CY415">
        <v>41.758000000000003</v>
      </c>
      <c r="CZ415">
        <v>39.140999999999998</v>
      </c>
      <c r="DA415">
        <v>0</v>
      </c>
      <c r="DB415">
        <v>0</v>
      </c>
      <c r="DC415">
        <v>0</v>
      </c>
      <c r="DD415">
        <v>1582131708</v>
      </c>
      <c r="DE415">
        <v>2.0269230769230799</v>
      </c>
      <c r="DF415">
        <v>16.899145330390201</v>
      </c>
      <c r="DG415">
        <v>20.6495728162684</v>
      </c>
      <c r="DH415">
        <v>183.69230769230799</v>
      </c>
      <c r="DI415">
        <v>15</v>
      </c>
      <c r="DJ415">
        <v>100</v>
      </c>
      <c r="DK415">
        <v>100</v>
      </c>
      <c r="DL415">
        <v>2.6970000000000001</v>
      </c>
      <c r="DM415">
        <v>0.42</v>
      </c>
      <c r="DN415">
        <v>2</v>
      </c>
      <c r="DO415">
        <v>343.416</v>
      </c>
      <c r="DP415">
        <v>676.05399999999997</v>
      </c>
      <c r="DQ415">
        <v>28.8476</v>
      </c>
      <c r="DR415">
        <v>31.142399999999999</v>
      </c>
      <c r="DS415">
        <v>29.9998</v>
      </c>
      <c r="DT415">
        <v>31.1401</v>
      </c>
      <c r="DU415">
        <v>31.1721</v>
      </c>
      <c r="DV415">
        <v>20.935300000000002</v>
      </c>
      <c r="DW415">
        <v>20.296800000000001</v>
      </c>
      <c r="DX415">
        <v>53.2941</v>
      </c>
      <c r="DY415">
        <v>28.849299999999999</v>
      </c>
      <c r="DZ415">
        <v>400</v>
      </c>
      <c r="EA415">
        <v>30.245100000000001</v>
      </c>
      <c r="EB415">
        <v>100.13</v>
      </c>
      <c r="EC415">
        <v>100.56100000000001</v>
      </c>
    </row>
    <row r="416" spans="1:133" x14ac:dyDescent="0.35">
      <c r="A416">
        <v>400</v>
      </c>
      <c r="B416">
        <v>1582131710</v>
      </c>
      <c r="C416">
        <v>2011.9000000953699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1582131701.37097</v>
      </c>
      <c r="O416">
        <f t="shared" si="258"/>
        <v>9.2086537026037977E-5</v>
      </c>
      <c r="P416">
        <f t="shared" si="259"/>
        <v>-0.43226893567896041</v>
      </c>
      <c r="Q416">
        <f t="shared" si="260"/>
        <v>400.66193548387099</v>
      </c>
      <c r="R416">
        <f t="shared" si="261"/>
        <v>471.15329923253603</v>
      </c>
      <c r="S416">
        <f t="shared" si="262"/>
        <v>46.955946422163997</v>
      </c>
      <c r="T416">
        <f t="shared" si="263"/>
        <v>39.930656129600514</v>
      </c>
      <c r="U416">
        <f t="shared" si="264"/>
        <v>8.9172061025401973E-3</v>
      </c>
      <c r="V416">
        <f t="shared" si="265"/>
        <v>2.2518510997113932</v>
      </c>
      <c r="W416">
        <f t="shared" si="266"/>
        <v>8.8976350172692426E-3</v>
      </c>
      <c r="X416">
        <f t="shared" si="267"/>
        <v>5.5627766563190939E-3</v>
      </c>
      <c r="Y416">
        <f t="shared" si="268"/>
        <v>0</v>
      </c>
      <c r="Z416">
        <f t="shared" si="269"/>
        <v>29.376558444992881</v>
      </c>
      <c r="AA416">
        <f t="shared" si="270"/>
        <v>28.993812903225798</v>
      </c>
      <c r="AB416">
        <f t="shared" si="271"/>
        <v>4.0203331234283208</v>
      </c>
      <c r="AC416">
        <f t="shared" si="272"/>
        <v>73.475612596144714</v>
      </c>
      <c r="AD416">
        <f t="shared" si="273"/>
        <v>3.0253387744755789</v>
      </c>
      <c r="AE416">
        <f t="shared" si="274"/>
        <v>4.1174733596359552</v>
      </c>
      <c r="AF416">
        <f t="shared" si="275"/>
        <v>0.99499434895274197</v>
      </c>
      <c r="AG416">
        <f t="shared" si="276"/>
        <v>-4.061016282848275</v>
      </c>
      <c r="AH416">
        <f t="shared" si="277"/>
        <v>50.164005546089491</v>
      </c>
      <c r="AI416">
        <f t="shared" si="278"/>
        <v>4.914158070217348</v>
      </c>
      <c r="AJ416">
        <f t="shared" si="279"/>
        <v>51.017147333458567</v>
      </c>
      <c r="AK416">
        <v>-4.1233600145904201E-2</v>
      </c>
      <c r="AL416">
        <v>4.6288328425545699E-2</v>
      </c>
      <c r="AM416">
        <v>3.4585307344106702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52161.40957655348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-0.43226893567896041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1582131701.37097</v>
      </c>
      <c r="BY416">
        <v>400.66193548387099</v>
      </c>
      <c r="BZ416">
        <v>399.984193548387</v>
      </c>
      <c r="CA416">
        <v>30.356077419354801</v>
      </c>
      <c r="CB416">
        <v>30.203016129032299</v>
      </c>
      <c r="CC416">
        <v>350.02116129032299</v>
      </c>
      <c r="CD416">
        <v>99.461722580645201</v>
      </c>
      <c r="CE416">
        <v>0.199993677419355</v>
      </c>
      <c r="CF416">
        <v>29.407019354838699</v>
      </c>
      <c r="CG416">
        <v>28.993812903225798</v>
      </c>
      <c r="CH416">
        <v>999.9</v>
      </c>
      <c r="CI416">
        <v>0</v>
      </c>
      <c r="CJ416">
        <v>0</v>
      </c>
      <c r="CK416">
        <v>9997.4974193548405</v>
      </c>
      <c r="CL416">
        <v>0</v>
      </c>
      <c r="CM416">
        <v>3.2719254838709699</v>
      </c>
      <c r="CN416">
        <v>0</v>
      </c>
      <c r="CO416">
        <v>0</v>
      </c>
      <c r="CP416">
        <v>0</v>
      </c>
      <c r="CQ416">
        <v>0</v>
      </c>
      <c r="CR416">
        <v>2.59032258064516</v>
      </c>
      <c r="CS416">
        <v>0</v>
      </c>
      <c r="CT416">
        <v>185.97419354838701</v>
      </c>
      <c r="CU416">
        <v>-2.0129032258064501</v>
      </c>
      <c r="CV416">
        <v>38.068096774193499</v>
      </c>
      <c r="CW416">
        <v>43.174999999999997</v>
      </c>
      <c r="CX416">
        <v>40.850612903225802</v>
      </c>
      <c r="CY416">
        <v>41.75</v>
      </c>
      <c r="CZ416">
        <v>39.128999999999998</v>
      </c>
      <c r="DA416">
        <v>0</v>
      </c>
      <c r="DB416">
        <v>0</v>
      </c>
      <c r="DC416">
        <v>0</v>
      </c>
      <c r="DD416">
        <v>1582131712.8</v>
      </c>
      <c r="DE416">
        <v>3.14230769230769</v>
      </c>
      <c r="DF416">
        <v>16.6051283241429</v>
      </c>
      <c r="DG416">
        <v>35.5589745729947</v>
      </c>
      <c r="DH416">
        <v>186.39615384615399</v>
      </c>
      <c r="DI416">
        <v>15</v>
      </c>
      <c r="DJ416">
        <v>100</v>
      </c>
      <c r="DK416">
        <v>100</v>
      </c>
      <c r="DL416">
        <v>2.6970000000000001</v>
      </c>
      <c r="DM416">
        <v>0.42</v>
      </c>
      <c r="DN416">
        <v>2</v>
      </c>
      <c r="DO416">
        <v>343.48599999999999</v>
      </c>
      <c r="DP416">
        <v>676.04399999999998</v>
      </c>
      <c r="DQ416">
        <v>28.847200000000001</v>
      </c>
      <c r="DR416">
        <v>31.138999999999999</v>
      </c>
      <c r="DS416">
        <v>29.9999</v>
      </c>
      <c r="DT416">
        <v>31.1374</v>
      </c>
      <c r="DU416">
        <v>31.1694</v>
      </c>
      <c r="DV416">
        <v>20.933599999999998</v>
      </c>
      <c r="DW416">
        <v>20.296800000000001</v>
      </c>
      <c r="DX416">
        <v>53.2941</v>
      </c>
      <c r="DY416">
        <v>28.7681</v>
      </c>
      <c r="DZ416">
        <v>400</v>
      </c>
      <c r="EA416">
        <v>30.245100000000001</v>
      </c>
      <c r="EB416">
        <v>100.131</v>
      </c>
      <c r="EC416">
        <v>100.56100000000001</v>
      </c>
    </row>
    <row r="417" spans="1:133" x14ac:dyDescent="0.35">
      <c r="A417">
        <v>401</v>
      </c>
      <c r="B417">
        <v>1582131715</v>
      </c>
      <c r="C417">
        <v>2016.9000000953699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1582131706.37097</v>
      </c>
      <c r="O417">
        <f t="shared" si="258"/>
        <v>9.3364045298368161E-5</v>
      </c>
      <c r="P417">
        <f t="shared" si="259"/>
        <v>-0.41994575996477485</v>
      </c>
      <c r="Q417">
        <f t="shared" si="260"/>
        <v>400.62909677419299</v>
      </c>
      <c r="R417">
        <f t="shared" si="261"/>
        <v>467.99897302365616</v>
      </c>
      <c r="S417">
        <f t="shared" si="262"/>
        <v>46.641994433770705</v>
      </c>
      <c r="T417">
        <f t="shared" si="263"/>
        <v>39.92773740724418</v>
      </c>
      <c r="U417">
        <f t="shared" si="264"/>
        <v>9.0276635996219354E-3</v>
      </c>
      <c r="V417">
        <f t="shared" si="265"/>
        <v>2.2503052832325539</v>
      </c>
      <c r="W417">
        <f t="shared" si="266"/>
        <v>9.0075915001201646E-3</v>
      </c>
      <c r="X417">
        <f t="shared" si="267"/>
        <v>5.631544331948778E-3</v>
      </c>
      <c r="Y417">
        <f t="shared" si="268"/>
        <v>0</v>
      </c>
      <c r="Z417">
        <f t="shared" si="269"/>
        <v>29.381042487608518</v>
      </c>
      <c r="AA417">
        <f t="shared" si="270"/>
        <v>29.0002064516129</v>
      </c>
      <c r="AB417">
        <f t="shared" si="271"/>
        <v>4.021820817398722</v>
      </c>
      <c r="AC417">
        <f t="shared" si="272"/>
        <v>73.454669084921804</v>
      </c>
      <c r="AD417">
        <f t="shared" si="273"/>
        <v>3.0253360231472346</v>
      </c>
      <c r="AE417">
        <f t="shared" si="274"/>
        <v>4.1186435945271338</v>
      </c>
      <c r="AF417">
        <f t="shared" si="275"/>
        <v>0.99648479425148739</v>
      </c>
      <c r="AG417">
        <f t="shared" si="276"/>
        <v>-4.117354397658036</v>
      </c>
      <c r="AH417">
        <f t="shared" si="277"/>
        <v>49.951505533868684</v>
      </c>
      <c r="AI417">
        <f t="shared" si="278"/>
        <v>4.8969777012993738</v>
      </c>
      <c r="AJ417">
        <f t="shared" si="279"/>
        <v>50.73112883751002</v>
      </c>
      <c r="AK417">
        <v>-4.1191966492144003E-2</v>
      </c>
      <c r="AL417">
        <v>4.6241591001891402E-2</v>
      </c>
      <c r="AM417">
        <v>3.4557665309383898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52110.053021474363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-0.41994575996477485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1582131706.37097</v>
      </c>
      <c r="BY417">
        <v>400.62909677419299</v>
      </c>
      <c r="BZ417">
        <v>399.97335483871001</v>
      </c>
      <c r="CA417">
        <v>30.3557806451613</v>
      </c>
      <c r="CB417">
        <v>30.2005967741935</v>
      </c>
      <c r="CC417">
        <v>350.023129032258</v>
      </c>
      <c r="CD417">
        <v>99.462554838709707</v>
      </c>
      <c r="CE417">
        <v>0.20004512903225799</v>
      </c>
      <c r="CF417">
        <v>29.411945161290301</v>
      </c>
      <c r="CG417">
        <v>29.0002064516129</v>
      </c>
      <c r="CH417">
        <v>999.9</v>
      </c>
      <c r="CI417">
        <v>0</v>
      </c>
      <c r="CJ417">
        <v>0</v>
      </c>
      <c r="CK417">
        <v>9987.3193548387098</v>
      </c>
      <c r="CL417">
        <v>0</v>
      </c>
      <c r="CM417">
        <v>3.3448935483871001</v>
      </c>
      <c r="CN417">
        <v>0</v>
      </c>
      <c r="CO417">
        <v>0</v>
      </c>
      <c r="CP417">
        <v>0</v>
      </c>
      <c r="CQ417">
        <v>0</v>
      </c>
      <c r="CR417">
        <v>2.3387096774193599</v>
      </c>
      <c r="CS417">
        <v>0</v>
      </c>
      <c r="CT417">
        <v>189.816129032258</v>
      </c>
      <c r="CU417">
        <v>-2.13225806451613</v>
      </c>
      <c r="CV417">
        <v>38.061999999999998</v>
      </c>
      <c r="CW417">
        <v>43.156999999999996</v>
      </c>
      <c r="CX417">
        <v>40.840451612903202</v>
      </c>
      <c r="CY417">
        <v>41.75</v>
      </c>
      <c r="CZ417">
        <v>39.125</v>
      </c>
      <c r="DA417">
        <v>0</v>
      </c>
      <c r="DB417">
        <v>0</v>
      </c>
      <c r="DC417">
        <v>0</v>
      </c>
      <c r="DD417">
        <v>1582131718.2</v>
      </c>
      <c r="DE417">
        <v>3.08076923076923</v>
      </c>
      <c r="DF417">
        <v>-4.5572647443586103</v>
      </c>
      <c r="DG417">
        <v>87.6136753229286</v>
      </c>
      <c r="DH417">
        <v>191.796153846154</v>
      </c>
      <c r="DI417">
        <v>15</v>
      </c>
      <c r="DJ417">
        <v>100</v>
      </c>
      <c r="DK417">
        <v>100</v>
      </c>
      <c r="DL417">
        <v>2.6970000000000001</v>
      </c>
      <c r="DM417">
        <v>0.42</v>
      </c>
      <c r="DN417">
        <v>2</v>
      </c>
      <c r="DO417">
        <v>343.36500000000001</v>
      </c>
      <c r="DP417">
        <v>676.21900000000005</v>
      </c>
      <c r="DQ417">
        <v>28.778099999999998</v>
      </c>
      <c r="DR417">
        <v>31.136199999999999</v>
      </c>
      <c r="DS417">
        <v>29.9999</v>
      </c>
      <c r="DT417">
        <v>31.134699999999999</v>
      </c>
      <c r="DU417">
        <v>31.166599999999999</v>
      </c>
      <c r="DV417">
        <v>20.935700000000001</v>
      </c>
      <c r="DW417">
        <v>20.296800000000001</v>
      </c>
      <c r="DX417">
        <v>53.2941</v>
      </c>
      <c r="DY417">
        <v>28.763999999999999</v>
      </c>
      <c r="DZ417">
        <v>400</v>
      </c>
      <c r="EA417">
        <v>30.245100000000001</v>
      </c>
      <c r="EB417">
        <v>100.13</v>
      </c>
      <c r="EC417">
        <v>100.562</v>
      </c>
    </row>
    <row r="418" spans="1:133" x14ac:dyDescent="0.35">
      <c r="A418">
        <v>402</v>
      </c>
      <c r="B418">
        <v>1582131720</v>
      </c>
      <c r="C418">
        <v>2021.9000000953699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1582131711.37097</v>
      </c>
      <c r="O418">
        <f t="shared" si="258"/>
        <v>9.3908416147694805E-5</v>
      </c>
      <c r="P418">
        <f t="shared" si="259"/>
        <v>-0.4045776424154075</v>
      </c>
      <c r="Q418">
        <f t="shared" si="260"/>
        <v>400.61503225806501</v>
      </c>
      <c r="R418">
        <f t="shared" si="261"/>
        <v>464.99499867274096</v>
      </c>
      <c r="S418">
        <f t="shared" si="262"/>
        <v>46.342572590130246</v>
      </c>
      <c r="T418">
        <f t="shared" si="263"/>
        <v>39.926303005643696</v>
      </c>
      <c r="U418">
        <f t="shared" si="264"/>
        <v>9.061964677412309E-3</v>
      </c>
      <c r="V418">
        <f t="shared" si="265"/>
        <v>2.2504559904202046</v>
      </c>
      <c r="W418">
        <f t="shared" si="266"/>
        <v>9.0417412937798623E-3</v>
      </c>
      <c r="X418">
        <f t="shared" si="267"/>
        <v>5.6529015030568758E-3</v>
      </c>
      <c r="Y418">
        <f t="shared" si="268"/>
        <v>0</v>
      </c>
      <c r="Z418">
        <f t="shared" si="269"/>
        <v>29.385596589601015</v>
      </c>
      <c r="AA418">
        <f t="shared" si="270"/>
        <v>29.008145161290301</v>
      </c>
      <c r="AB418">
        <f t="shared" si="271"/>
        <v>4.0236687179716046</v>
      </c>
      <c r="AC418">
        <f t="shared" si="272"/>
        <v>73.430563399270568</v>
      </c>
      <c r="AD418">
        <f t="shared" si="273"/>
        <v>3.0251689418225651</v>
      </c>
      <c r="AE418">
        <f t="shared" si="274"/>
        <v>4.1197681207667491</v>
      </c>
      <c r="AF418">
        <f t="shared" si="275"/>
        <v>0.99849977614903951</v>
      </c>
      <c r="AG418">
        <f t="shared" si="276"/>
        <v>-4.1413611521133413</v>
      </c>
      <c r="AH418">
        <f t="shared" si="277"/>
        <v>49.565823061487187</v>
      </c>
      <c r="AI418">
        <f t="shared" si="278"/>
        <v>4.8591476097409219</v>
      </c>
      <c r="AJ418">
        <f t="shared" si="279"/>
        <v>50.283609519114769</v>
      </c>
      <c r="AK418">
        <v>-4.1196024367697599E-2</v>
      </c>
      <c r="AL418">
        <v>4.6246146322689703E-2</v>
      </c>
      <c r="AM418">
        <v>3.4560359897211801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52114.162287418454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-0.4045776424154075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1582131711.37097</v>
      </c>
      <c r="BY418">
        <v>400.61503225806501</v>
      </c>
      <c r="BZ418">
        <v>399.98599999999999</v>
      </c>
      <c r="CA418">
        <v>30.354129032258101</v>
      </c>
      <c r="CB418">
        <v>30.198038709677402</v>
      </c>
      <c r="CC418">
        <v>350.02006451612903</v>
      </c>
      <c r="CD418">
        <v>99.462538709677403</v>
      </c>
      <c r="CE418">
        <v>0.19997964516128999</v>
      </c>
      <c r="CF418">
        <v>29.416677419354802</v>
      </c>
      <c r="CG418">
        <v>29.008145161290301</v>
      </c>
      <c r="CH418">
        <v>999.9</v>
      </c>
      <c r="CI418">
        <v>0</v>
      </c>
      <c r="CJ418">
        <v>0</v>
      </c>
      <c r="CK418">
        <v>9988.3048387096806</v>
      </c>
      <c r="CL418">
        <v>0</v>
      </c>
      <c r="CM418">
        <v>3.52560677419355</v>
      </c>
      <c r="CN418">
        <v>0</v>
      </c>
      <c r="CO418">
        <v>0</v>
      </c>
      <c r="CP418">
        <v>0</v>
      </c>
      <c r="CQ418">
        <v>0</v>
      </c>
      <c r="CR418">
        <v>1.1838709677419399</v>
      </c>
      <c r="CS418">
        <v>0</v>
      </c>
      <c r="CT418">
        <v>197.29354838709699</v>
      </c>
      <c r="CU418">
        <v>-2.08709677419355</v>
      </c>
      <c r="CV418">
        <v>38.061999999999998</v>
      </c>
      <c r="CW418">
        <v>43.139000000000003</v>
      </c>
      <c r="CX418">
        <v>40.828258064516099</v>
      </c>
      <c r="CY418">
        <v>41.733741935483899</v>
      </c>
      <c r="CZ418">
        <v>39.120935483871001</v>
      </c>
      <c r="DA418">
        <v>0</v>
      </c>
      <c r="DB418">
        <v>0</v>
      </c>
      <c r="DC418">
        <v>0</v>
      </c>
      <c r="DD418">
        <v>1582131723</v>
      </c>
      <c r="DE418">
        <v>3.18461538461538</v>
      </c>
      <c r="DF418">
        <v>-4.54017048333096</v>
      </c>
      <c r="DG418">
        <v>90.659828667888803</v>
      </c>
      <c r="DH418">
        <v>198.48461538461501</v>
      </c>
      <c r="DI418">
        <v>15</v>
      </c>
      <c r="DJ418">
        <v>100</v>
      </c>
      <c r="DK418">
        <v>100</v>
      </c>
      <c r="DL418">
        <v>2.6970000000000001</v>
      </c>
      <c r="DM418">
        <v>0.42</v>
      </c>
      <c r="DN418">
        <v>2</v>
      </c>
      <c r="DO418">
        <v>343.51799999999997</v>
      </c>
      <c r="DP418">
        <v>676.14099999999996</v>
      </c>
      <c r="DQ418">
        <v>28.757400000000001</v>
      </c>
      <c r="DR418">
        <v>31.133500000000002</v>
      </c>
      <c r="DS418">
        <v>29.9999</v>
      </c>
      <c r="DT418">
        <v>31.132000000000001</v>
      </c>
      <c r="DU418">
        <v>31.163900000000002</v>
      </c>
      <c r="DV418">
        <v>20.934200000000001</v>
      </c>
      <c r="DW418">
        <v>20.296800000000001</v>
      </c>
      <c r="DX418">
        <v>53.2941</v>
      </c>
      <c r="DY418">
        <v>28.749199999999998</v>
      </c>
      <c r="DZ418">
        <v>400</v>
      </c>
      <c r="EA418">
        <v>30.245100000000001</v>
      </c>
      <c r="EB418">
        <v>100.13</v>
      </c>
      <c r="EC418">
        <v>100.56100000000001</v>
      </c>
    </row>
    <row r="419" spans="1:133" x14ac:dyDescent="0.35">
      <c r="A419">
        <v>403</v>
      </c>
      <c r="B419">
        <v>1582131725</v>
      </c>
      <c r="C419">
        <v>2026.9000000953699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1582131716.37097</v>
      </c>
      <c r="O419">
        <f t="shared" si="258"/>
        <v>9.3272124376844704E-5</v>
      </c>
      <c r="P419">
        <f t="shared" si="259"/>
        <v>-0.3870678713537048</v>
      </c>
      <c r="Q419">
        <f t="shared" si="260"/>
        <v>400.60764516129001</v>
      </c>
      <c r="R419">
        <f t="shared" si="261"/>
        <v>462.48527446770481</v>
      </c>
      <c r="S419">
        <f t="shared" si="262"/>
        <v>46.092416258480142</v>
      </c>
      <c r="T419">
        <f t="shared" si="263"/>
        <v>39.925540025800522</v>
      </c>
      <c r="U419">
        <f t="shared" si="264"/>
        <v>8.9848267542324521E-3</v>
      </c>
      <c r="V419">
        <f t="shared" si="265"/>
        <v>2.2515611629862242</v>
      </c>
      <c r="W419">
        <f t="shared" si="266"/>
        <v>8.9649555266126252E-3</v>
      </c>
      <c r="X419">
        <f t="shared" si="267"/>
        <v>5.6048788579485228E-3</v>
      </c>
      <c r="Y419">
        <f t="shared" si="268"/>
        <v>0</v>
      </c>
      <c r="Z419">
        <f t="shared" si="269"/>
        <v>29.389685602548603</v>
      </c>
      <c r="AA419">
        <f t="shared" si="270"/>
        <v>29.014135483871001</v>
      </c>
      <c r="AB419">
        <f t="shared" si="271"/>
        <v>4.0250635807821915</v>
      </c>
      <c r="AC419">
        <f t="shared" si="272"/>
        <v>73.406242795788273</v>
      </c>
      <c r="AD419">
        <f t="shared" si="273"/>
        <v>3.024841242798594</v>
      </c>
      <c r="AE419">
        <f t="shared" si="274"/>
        <v>4.1206866440685701</v>
      </c>
      <c r="AF419">
        <f t="shared" si="275"/>
        <v>1.0002223379835975</v>
      </c>
      <c r="AG419">
        <f t="shared" si="276"/>
        <v>-4.1133006850188512</v>
      </c>
      <c r="AH419">
        <f t="shared" si="277"/>
        <v>49.332120762796919</v>
      </c>
      <c r="AI419">
        <f t="shared" si="278"/>
        <v>4.8340993518048965</v>
      </c>
      <c r="AJ419">
        <f t="shared" si="279"/>
        <v>50.052919429582964</v>
      </c>
      <c r="AK419">
        <v>-4.1225789273951E-2</v>
      </c>
      <c r="AL419">
        <v>4.6279560037508299E-2</v>
      </c>
      <c r="AM419">
        <v>3.45801221662341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52149.615634969443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-0.3870678713537048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1582131716.37097</v>
      </c>
      <c r="BY419">
        <v>400.60764516129001</v>
      </c>
      <c r="BZ419">
        <v>400.008193548387</v>
      </c>
      <c r="CA419">
        <v>30.350861290322602</v>
      </c>
      <c r="CB419">
        <v>30.1958290322581</v>
      </c>
      <c r="CC419">
        <v>350.022258064516</v>
      </c>
      <c r="CD419">
        <v>99.462467741935498</v>
      </c>
      <c r="CE419">
        <v>0.19998380645161301</v>
      </c>
      <c r="CF419">
        <v>29.4205419354839</v>
      </c>
      <c r="CG419">
        <v>29.014135483871001</v>
      </c>
      <c r="CH419">
        <v>999.9</v>
      </c>
      <c r="CI419">
        <v>0</v>
      </c>
      <c r="CJ419">
        <v>0</v>
      </c>
      <c r="CK419">
        <v>9995.5287096774191</v>
      </c>
      <c r="CL419">
        <v>0</v>
      </c>
      <c r="CM419">
        <v>3.8571635483871001</v>
      </c>
      <c r="CN419">
        <v>0</v>
      </c>
      <c r="CO419">
        <v>0</v>
      </c>
      <c r="CP419">
        <v>0</v>
      </c>
      <c r="CQ419">
        <v>0</v>
      </c>
      <c r="CR419">
        <v>1.71935483870968</v>
      </c>
      <c r="CS419">
        <v>0</v>
      </c>
      <c r="CT419">
        <v>203.95483870967701</v>
      </c>
      <c r="CU419">
        <v>-2.0935483870967699</v>
      </c>
      <c r="CV419">
        <v>38.061999999999998</v>
      </c>
      <c r="CW419">
        <v>43.131</v>
      </c>
      <c r="CX419">
        <v>40.822161290322597</v>
      </c>
      <c r="CY419">
        <v>41.719516129032201</v>
      </c>
      <c r="CZ419">
        <v>39.110774193548401</v>
      </c>
      <c r="DA419">
        <v>0</v>
      </c>
      <c r="DB419">
        <v>0</v>
      </c>
      <c r="DC419">
        <v>0</v>
      </c>
      <c r="DD419">
        <v>1582131727.8</v>
      </c>
      <c r="DE419">
        <v>2.7615384615384602</v>
      </c>
      <c r="DF419">
        <v>11.5008548336444</v>
      </c>
      <c r="DG419">
        <v>77.145299117929497</v>
      </c>
      <c r="DH419">
        <v>205.67307692307699</v>
      </c>
      <c r="DI419">
        <v>15</v>
      </c>
      <c r="DJ419">
        <v>100</v>
      </c>
      <c r="DK419">
        <v>100</v>
      </c>
      <c r="DL419">
        <v>2.6970000000000001</v>
      </c>
      <c r="DM419">
        <v>0.42</v>
      </c>
      <c r="DN419">
        <v>2</v>
      </c>
      <c r="DO419">
        <v>343.46800000000002</v>
      </c>
      <c r="DP419">
        <v>676.20899999999995</v>
      </c>
      <c r="DQ419">
        <v>28.741800000000001</v>
      </c>
      <c r="DR419">
        <v>31.130800000000001</v>
      </c>
      <c r="DS419">
        <v>30</v>
      </c>
      <c r="DT419">
        <v>31.129200000000001</v>
      </c>
      <c r="DU419">
        <v>31.161899999999999</v>
      </c>
      <c r="DV419">
        <v>20.934999999999999</v>
      </c>
      <c r="DW419">
        <v>20.296800000000001</v>
      </c>
      <c r="DX419">
        <v>53.2941</v>
      </c>
      <c r="DY419">
        <v>28.727900000000002</v>
      </c>
      <c r="DZ419">
        <v>400</v>
      </c>
      <c r="EA419">
        <v>30.245100000000001</v>
      </c>
      <c r="EB419">
        <v>100.133</v>
      </c>
      <c r="EC419">
        <v>100.56100000000001</v>
      </c>
    </row>
    <row r="420" spans="1:133" x14ac:dyDescent="0.35">
      <c r="A420">
        <v>404</v>
      </c>
      <c r="B420">
        <v>1582131730</v>
      </c>
      <c r="C420">
        <v>2031.9000000953699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1582131721.37097</v>
      </c>
      <c r="O420">
        <f t="shared" si="258"/>
        <v>9.2066795511038982E-5</v>
      </c>
      <c r="P420">
        <f t="shared" si="259"/>
        <v>-0.38407153240964298</v>
      </c>
      <c r="Q420">
        <f t="shared" si="260"/>
        <v>400.60903225806499</v>
      </c>
      <c r="R420">
        <f t="shared" si="261"/>
        <v>462.9405332912134</v>
      </c>
      <c r="S420">
        <f t="shared" si="262"/>
        <v>46.137634100652534</v>
      </c>
      <c r="T420">
        <f t="shared" si="263"/>
        <v>39.925544683537694</v>
      </c>
      <c r="U420">
        <f t="shared" si="264"/>
        <v>8.8549433660266418E-3</v>
      </c>
      <c r="V420">
        <f t="shared" si="265"/>
        <v>2.250783930212684</v>
      </c>
      <c r="W420">
        <f t="shared" si="266"/>
        <v>8.8356351814562559E-3</v>
      </c>
      <c r="X420">
        <f t="shared" si="267"/>
        <v>5.5240032097734221E-3</v>
      </c>
      <c r="Y420">
        <f t="shared" si="268"/>
        <v>0</v>
      </c>
      <c r="Z420">
        <f t="shared" si="269"/>
        <v>29.392732909596901</v>
      </c>
      <c r="AA420">
        <f t="shared" si="270"/>
        <v>29.019141935483901</v>
      </c>
      <c r="AB420">
        <f t="shared" si="271"/>
        <v>4.0262296700081244</v>
      </c>
      <c r="AC420">
        <f t="shared" si="272"/>
        <v>73.386473951162031</v>
      </c>
      <c r="AD420">
        <f t="shared" si="273"/>
        <v>3.024490342109194</v>
      </c>
      <c r="AE420">
        <f t="shared" si="274"/>
        <v>4.1213185199795292</v>
      </c>
      <c r="AF420">
        <f t="shared" si="275"/>
        <v>1.0017393278989304</v>
      </c>
      <c r="AG420">
        <f t="shared" si="276"/>
        <v>-4.0601456820368194</v>
      </c>
      <c r="AH420">
        <f t="shared" si="277"/>
        <v>49.030128147159871</v>
      </c>
      <c r="AI420">
        <f t="shared" si="278"/>
        <v>4.8063487068363973</v>
      </c>
      <c r="AJ420">
        <f t="shared" si="279"/>
        <v>49.776331171959448</v>
      </c>
      <c r="AK420">
        <v>-4.1204855180166103E-2</v>
      </c>
      <c r="AL420">
        <v>4.6256059683307302E-2</v>
      </c>
      <c r="AM420">
        <v>3.4566223585988198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52123.746450489227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-0.38407153240964298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1582131721.37097</v>
      </c>
      <c r="BY420">
        <v>400.60903225806499</v>
      </c>
      <c r="BZ420">
        <v>400.01390322580602</v>
      </c>
      <c r="CA420">
        <v>30.3474419354839</v>
      </c>
      <c r="CB420">
        <v>30.194416129032302</v>
      </c>
      <c r="CC420">
        <v>350.03038709677401</v>
      </c>
      <c r="CD420">
        <v>99.462112903225801</v>
      </c>
      <c r="CE420">
        <v>0.200005193548387</v>
      </c>
      <c r="CF420">
        <v>29.423200000000001</v>
      </c>
      <c r="CG420">
        <v>29.019141935483901</v>
      </c>
      <c r="CH420">
        <v>999.9</v>
      </c>
      <c r="CI420">
        <v>0</v>
      </c>
      <c r="CJ420">
        <v>0</v>
      </c>
      <c r="CK420">
        <v>9990.48870967742</v>
      </c>
      <c r="CL420">
        <v>0</v>
      </c>
      <c r="CM420">
        <v>4.2811903225806498</v>
      </c>
      <c r="CN420">
        <v>0</v>
      </c>
      <c r="CO420">
        <v>0</v>
      </c>
      <c r="CP420">
        <v>0</v>
      </c>
      <c r="CQ420">
        <v>0</v>
      </c>
      <c r="CR420">
        <v>2.6064516129032298</v>
      </c>
      <c r="CS420">
        <v>0</v>
      </c>
      <c r="CT420">
        <v>211.3</v>
      </c>
      <c r="CU420">
        <v>-2.4225806451612901</v>
      </c>
      <c r="CV420">
        <v>38.061999999999998</v>
      </c>
      <c r="CW420">
        <v>43.125</v>
      </c>
      <c r="CX420">
        <v>40.811999999999998</v>
      </c>
      <c r="CY420">
        <v>41.701225806451603</v>
      </c>
      <c r="CZ420">
        <v>39.092483870967698</v>
      </c>
      <c r="DA420">
        <v>0</v>
      </c>
      <c r="DB420">
        <v>0</v>
      </c>
      <c r="DC420">
        <v>0</v>
      </c>
      <c r="DD420">
        <v>1582131733.2</v>
      </c>
      <c r="DE420">
        <v>4.7076923076923096</v>
      </c>
      <c r="DF420">
        <v>2.7623930976358801</v>
      </c>
      <c r="DG420">
        <v>100.211966147642</v>
      </c>
      <c r="DH420">
        <v>214.07692307692301</v>
      </c>
      <c r="DI420">
        <v>15</v>
      </c>
      <c r="DJ420">
        <v>100</v>
      </c>
      <c r="DK420">
        <v>100</v>
      </c>
      <c r="DL420">
        <v>2.6970000000000001</v>
      </c>
      <c r="DM420">
        <v>0.42</v>
      </c>
      <c r="DN420">
        <v>2</v>
      </c>
      <c r="DO420">
        <v>343.44099999999997</v>
      </c>
      <c r="DP420">
        <v>676.29100000000005</v>
      </c>
      <c r="DQ420">
        <v>28.722200000000001</v>
      </c>
      <c r="DR420">
        <v>31.1281</v>
      </c>
      <c r="DS420">
        <v>29.9999</v>
      </c>
      <c r="DT420">
        <v>31.1265</v>
      </c>
      <c r="DU420">
        <v>31.159099999999999</v>
      </c>
      <c r="DV420">
        <v>20.9316</v>
      </c>
      <c r="DW420">
        <v>20.296800000000001</v>
      </c>
      <c r="DX420">
        <v>53.2941</v>
      </c>
      <c r="DY420">
        <v>28.704699999999999</v>
      </c>
      <c r="DZ420">
        <v>400</v>
      </c>
      <c r="EA420">
        <v>30.245100000000001</v>
      </c>
      <c r="EB420">
        <v>100.131</v>
      </c>
      <c r="EC420">
        <v>100.562</v>
      </c>
    </row>
    <row r="421" spans="1:133" x14ac:dyDescent="0.35">
      <c r="A421">
        <v>405</v>
      </c>
      <c r="B421">
        <v>1582131735</v>
      </c>
      <c r="C421">
        <v>2036.9000000953699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1582131726.37097</v>
      </c>
      <c r="O421">
        <f t="shared" si="258"/>
        <v>9.0788207484068567E-5</v>
      </c>
      <c r="P421">
        <f t="shared" si="259"/>
        <v>-0.38622068854169928</v>
      </c>
      <c r="Q421">
        <f t="shared" si="260"/>
        <v>400.62387096774199</v>
      </c>
      <c r="R421">
        <f t="shared" si="261"/>
        <v>464.37991314747603</v>
      </c>
      <c r="S421">
        <f t="shared" si="262"/>
        <v>46.280908412666648</v>
      </c>
      <c r="T421">
        <f t="shared" si="263"/>
        <v>39.926870554148614</v>
      </c>
      <c r="U421">
        <f t="shared" si="264"/>
        <v>8.7230923579798524E-3</v>
      </c>
      <c r="V421">
        <f t="shared" si="265"/>
        <v>2.2525903042596873</v>
      </c>
      <c r="W421">
        <f t="shared" si="266"/>
        <v>8.7043692287111975E-3</v>
      </c>
      <c r="X421">
        <f t="shared" si="267"/>
        <v>5.441909584823738E-3</v>
      </c>
      <c r="Y421">
        <f t="shared" si="268"/>
        <v>0</v>
      </c>
      <c r="Z421">
        <f t="shared" si="269"/>
        <v>29.394942527146629</v>
      </c>
      <c r="AA421">
        <f t="shared" si="270"/>
        <v>29.021858064516099</v>
      </c>
      <c r="AB421">
        <f t="shared" si="271"/>
        <v>4.0268624267158897</v>
      </c>
      <c r="AC421">
        <f t="shared" si="272"/>
        <v>73.370588312078723</v>
      </c>
      <c r="AD421">
        <f t="shared" si="273"/>
        <v>3.0241434397831868</v>
      </c>
      <c r="AE421">
        <f t="shared" si="274"/>
        <v>4.1217380279412774</v>
      </c>
      <c r="AF421">
        <f t="shared" si="275"/>
        <v>1.0027189869327029</v>
      </c>
      <c r="AG421">
        <f t="shared" si="276"/>
        <v>-4.0037599500474235</v>
      </c>
      <c r="AH421">
        <f t="shared" si="277"/>
        <v>48.953911998103237</v>
      </c>
      <c r="AI421">
        <f t="shared" si="278"/>
        <v>4.7951357128676904</v>
      </c>
      <c r="AJ421">
        <f t="shared" si="279"/>
        <v>49.745287760923503</v>
      </c>
      <c r="AK421">
        <v>-4.12535183818422E-2</v>
      </c>
      <c r="AL421">
        <v>4.6310688390319397E-2</v>
      </c>
      <c r="AM421">
        <v>3.4598528356640901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52182.480724094239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-0.38622068854169928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1582131726.37097</v>
      </c>
      <c r="BY421">
        <v>400.62387096774199</v>
      </c>
      <c r="BZ421">
        <v>400.02416129032298</v>
      </c>
      <c r="CA421">
        <v>30.3440774193548</v>
      </c>
      <c r="CB421">
        <v>30.193170967741899</v>
      </c>
      <c r="CC421">
        <v>350.018129032258</v>
      </c>
      <c r="CD421">
        <v>99.461758064516104</v>
      </c>
      <c r="CE421">
        <v>0.199978161290323</v>
      </c>
      <c r="CF421">
        <v>29.424964516128998</v>
      </c>
      <c r="CG421">
        <v>29.021858064516099</v>
      </c>
      <c r="CH421">
        <v>999.9</v>
      </c>
      <c r="CI421">
        <v>0</v>
      </c>
      <c r="CJ421">
        <v>0</v>
      </c>
      <c r="CK421">
        <v>10002.3232258065</v>
      </c>
      <c r="CL421">
        <v>0</v>
      </c>
      <c r="CM421">
        <v>4.6326761290322596</v>
      </c>
      <c r="CN421">
        <v>0</v>
      </c>
      <c r="CO421">
        <v>0</v>
      </c>
      <c r="CP421">
        <v>0</v>
      </c>
      <c r="CQ421">
        <v>0</v>
      </c>
      <c r="CR421">
        <v>2.7677419354838699</v>
      </c>
      <c r="CS421">
        <v>0</v>
      </c>
      <c r="CT421">
        <v>219.722580645161</v>
      </c>
      <c r="CU421">
        <v>-2.50322580645161</v>
      </c>
      <c r="CV421">
        <v>38.055999999999997</v>
      </c>
      <c r="CW421">
        <v>43.1148387096774</v>
      </c>
      <c r="CX421">
        <v>40.805999999999997</v>
      </c>
      <c r="CY421">
        <v>41.693096774193499</v>
      </c>
      <c r="CZ421">
        <v>39.076225806451603</v>
      </c>
      <c r="DA421">
        <v>0</v>
      </c>
      <c r="DB421">
        <v>0</v>
      </c>
      <c r="DC421">
        <v>0</v>
      </c>
      <c r="DD421">
        <v>1582131738</v>
      </c>
      <c r="DE421">
        <v>4.0153846153846198</v>
      </c>
      <c r="DF421">
        <v>-17.996581265054999</v>
      </c>
      <c r="DG421">
        <v>104.099145462441</v>
      </c>
      <c r="DH421">
        <v>222.08846153846201</v>
      </c>
      <c r="DI421">
        <v>15</v>
      </c>
      <c r="DJ421">
        <v>100</v>
      </c>
      <c r="DK421">
        <v>100</v>
      </c>
      <c r="DL421">
        <v>2.6970000000000001</v>
      </c>
      <c r="DM421">
        <v>0.42</v>
      </c>
      <c r="DN421">
        <v>2</v>
      </c>
      <c r="DO421">
        <v>343.42700000000002</v>
      </c>
      <c r="DP421">
        <v>676.25900000000001</v>
      </c>
      <c r="DQ421">
        <v>28.699200000000001</v>
      </c>
      <c r="DR421">
        <v>31.125399999999999</v>
      </c>
      <c r="DS421">
        <v>29.9999</v>
      </c>
      <c r="DT421">
        <v>31.123799999999999</v>
      </c>
      <c r="DU421">
        <v>31.156400000000001</v>
      </c>
      <c r="DV421">
        <v>20.9315</v>
      </c>
      <c r="DW421">
        <v>20.296800000000001</v>
      </c>
      <c r="DX421">
        <v>53.2941</v>
      </c>
      <c r="DY421">
        <v>28.684999999999999</v>
      </c>
      <c r="DZ421">
        <v>400</v>
      </c>
      <c r="EA421">
        <v>30.245100000000001</v>
      </c>
      <c r="EB421">
        <v>100.133</v>
      </c>
      <c r="EC421">
        <v>100.56100000000001</v>
      </c>
    </row>
    <row r="422" spans="1:133" x14ac:dyDescent="0.35">
      <c r="A422">
        <v>406</v>
      </c>
      <c r="B422">
        <v>1582131740</v>
      </c>
      <c r="C422">
        <v>2041.9000000953699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1582131731.37097</v>
      </c>
      <c r="O422">
        <f t="shared" si="258"/>
        <v>9.031856912538904E-5</v>
      </c>
      <c r="P422">
        <f t="shared" si="259"/>
        <v>-0.39274010913046553</v>
      </c>
      <c r="Q422">
        <f t="shared" si="260"/>
        <v>400.62187096774198</v>
      </c>
      <c r="R422">
        <f t="shared" si="261"/>
        <v>465.98893017451138</v>
      </c>
      <c r="S422">
        <f t="shared" si="262"/>
        <v>46.441373186002735</v>
      </c>
      <c r="T422">
        <f t="shared" si="263"/>
        <v>39.926763515862632</v>
      </c>
      <c r="U422">
        <f t="shared" si="264"/>
        <v>8.6710865877313546E-3</v>
      </c>
      <c r="V422">
        <f t="shared" si="265"/>
        <v>2.2520439026641368</v>
      </c>
      <c r="W422">
        <f t="shared" si="266"/>
        <v>8.652581307925308E-3</v>
      </c>
      <c r="X422">
        <f t="shared" si="267"/>
        <v>5.4095226196126337E-3</v>
      </c>
      <c r="Y422">
        <f t="shared" si="268"/>
        <v>0</v>
      </c>
      <c r="Z422">
        <f t="shared" si="269"/>
        <v>29.396688045800559</v>
      </c>
      <c r="AA422">
        <f t="shared" si="270"/>
        <v>29.024361290322599</v>
      </c>
      <c r="AB422">
        <f t="shared" si="271"/>
        <v>4.0274456616972039</v>
      </c>
      <c r="AC422">
        <f t="shared" si="272"/>
        <v>73.358961969799751</v>
      </c>
      <c r="AD422">
        <f t="shared" si="273"/>
        <v>3.0239427470095053</v>
      </c>
      <c r="AE422">
        <f t="shared" si="274"/>
        <v>4.122117687889852</v>
      </c>
      <c r="AF422">
        <f t="shared" si="275"/>
        <v>1.0035029146876986</v>
      </c>
      <c r="AG422">
        <f t="shared" si="276"/>
        <v>-3.9830488984296566</v>
      </c>
      <c r="AH422">
        <f t="shared" si="277"/>
        <v>48.831983172108586</v>
      </c>
      <c r="AI422">
        <f t="shared" si="278"/>
        <v>4.784450404874506</v>
      </c>
      <c r="AJ422">
        <f t="shared" si="279"/>
        <v>49.633384678553433</v>
      </c>
      <c r="AK422">
        <v>-4.1238794746453603E-2</v>
      </c>
      <c r="AL422">
        <v>4.62941598197344E-2</v>
      </c>
      <c r="AM422">
        <v>3.4588755546180598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52164.346808907925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-0.39274010913046553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1582131731.37097</v>
      </c>
      <c r="BY422">
        <v>400.62187096774198</v>
      </c>
      <c r="BZ422">
        <v>400.01067741935498</v>
      </c>
      <c r="CA422">
        <v>30.341993548387101</v>
      </c>
      <c r="CB422">
        <v>30.191870967741899</v>
      </c>
      <c r="CC422">
        <v>350.02645161290297</v>
      </c>
      <c r="CD422">
        <v>99.461964516129001</v>
      </c>
      <c r="CE422">
        <v>0.20000206451612901</v>
      </c>
      <c r="CF422">
        <v>29.426561290322599</v>
      </c>
      <c r="CG422">
        <v>29.024361290322599</v>
      </c>
      <c r="CH422">
        <v>999.9</v>
      </c>
      <c r="CI422">
        <v>0</v>
      </c>
      <c r="CJ422">
        <v>0</v>
      </c>
      <c r="CK422">
        <v>9998.7325806451609</v>
      </c>
      <c r="CL422">
        <v>0</v>
      </c>
      <c r="CM422">
        <v>4.7881283870967701</v>
      </c>
      <c r="CN422">
        <v>0</v>
      </c>
      <c r="CO422">
        <v>0</v>
      </c>
      <c r="CP422">
        <v>0</v>
      </c>
      <c r="CQ422">
        <v>0</v>
      </c>
      <c r="CR422">
        <v>2.4258064516129001</v>
      </c>
      <c r="CS422">
        <v>0</v>
      </c>
      <c r="CT422">
        <v>229.17096774193499</v>
      </c>
      <c r="CU422">
        <v>-2.3967741935483899</v>
      </c>
      <c r="CV422">
        <v>38.037999999999997</v>
      </c>
      <c r="CW422">
        <v>43.096548387096803</v>
      </c>
      <c r="CX422">
        <v>40.787999999999997</v>
      </c>
      <c r="CY422">
        <v>41.686999999999998</v>
      </c>
      <c r="CZ422">
        <v>39.068096774193499</v>
      </c>
      <c r="DA422">
        <v>0</v>
      </c>
      <c r="DB422">
        <v>0</v>
      </c>
      <c r="DC422">
        <v>0</v>
      </c>
      <c r="DD422">
        <v>1582131742.8</v>
      </c>
      <c r="DE422">
        <v>3.4423076923076898</v>
      </c>
      <c r="DF422">
        <v>-15.7572650284367</v>
      </c>
      <c r="DG422">
        <v>122.776068642593</v>
      </c>
      <c r="DH422">
        <v>230.93846153846201</v>
      </c>
      <c r="DI422">
        <v>15</v>
      </c>
      <c r="DJ422">
        <v>100</v>
      </c>
      <c r="DK422">
        <v>100</v>
      </c>
      <c r="DL422">
        <v>2.6970000000000001</v>
      </c>
      <c r="DM422">
        <v>0.42</v>
      </c>
      <c r="DN422">
        <v>2</v>
      </c>
      <c r="DO422">
        <v>343.37700000000001</v>
      </c>
      <c r="DP422">
        <v>676.25</v>
      </c>
      <c r="DQ422">
        <v>28.678799999999999</v>
      </c>
      <c r="DR422">
        <v>31.122699999999998</v>
      </c>
      <c r="DS422">
        <v>29.9998</v>
      </c>
      <c r="DT422">
        <v>31.120999999999999</v>
      </c>
      <c r="DU422">
        <v>31.153700000000001</v>
      </c>
      <c r="DV422">
        <v>20.931100000000001</v>
      </c>
      <c r="DW422">
        <v>20.296800000000001</v>
      </c>
      <c r="DX422">
        <v>53.2941</v>
      </c>
      <c r="DY422">
        <v>28.6557</v>
      </c>
      <c r="DZ422">
        <v>400</v>
      </c>
      <c r="EA422">
        <v>30.245100000000001</v>
      </c>
      <c r="EB422">
        <v>100.134</v>
      </c>
      <c r="EC422">
        <v>100.563</v>
      </c>
    </row>
    <row r="423" spans="1:133" x14ac:dyDescent="0.35">
      <c r="A423">
        <v>407</v>
      </c>
      <c r="B423">
        <v>1582131745</v>
      </c>
      <c r="C423">
        <v>2046.9000000953699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1582131736.37097</v>
      </c>
      <c r="O423">
        <f t="shared" si="258"/>
        <v>8.9039672240414226E-5</v>
      </c>
      <c r="P423">
        <f t="shared" si="259"/>
        <v>-0.39372747573297662</v>
      </c>
      <c r="Q423">
        <f t="shared" si="260"/>
        <v>400.63341935483902</v>
      </c>
      <c r="R423">
        <f t="shared" si="261"/>
        <v>467.28633958593241</v>
      </c>
      <c r="S423">
        <f t="shared" si="262"/>
        <v>46.570342339023803</v>
      </c>
      <c r="T423">
        <f t="shared" si="263"/>
        <v>39.927628760432576</v>
      </c>
      <c r="U423">
        <f t="shared" si="264"/>
        <v>8.5392422259525248E-3</v>
      </c>
      <c r="V423">
        <f t="shared" si="265"/>
        <v>2.2514279670371065</v>
      </c>
      <c r="W423">
        <f t="shared" si="266"/>
        <v>8.5212898878207852E-3</v>
      </c>
      <c r="X423">
        <f t="shared" si="267"/>
        <v>5.3274159491934264E-3</v>
      </c>
      <c r="Y423">
        <f t="shared" si="268"/>
        <v>0</v>
      </c>
      <c r="Z423">
        <f t="shared" si="269"/>
        <v>29.398436002743431</v>
      </c>
      <c r="AA423">
        <f t="shared" si="270"/>
        <v>29.027754838709701</v>
      </c>
      <c r="AB423">
        <f t="shared" si="271"/>
        <v>4.0282364535372155</v>
      </c>
      <c r="AC423">
        <f t="shared" si="272"/>
        <v>73.347699600052394</v>
      </c>
      <c r="AD423">
        <f t="shared" si="273"/>
        <v>3.0237108571357192</v>
      </c>
      <c r="AE423">
        <f t="shared" si="274"/>
        <v>4.1224344780044868</v>
      </c>
      <c r="AF423">
        <f t="shared" si="275"/>
        <v>1.0045255964014963</v>
      </c>
      <c r="AG423">
        <f t="shared" si="276"/>
        <v>-3.9266495458022672</v>
      </c>
      <c r="AH423">
        <f t="shared" si="277"/>
        <v>48.568430263353058</v>
      </c>
      <c r="AI423">
        <f t="shared" si="278"/>
        <v>4.7600415379068544</v>
      </c>
      <c r="AJ423">
        <f t="shared" si="279"/>
        <v>49.401822255457645</v>
      </c>
      <c r="AK423">
        <v>-4.1222201291307901E-2</v>
      </c>
      <c r="AL423">
        <v>4.6275532212666802E-2</v>
      </c>
      <c r="AM423">
        <v>3.4577740202481899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52143.968882434638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-0.39372747573297662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1582131736.37097</v>
      </c>
      <c r="BY423">
        <v>400.63341935483902</v>
      </c>
      <c r="BZ423">
        <v>400.01964516128999</v>
      </c>
      <c r="CA423">
        <v>30.3398838709677</v>
      </c>
      <c r="CB423">
        <v>30.1918838709677</v>
      </c>
      <c r="CC423">
        <v>350.01980645161302</v>
      </c>
      <c r="CD423">
        <v>99.461277419354801</v>
      </c>
      <c r="CE423">
        <v>0.19997606451612901</v>
      </c>
      <c r="CF423">
        <v>29.4278935483871</v>
      </c>
      <c r="CG423">
        <v>29.027754838709701</v>
      </c>
      <c r="CH423">
        <v>999.9</v>
      </c>
      <c r="CI423">
        <v>0</v>
      </c>
      <c r="CJ423">
        <v>0</v>
      </c>
      <c r="CK423">
        <v>9994.7783870967705</v>
      </c>
      <c r="CL423">
        <v>0</v>
      </c>
      <c r="CM423">
        <v>4.76461548387097</v>
      </c>
      <c r="CN423">
        <v>0</v>
      </c>
      <c r="CO423">
        <v>0</v>
      </c>
      <c r="CP423">
        <v>0</v>
      </c>
      <c r="CQ423">
        <v>0</v>
      </c>
      <c r="CR423">
        <v>2.1741935483871</v>
      </c>
      <c r="CS423">
        <v>0</v>
      </c>
      <c r="CT423">
        <v>238.787096774194</v>
      </c>
      <c r="CU423">
        <v>-2.2451612903225802</v>
      </c>
      <c r="CV423">
        <v>38.020000000000003</v>
      </c>
      <c r="CW423">
        <v>43.078258064516099</v>
      </c>
      <c r="CX423">
        <v>40.770000000000003</v>
      </c>
      <c r="CY423">
        <v>41.686999999999998</v>
      </c>
      <c r="CZ423">
        <v>39.061999999999998</v>
      </c>
      <c r="DA423">
        <v>0</v>
      </c>
      <c r="DB423">
        <v>0</v>
      </c>
      <c r="DC423">
        <v>0</v>
      </c>
      <c r="DD423">
        <v>1582131748.2</v>
      </c>
      <c r="DE423">
        <v>1.4923076923076899</v>
      </c>
      <c r="DF423">
        <v>-12.437606794150801</v>
      </c>
      <c r="DG423">
        <v>112.454701007175</v>
      </c>
      <c r="DH423">
        <v>241.95</v>
      </c>
      <c r="DI423">
        <v>15</v>
      </c>
      <c r="DJ423">
        <v>100</v>
      </c>
      <c r="DK423">
        <v>100</v>
      </c>
      <c r="DL423">
        <v>2.6970000000000001</v>
      </c>
      <c r="DM423">
        <v>0.42</v>
      </c>
      <c r="DN423">
        <v>2</v>
      </c>
      <c r="DO423">
        <v>343.31900000000002</v>
      </c>
      <c r="DP423">
        <v>676.13400000000001</v>
      </c>
      <c r="DQ423">
        <v>28.6496</v>
      </c>
      <c r="DR423">
        <v>31.120699999999999</v>
      </c>
      <c r="DS423">
        <v>29.9999</v>
      </c>
      <c r="DT423">
        <v>31.119</v>
      </c>
      <c r="DU423">
        <v>31.151700000000002</v>
      </c>
      <c r="DV423">
        <v>20.930199999999999</v>
      </c>
      <c r="DW423">
        <v>20.296800000000001</v>
      </c>
      <c r="DX423">
        <v>53.2941</v>
      </c>
      <c r="DY423">
        <v>28.622699999999998</v>
      </c>
      <c r="DZ423">
        <v>400</v>
      </c>
      <c r="EA423">
        <v>30.245100000000001</v>
      </c>
      <c r="EB423">
        <v>100.134</v>
      </c>
      <c r="EC423">
        <v>100.562</v>
      </c>
    </row>
    <row r="424" spans="1:133" x14ac:dyDescent="0.35">
      <c r="A424">
        <v>408</v>
      </c>
      <c r="B424">
        <v>1582131750</v>
      </c>
      <c r="C424">
        <v>2051.9000000953702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1582131741.37097</v>
      </c>
      <c r="O424">
        <f t="shared" si="258"/>
        <v>8.7847968477011655E-5</v>
      </c>
      <c r="P424">
        <f t="shared" si="259"/>
        <v>-0.391179576274097</v>
      </c>
      <c r="Q424">
        <f t="shared" si="260"/>
        <v>400.62116129032302</v>
      </c>
      <c r="R424">
        <f t="shared" si="261"/>
        <v>467.85489059355524</v>
      </c>
      <c r="S424">
        <f t="shared" si="262"/>
        <v>46.627147389933739</v>
      </c>
      <c r="T424">
        <f t="shared" si="263"/>
        <v>39.926529166579208</v>
      </c>
      <c r="U424">
        <f t="shared" si="264"/>
        <v>8.4162520149302592E-3</v>
      </c>
      <c r="V424">
        <f t="shared" si="265"/>
        <v>2.2526017900016724</v>
      </c>
      <c r="W424">
        <f t="shared" si="266"/>
        <v>8.3988215828101447E-3</v>
      </c>
      <c r="X424">
        <f t="shared" si="267"/>
        <v>5.2508265050628068E-3</v>
      </c>
      <c r="Y424">
        <f t="shared" si="268"/>
        <v>0</v>
      </c>
      <c r="Z424">
        <f t="shared" si="269"/>
        <v>29.398321458536287</v>
      </c>
      <c r="AA424">
        <f t="shared" si="270"/>
        <v>29.030877419354798</v>
      </c>
      <c r="AB424">
        <f t="shared" si="271"/>
        <v>4.0289642219062847</v>
      </c>
      <c r="AC424">
        <f t="shared" si="272"/>
        <v>73.343115973040938</v>
      </c>
      <c r="AD424">
        <f t="shared" si="273"/>
        <v>3.0234307610056828</v>
      </c>
      <c r="AE424">
        <f t="shared" si="274"/>
        <v>4.1223102139770269</v>
      </c>
      <c r="AF424">
        <f t="shared" si="275"/>
        <v>1.0055334609006019</v>
      </c>
      <c r="AG424">
        <f t="shared" si="276"/>
        <v>-3.8740954098362139</v>
      </c>
      <c r="AH424">
        <f t="shared" si="277"/>
        <v>48.151075645568447</v>
      </c>
      <c r="AI424">
        <f t="shared" si="278"/>
        <v>4.7167396047023464</v>
      </c>
      <c r="AJ424">
        <f t="shared" si="279"/>
        <v>48.993719840434579</v>
      </c>
      <c r="AK424">
        <v>-4.1253827917672903E-2</v>
      </c>
      <c r="AL424">
        <v>4.63110358714061E-2</v>
      </c>
      <c r="AM424">
        <v>3.4598733798094599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52182.436786247868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-0.391179576274097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1582131741.37097</v>
      </c>
      <c r="BY424">
        <v>400.62116129032302</v>
      </c>
      <c r="BZ424">
        <v>400.01093548387098</v>
      </c>
      <c r="CA424">
        <v>30.336980645161301</v>
      </c>
      <c r="CB424">
        <v>30.190961290322601</v>
      </c>
      <c r="CC424">
        <v>350.02041935483902</v>
      </c>
      <c r="CD424">
        <v>99.461561290322607</v>
      </c>
      <c r="CE424">
        <v>0.19999687096774199</v>
      </c>
      <c r="CF424">
        <v>29.427370967741901</v>
      </c>
      <c r="CG424">
        <v>29.030877419354798</v>
      </c>
      <c r="CH424">
        <v>999.9</v>
      </c>
      <c r="CI424">
        <v>0</v>
      </c>
      <c r="CJ424">
        <v>0</v>
      </c>
      <c r="CK424">
        <v>10002.4180645161</v>
      </c>
      <c r="CL424">
        <v>0</v>
      </c>
      <c r="CM424">
        <v>4.6959564516128998</v>
      </c>
      <c r="CN424">
        <v>0</v>
      </c>
      <c r="CO424">
        <v>0</v>
      </c>
      <c r="CP424">
        <v>0</v>
      </c>
      <c r="CQ424">
        <v>0</v>
      </c>
      <c r="CR424">
        <v>3.1129032258064502</v>
      </c>
      <c r="CS424">
        <v>0</v>
      </c>
      <c r="CT424">
        <v>249.04838709677401</v>
      </c>
      <c r="CU424">
        <v>-2.3032258064516098</v>
      </c>
      <c r="CV424">
        <v>38.002000000000002</v>
      </c>
      <c r="CW424">
        <v>43.064032258064501</v>
      </c>
      <c r="CX424">
        <v>40.752000000000002</v>
      </c>
      <c r="CY424">
        <v>41.686999999999998</v>
      </c>
      <c r="CZ424">
        <v>39.061999999999998</v>
      </c>
      <c r="DA424">
        <v>0</v>
      </c>
      <c r="DB424">
        <v>0</v>
      </c>
      <c r="DC424">
        <v>0</v>
      </c>
      <c r="DD424">
        <v>1582131753</v>
      </c>
      <c r="DE424">
        <v>2.5346153846153801</v>
      </c>
      <c r="DF424">
        <v>24.598290675456401</v>
      </c>
      <c r="DG424">
        <v>114.222222110218</v>
      </c>
      <c r="DH424">
        <v>251.80769230769201</v>
      </c>
      <c r="DI424">
        <v>15</v>
      </c>
      <c r="DJ424">
        <v>100</v>
      </c>
      <c r="DK424">
        <v>100</v>
      </c>
      <c r="DL424">
        <v>2.6970000000000001</v>
      </c>
      <c r="DM424">
        <v>0.42</v>
      </c>
      <c r="DN424">
        <v>2</v>
      </c>
      <c r="DO424">
        <v>343.4</v>
      </c>
      <c r="DP424">
        <v>676.15499999999997</v>
      </c>
      <c r="DQ424">
        <v>28.616099999999999</v>
      </c>
      <c r="DR424">
        <v>31.117899999999999</v>
      </c>
      <c r="DS424">
        <v>29.9999</v>
      </c>
      <c r="DT424">
        <v>31.116299999999999</v>
      </c>
      <c r="DU424">
        <v>31.1496</v>
      </c>
      <c r="DV424">
        <v>20.930199999999999</v>
      </c>
      <c r="DW424">
        <v>20.296800000000001</v>
      </c>
      <c r="DX424">
        <v>53.2941</v>
      </c>
      <c r="DY424">
        <v>28.5886</v>
      </c>
      <c r="DZ424">
        <v>400</v>
      </c>
      <c r="EA424">
        <v>30.246300000000002</v>
      </c>
      <c r="EB424">
        <v>100.136</v>
      </c>
      <c r="EC424">
        <v>100.563</v>
      </c>
    </row>
    <row r="425" spans="1:133" x14ac:dyDescent="0.35">
      <c r="A425">
        <v>409</v>
      </c>
      <c r="B425">
        <v>1582131755</v>
      </c>
      <c r="C425">
        <v>2056.9000000953702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1582131746.37097</v>
      </c>
      <c r="O425">
        <f t="shared" si="258"/>
        <v>8.6113658975569066E-5</v>
      </c>
      <c r="P425">
        <f t="shared" si="259"/>
        <v>-0.37494345287613806</v>
      </c>
      <c r="Q425">
        <f t="shared" si="260"/>
        <v>400.60648387096802</v>
      </c>
      <c r="R425">
        <f t="shared" si="261"/>
        <v>466.20128023043895</v>
      </c>
      <c r="S425">
        <f t="shared" si="262"/>
        <v>46.462174577831533</v>
      </c>
      <c r="T425">
        <f t="shared" si="263"/>
        <v>39.924919085215535</v>
      </c>
      <c r="U425">
        <f t="shared" si="264"/>
        <v>8.2496664546304437E-3</v>
      </c>
      <c r="V425">
        <f t="shared" si="265"/>
        <v>2.2528402433021579</v>
      </c>
      <c r="W425">
        <f t="shared" si="266"/>
        <v>8.2329202334052286E-3</v>
      </c>
      <c r="X425">
        <f t="shared" si="267"/>
        <v>5.1470768645779704E-3</v>
      </c>
      <c r="Y425">
        <f t="shared" si="268"/>
        <v>0</v>
      </c>
      <c r="Z425">
        <f t="shared" si="269"/>
        <v>29.397487990572191</v>
      </c>
      <c r="AA425">
        <f t="shared" si="270"/>
        <v>29.0294548387097</v>
      </c>
      <c r="AB425">
        <f t="shared" si="271"/>
        <v>4.0286326520586488</v>
      </c>
      <c r="AC425">
        <f t="shared" si="272"/>
        <v>73.340776101363019</v>
      </c>
      <c r="AD425">
        <f t="shared" si="273"/>
        <v>3.0230884734618426</v>
      </c>
      <c r="AE425">
        <f t="shared" si="274"/>
        <v>4.1219750242125661</v>
      </c>
      <c r="AF425">
        <f t="shared" si="275"/>
        <v>1.0055441785968062</v>
      </c>
      <c r="AG425">
        <f t="shared" si="276"/>
        <v>-3.7976123608225958</v>
      </c>
      <c r="AH425">
        <f t="shared" si="277"/>
        <v>48.157739929012848</v>
      </c>
      <c r="AI425">
        <f t="shared" si="278"/>
        <v>4.7168267990201018</v>
      </c>
      <c r="AJ425">
        <f t="shared" si="279"/>
        <v>49.076954367210355</v>
      </c>
      <c r="AK425">
        <v>-4.1260254455502E-2</v>
      </c>
      <c r="AL425">
        <v>4.6318250223114997E-2</v>
      </c>
      <c r="AM425">
        <v>3.4602999023615402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52190.468524828393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-0.37494345287613806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1582131746.37097</v>
      </c>
      <c r="BY425">
        <v>400.60648387096802</v>
      </c>
      <c r="BZ425">
        <v>400.02290322580598</v>
      </c>
      <c r="CA425">
        <v>30.333658064516101</v>
      </c>
      <c r="CB425">
        <v>30.190522580645201</v>
      </c>
      <c r="CC425">
        <v>350.02438709677398</v>
      </c>
      <c r="CD425">
        <v>99.461206451612895</v>
      </c>
      <c r="CE425">
        <v>0.199984</v>
      </c>
      <c r="CF425">
        <v>29.425961290322601</v>
      </c>
      <c r="CG425">
        <v>29.0294548387097</v>
      </c>
      <c r="CH425">
        <v>999.9</v>
      </c>
      <c r="CI425">
        <v>0</v>
      </c>
      <c r="CJ425">
        <v>0</v>
      </c>
      <c r="CK425">
        <v>10004.011935483901</v>
      </c>
      <c r="CL425">
        <v>0</v>
      </c>
      <c r="CM425">
        <v>4.7119151612903201</v>
      </c>
      <c r="CN425">
        <v>0</v>
      </c>
      <c r="CO425">
        <v>0</v>
      </c>
      <c r="CP425">
        <v>0</v>
      </c>
      <c r="CQ425">
        <v>0</v>
      </c>
      <c r="CR425">
        <v>3.3483870967741902</v>
      </c>
      <c r="CS425">
        <v>0</v>
      </c>
      <c r="CT425">
        <v>266.41935483870998</v>
      </c>
      <c r="CU425">
        <v>-2.1032258064516101</v>
      </c>
      <c r="CV425">
        <v>37.995935483871001</v>
      </c>
      <c r="CW425">
        <v>43.06</v>
      </c>
      <c r="CX425">
        <v>40.75</v>
      </c>
      <c r="CY425">
        <v>41.680999999999997</v>
      </c>
      <c r="CZ425">
        <v>39.06</v>
      </c>
      <c r="DA425">
        <v>0</v>
      </c>
      <c r="DB425">
        <v>0</v>
      </c>
      <c r="DC425">
        <v>0</v>
      </c>
      <c r="DD425">
        <v>1582131757.8</v>
      </c>
      <c r="DE425">
        <v>2.6730769230769198</v>
      </c>
      <c r="DF425">
        <v>12.735043005963</v>
      </c>
      <c r="DG425">
        <v>249.57264955145101</v>
      </c>
      <c r="DH425">
        <v>268.19230769230802</v>
      </c>
      <c r="DI425">
        <v>15</v>
      </c>
      <c r="DJ425">
        <v>100</v>
      </c>
      <c r="DK425">
        <v>100</v>
      </c>
      <c r="DL425">
        <v>2.6970000000000001</v>
      </c>
      <c r="DM425">
        <v>0.42</v>
      </c>
      <c r="DN425">
        <v>2</v>
      </c>
      <c r="DO425">
        <v>343.37400000000002</v>
      </c>
      <c r="DP425">
        <v>676.17399999999998</v>
      </c>
      <c r="DQ425">
        <v>28.581499999999998</v>
      </c>
      <c r="DR425">
        <v>31.1159</v>
      </c>
      <c r="DS425">
        <v>30</v>
      </c>
      <c r="DT425">
        <v>31.113499999999998</v>
      </c>
      <c r="DU425">
        <v>31.147400000000001</v>
      </c>
      <c r="DV425">
        <v>20.931100000000001</v>
      </c>
      <c r="DW425">
        <v>20.296800000000001</v>
      </c>
      <c r="DX425">
        <v>53.2941</v>
      </c>
      <c r="DY425">
        <v>28.567</v>
      </c>
      <c r="DZ425">
        <v>400</v>
      </c>
      <c r="EA425">
        <v>30.2544</v>
      </c>
      <c r="EB425">
        <v>100.134</v>
      </c>
      <c r="EC425">
        <v>100.56399999999999</v>
      </c>
    </row>
    <row r="426" spans="1:133" x14ac:dyDescent="0.35">
      <c r="A426">
        <v>410</v>
      </c>
      <c r="B426">
        <v>1582131760</v>
      </c>
      <c r="C426">
        <v>2061.9000000953702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1582131751.37097</v>
      </c>
      <c r="O426">
        <f t="shared" si="258"/>
        <v>8.3730220193729257E-5</v>
      </c>
      <c r="P426">
        <f t="shared" si="259"/>
        <v>-0.37520391067848297</v>
      </c>
      <c r="Q426">
        <f t="shared" si="260"/>
        <v>400.59870967741898</v>
      </c>
      <c r="R426">
        <f t="shared" si="261"/>
        <v>468.326565374057</v>
      </c>
      <c r="S426">
        <f t="shared" si="262"/>
        <v>46.6739894761144</v>
      </c>
      <c r="T426">
        <f t="shared" si="263"/>
        <v>39.924149817755811</v>
      </c>
      <c r="U426">
        <f t="shared" si="264"/>
        <v>8.0179618952010961E-3</v>
      </c>
      <c r="V426">
        <f t="shared" si="265"/>
        <v>2.2536889962759279</v>
      </c>
      <c r="W426">
        <f t="shared" si="266"/>
        <v>8.0021481216008151E-3</v>
      </c>
      <c r="X426">
        <f t="shared" si="267"/>
        <v>5.0027607531257503E-3</v>
      </c>
      <c r="Y426">
        <f t="shared" si="268"/>
        <v>0</v>
      </c>
      <c r="Z426">
        <f t="shared" si="269"/>
        <v>29.394604829101652</v>
      </c>
      <c r="AA426">
        <f t="shared" si="270"/>
        <v>29.029093548387099</v>
      </c>
      <c r="AB426">
        <f t="shared" si="271"/>
        <v>4.0285484476321596</v>
      </c>
      <c r="AC426">
        <f t="shared" si="272"/>
        <v>73.345383187370985</v>
      </c>
      <c r="AD426">
        <f t="shared" si="273"/>
        <v>3.0226365580114392</v>
      </c>
      <c r="AE426">
        <f t="shared" si="274"/>
        <v>4.1210999611109722</v>
      </c>
      <c r="AF426">
        <f t="shared" si="275"/>
        <v>1.0059118896207204</v>
      </c>
      <c r="AG426">
        <f t="shared" si="276"/>
        <v>-3.6925027105434602</v>
      </c>
      <c r="AH426">
        <f t="shared" si="277"/>
        <v>47.772578721649644</v>
      </c>
      <c r="AI426">
        <f t="shared" si="278"/>
        <v>4.6772460069619175</v>
      </c>
      <c r="AJ426">
        <f t="shared" si="279"/>
        <v>48.757322018068102</v>
      </c>
      <c r="AK426">
        <v>-4.1283134146133001E-2</v>
      </c>
      <c r="AL426">
        <v>4.6343934680219301E-2</v>
      </c>
      <c r="AM426">
        <v>3.4618182174554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52218.857474952471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-0.37520391067848297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1582131751.37097</v>
      </c>
      <c r="BY426">
        <v>400.59870967741898</v>
      </c>
      <c r="BZ426">
        <v>400.01303225806402</v>
      </c>
      <c r="CA426">
        <v>30.329119354838699</v>
      </c>
      <c r="CB426">
        <v>30.189941935483901</v>
      </c>
      <c r="CC426">
        <v>350.01693548387101</v>
      </c>
      <c r="CD426">
        <v>99.461235483870993</v>
      </c>
      <c r="CE426">
        <v>0.199968741935484</v>
      </c>
      <c r="CF426">
        <v>29.422280645161301</v>
      </c>
      <c r="CG426">
        <v>29.029093548387099</v>
      </c>
      <c r="CH426">
        <v>999.9</v>
      </c>
      <c r="CI426">
        <v>0</v>
      </c>
      <c r="CJ426">
        <v>0</v>
      </c>
      <c r="CK426">
        <v>10009.5564516129</v>
      </c>
      <c r="CL426">
        <v>0</v>
      </c>
      <c r="CM426">
        <v>5.0366883870967696</v>
      </c>
      <c r="CN426">
        <v>0</v>
      </c>
      <c r="CO426">
        <v>0</v>
      </c>
      <c r="CP426">
        <v>0</v>
      </c>
      <c r="CQ426">
        <v>0</v>
      </c>
      <c r="CR426">
        <v>3.1419354838709701</v>
      </c>
      <c r="CS426">
        <v>0</v>
      </c>
      <c r="CT426">
        <v>313.02580645161299</v>
      </c>
      <c r="CU426">
        <v>-2.0580645161290301</v>
      </c>
      <c r="CV426">
        <v>37.995935483871001</v>
      </c>
      <c r="CW426">
        <v>43.06</v>
      </c>
      <c r="CX426">
        <v>40.75</v>
      </c>
      <c r="CY426">
        <v>41.667000000000002</v>
      </c>
      <c r="CZ426">
        <v>39.058</v>
      </c>
      <c r="DA426">
        <v>0</v>
      </c>
      <c r="DB426">
        <v>0</v>
      </c>
      <c r="DC426">
        <v>0</v>
      </c>
      <c r="DD426">
        <v>1582131763.2</v>
      </c>
      <c r="DE426">
        <v>3.0538461538461501</v>
      </c>
      <c r="DF426">
        <v>-1.41538439316541</v>
      </c>
      <c r="DG426">
        <v>731.88717971769995</v>
      </c>
      <c r="DH426">
        <v>320.426923076923</v>
      </c>
      <c r="DI426">
        <v>15</v>
      </c>
      <c r="DJ426">
        <v>100</v>
      </c>
      <c r="DK426">
        <v>100</v>
      </c>
      <c r="DL426">
        <v>2.6970000000000001</v>
      </c>
      <c r="DM426">
        <v>0.42</v>
      </c>
      <c r="DN426">
        <v>2</v>
      </c>
      <c r="DO426">
        <v>343.41500000000002</v>
      </c>
      <c r="DP426">
        <v>676.16499999999996</v>
      </c>
      <c r="DQ426">
        <v>28.5579</v>
      </c>
      <c r="DR426">
        <v>31.113199999999999</v>
      </c>
      <c r="DS426">
        <v>30</v>
      </c>
      <c r="DT426">
        <v>31.112100000000002</v>
      </c>
      <c r="DU426">
        <v>31.144600000000001</v>
      </c>
      <c r="DV426">
        <v>20.9284</v>
      </c>
      <c r="DW426">
        <v>20.296800000000001</v>
      </c>
      <c r="DX426">
        <v>53.2941</v>
      </c>
      <c r="DY426">
        <v>28.5364</v>
      </c>
      <c r="DZ426">
        <v>400</v>
      </c>
      <c r="EA426">
        <v>30.262799999999999</v>
      </c>
      <c r="EB426">
        <v>100.136</v>
      </c>
      <c r="EC426">
        <v>100.565</v>
      </c>
    </row>
    <row r="427" spans="1:133" x14ac:dyDescent="0.35">
      <c r="A427">
        <v>411</v>
      </c>
      <c r="B427">
        <v>1582131765</v>
      </c>
      <c r="C427">
        <v>2066.9000000953702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1582131756.37097</v>
      </c>
      <c r="O427">
        <f t="shared" si="258"/>
        <v>8.1158671272040257E-5</v>
      </c>
      <c r="P427">
        <f t="shared" si="259"/>
        <v>-0.37632761324105607</v>
      </c>
      <c r="Q427">
        <f t="shared" si="260"/>
        <v>400.592193548387</v>
      </c>
      <c r="R427">
        <f t="shared" si="261"/>
        <v>470.90398032372701</v>
      </c>
      <c r="S427">
        <f t="shared" si="262"/>
        <v>46.930864589491037</v>
      </c>
      <c r="T427">
        <f t="shared" si="263"/>
        <v>39.923506227537544</v>
      </c>
      <c r="U427">
        <f t="shared" si="264"/>
        <v>7.7716042558146504E-3</v>
      </c>
      <c r="V427">
        <f t="shared" si="265"/>
        <v>2.2536887479717413</v>
      </c>
      <c r="W427">
        <f t="shared" si="266"/>
        <v>7.7567463581640298E-3</v>
      </c>
      <c r="X427">
        <f t="shared" si="267"/>
        <v>4.8492990028177682E-3</v>
      </c>
      <c r="Y427">
        <f t="shared" si="268"/>
        <v>0</v>
      </c>
      <c r="Z427">
        <f t="shared" si="269"/>
        <v>29.390986966654182</v>
      </c>
      <c r="AA427">
        <f t="shared" si="270"/>
        <v>29.027003225806499</v>
      </c>
      <c r="AB427">
        <f t="shared" si="271"/>
        <v>4.028061295003619</v>
      </c>
      <c r="AC427">
        <f t="shared" si="272"/>
        <v>73.353484282788216</v>
      </c>
      <c r="AD427">
        <f t="shared" si="273"/>
        <v>3.0221914161787349</v>
      </c>
      <c r="AE427">
        <f t="shared" si="274"/>
        <v>4.1200379855546503</v>
      </c>
      <c r="AF427">
        <f t="shared" si="275"/>
        <v>1.0058698788248841</v>
      </c>
      <c r="AG427">
        <f t="shared" si="276"/>
        <v>-3.5790974030969753</v>
      </c>
      <c r="AH427">
        <f t="shared" si="277"/>
        <v>47.483714943522074</v>
      </c>
      <c r="AI427">
        <f t="shared" si="278"/>
        <v>4.6488135370404793</v>
      </c>
      <c r="AJ427">
        <f t="shared" si="279"/>
        <v>48.553431077465575</v>
      </c>
      <c r="AK427">
        <v>-4.1283127451494601E-2</v>
      </c>
      <c r="AL427">
        <v>4.6343927164901197E-2</v>
      </c>
      <c r="AM427">
        <v>3.4618177732361399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52219.620457329431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-0.37632761324105607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1582131756.37097</v>
      </c>
      <c r="BY427">
        <v>400.592193548387</v>
      </c>
      <c r="BZ427">
        <v>400.00283870967701</v>
      </c>
      <c r="CA427">
        <v>30.324648387096801</v>
      </c>
      <c r="CB427">
        <v>30.189748387096799</v>
      </c>
      <c r="CC427">
        <v>350.02622580645198</v>
      </c>
      <c r="CD427">
        <v>99.461219354838704</v>
      </c>
      <c r="CE427">
        <v>0.19999938709677401</v>
      </c>
      <c r="CF427">
        <v>29.417812903225801</v>
      </c>
      <c r="CG427">
        <v>29.027003225806499</v>
      </c>
      <c r="CH427">
        <v>999.9</v>
      </c>
      <c r="CI427">
        <v>0</v>
      </c>
      <c r="CJ427">
        <v>0</v>
      </c>
      <c r="CK427">
        <v>10009.5564516129</v>
      </c>
      <c r="CL427">
        <v>0</v>
      </c>
      <c r="CM427">
        <v>5.3824987096774199</v>
      </c>
      <c r="CN427">
        <v>0</v>
      </c>
      <c r="CO427">
        <v>0</v>
      </c>
      <c r="CP427">
        <v>0</v>
      </c>
      <c r="CQ427">
        <v>0</v>
      </c>
      <c r="CR427">
        <v>4.41290322580645</v>
      </c>
      <c r="CS427">
        <v>0</v>
      </c>
      <c r="CT427">
        <v>333.22580645161298</v>
      </c>
      <c r="CU427">
        <v>-2.0096774193548401</v>
      </c>
      <c r="CV427">
        <v>37.981709677419303</v>
      </c>
      <c r="CW427">
        <v>43.05</v>
      </c>
      <c r="CX427">
        <v>40.7398387096774</v>
      </c>
      <c r="CY427">
        <v>41.652999999999999</v>
      </c>
      <c r="CZ427">
        <v>39.043999999999997</v>
      </c>
      <c r="DA427">
        <v>0</v>
      </c>
      <c r="DB427">
        <v>0</v>
      </c>
      <c r="DC427">
        <v>0</v>
      </c>
      <c r="DD427">
        <v>1582131768</v>
      </c>
      <c r="DE427">
        <v>3.1192307692307701</v>
      </c>
      <c r="DF427">
        <v>17.063247675076202</v>
      </c>
      <c r="DG427">
        <v>165.70598234180699</v>
      </c>
      <c r="DH427">
        <v>338.24230769230797</v>
      </c>
      <c r="DI427">
        <v>15</v>
      </c>
      <c r="DJ427">
        <v>100</v>
      </c>
      <c r="DK427">
        <v>100</v>
      </c>
      <c r="DL427">
        <v>2.6970000000000001</v>
      </c>
      <c r="DM427">
        <v>0.42</v>
      </c>
      <c r="DN427">
        <v>2</v>
      </c>
      <c r="DO427">
        <v>343.45100000000002</v>
      </c>
      <c r="DP427">
        <v>676.21299999999997</v>
      </c>
      <c r="DQ427">
        <v>28.5288</v>
      </c>
      <c r="DR427">
        <v>31.1111</v>
      </c>
      <c r="DS427">
        <v>30.0001</v>
      </c>
      <c r="DT427">
        <v>31.110099999999999</v>
      </c>
      <c r="DU427">
        <v>31.142700000000001</v>
      </c>
      <c r="DV427">
        <v>20.929600000000001</v>
      </c>
      <c r="DW427">
        <v>20.296800000000001</v>
      </c>
      <c r="DX427">
        <v>53.2941</v>
      </c>
      <c r="DY427">
        <v>28.507000000000001</v>
      </c>
      <c r="DZ427">
        <v>400</v>
      </c>
      <c r="EA427">
        <v>30.2685</v>
      </c>
      <c r="EB427">
        <v>100.134</v>
      </c>
      <c r="EC427">
        <v>100.566</v>
      </c>
    </row>
    <row r="428" spans="1:133" x14ac:dyDescent="0.35">
      <c r="A428">
        <v>412</v>
      </c>
      <c r="B428">
        <v>1582131770</v>
      </c>
      <c r="C428">
        <v>2071.9000000953702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1582131761.37097</v>
      </c>
      <c r="O428">
        <f t="shared" si="258"/>
        <v>7.8362879575990702E-5</v>
      </c>
      <c r="P428">
        <f t="shared" si="259"/>
        <v>-0.36963327524217848</v>
      </c>
      <c r="Q428">
        <f t="shared" si="260"/>
        <v>400.58658064516101</v>
      </c>
      <c r="R428">
        <f t="shared" si="261"/>
        <v>472.22513639654437</v>
      </c>
      <c r="S428">
        <f t="shared" si="262"/>
        <v>47.06215268588452</v>
      </c>
      <c r="T428">
        <f t="shared" si="263"/>
        <v>39.922624547474037</v>
      </c>
      <c r="U428">
        <f t="shared" si="264"/>
        <v>7.5035996452138317E-3</v>
      </c>
      <c r="V428">
        <f t="shared" si="265"/>
        <v>2.2517975151897005</v>
      </c>
      <c r="W428">
        <f t="shared" si="266"/>
        <v>7.4897362339200035E-3</v>
      </c>
      <c r="X428">
        <f t="shared" si="267"/>
        <v>4.6823285587827461E-3</v>
      </c>
      <c r="Y428">
        <f t="shared" si="268"/>
        <v>0</v>
      </c>
      <c r="Z428">
        <f t="shared" si="269"/>
        <v>29.387233097881072</v>
      </c>
      <c r="AA428">
        <f t="shared" si="270"/>
        <v>29.025035483871001</v>
      </c>
      <c r="AB428">
        <f t="shared" si="271"/>
        <v>4.0276027569046695</v>
      </c>
      <c r="AC428">
        <f t="shared" si="272"/>
        <v>73.362802509417136</v>
      </c>
      <c r="AD428">
        <f t="shared" si="273"/>
        <v>3.0217632331117028</v>
      </c>
      <c r="AE428">
        <f t="shared" si="274"/>
        <v>4.1189310246481075</v>
      </c>
      <c r="AF428">
        <f t="shared" si="275"/>
        <v>1.0058395237929667</v>
      </c>
      <c r="AG428">
        <f t="shared" si="276"/>
        <v>-3.4558029893011901</v>
      </c>
      <c r="AH428">
        <f t="shared" si="277"/>
        <v>47.117265710935605</v>
      </c>
      <c r="AI428">
        <f t="shared" si="278"/>
        <v>4.61665938780693</v>
      </c>
      <c r="AJ428">
        <f t="shared" si="279"/>
        <v>48.278122109441348</v>
      </c>
      <c r="AK428">
        <v>-4.1232156514566E-2</v>
      </c>
      <c r="AL428">
        <v>4.6286707822899398E-2</v>
      </c>
      <c r="AM428">
        <v>3.4584349027766801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52158.571819533085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-0.36963327524217848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1582131761.37097</v>
      </c>
      <c r="BY428">
        <v>400.58658064516101</v>
      </c>
      <c r="BZ428">
        <v>400.00677419354798</v>
      </c>
      <c r="CA428">
        <v>30.3205967741936</v>
      </c>
      <c r="CB428">
        <v>30.1903419354839</v>
      </c>
      <c r="CC428">
        <v>350.02248387096802</v>
      </c>
      <c r="CD428">
        <v>99.460422580645201</v>
      </c>
      <c r="CE428">
        <v>0.19999161290322601</v>
      </c>
      <c r="CF428">
        <v>29.413154838709701</v>
      </c>
      <c r="CG428">
        <v>29.025035483871001</v>
      </c>
      <c r="CH428">
        <v>999.9</v>
      </c>
      <c r="CI428">
        <v>0</v>
      </c>
      <c r="CJ428">
        <v>0</v>
      </c>
      <c r="CK428">
        <v>9997.2780645161292</v>
      </c>
      <c r="CL428">
        <v>0</v>
      </c>
      <c r="CM428">
        <v>5.4866606451612903</v>
      </c>
      <c r="CN428">
        <v>0</v>
      </c>
      <c r="CO428">
        <v>0</v>
      </c>
      <c r="CP428">
        <v>0</v>
      </c>
      <c r="CQ428">
        <v>0</v>
      </c>
      <c r="CR428">
        <v>3.35161290322581</v>
      </c>
      <c r="CS428">
        <v>0</v>
      </c>
      <c r="CT428">
        <v>335.89032258064498</v>
      </c>
      <c r="CU428">
        <v>-1.8774193548387099</v>
      </c>
      <c r="CV428">
        <v>37.965451612903202</v>
      </c>
      <c r="CW428">
        <v>43.031999999999996</v>
      </c>
      <c r="CX428">
        <v>40.725612903225802</v>
      </c>
      <c r="CY428">
        <v>41.634999999999998</v>
      </c>
      <c r="CZ428">
        <v>39.026000000000003</v>
      </c>
      <c r="DA428">
        <v>0</v>
      </c>
      <c r="DB428">
        <v>0</v>
      </c>
      <c r="DC428">
        <v>0</v>
      </c>
      <c r="DD428">
        <v>1582131772.8</v>
      </c>
      <c r="DE428">
        <v>3.5769230769230802</v>
      </c>
      <c r="DF428">
        <v>18.9606838134907</v>
      </c>
      <c r="DG428">
        <v>-604.22564175800903</v>
      </c>
      <c r="DH428">
        <v>337.19230769230802</v>
      </c>
      <c r="DI428">
        <v>15</v>
      </c>
      <c r="DJ428">
        <v>100</v>
      </c>
      <c r="DK428">
        <v>100</v>
      </c>
      <c r="DL428">
        <v>2.6970000000000001</v>
      </c>
      <c r="DM428">
        <v>0.42</v>
      </c>
      <c r="DN428">
        <v>2</v>
      </c>
      <c r="DO428">
        <v>343.23399999999998</v>
      </c>
      <c r="DP428">
        <v>676.45699999999999</v>
      </c>
      <c r="DQ428">
        <v>28.5002</v>
      </c>
      <c r="DR428">
        <v>31.109100000000002</v>
      </c>
      <c r="DS428">
        <v>30</v>
      </c>
      <c r="DT428">
        <v>31.107399999999998</v>
      </c>
      <c r="DU428">
        <v>31.14</v>
      </c>
      <c r="DV428">
        <v>20.9316</v>
      </c>
      <c r="DW428">
        <v>20.026700000000002</v>
      </c>
      <c r="DX428">
        <v>53.2941</v>
      </c>
      <c r="DY428">
        <v>28.488600000000002</v>
      </c>
      <c r="DZ428">
        <v>400</v>
      </c>
      <c r="EA428">
        <v>30.2759</v>
      </c>
      <c r="EB428">
        <v>100.137</v>
      </c>
      <c r="EC428">
        <v>100.565</v>
      </c>
    </row>
    <row r="429" spans="1:133" x14ac:dyDescent="0.35">
      <c r="A429">
        <v>413</v>
      </c>
      <c r="B429">
        <v>1582131775</v>
      </c>
      <c r="C429">
        <v>2076.9000000953702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1582131766.37097</v>
      </c>
      <c r="O429">
        <f t="shared" si="258"/>
        <v>6.3755887197256038E-5</v>
      </c>
      <c r="P429">
        <f t="shared" si="259"/>
        <v>-0.37153802506545458</v>
      </c>
      <c r="Q429">
        <f t="shared" si="260"/>
        <v>400.57</v>
      </c>
      <c r="R429">
        <f t="shared" si="261"/>
        <v>490.57356360339077</v>
      </c>
      <c r="S429">
        <f t="shared" si="262"/>
        <v>48.890507227372396</v>
      </c>
      <c r="T429">
        <f t="shared" si="263"/>
        <v>39.920762008083869</v>
      </c>
      <c r="U429">
        <f t="shared" si="264"/>
        <v>6.1077214102108488E-3</v>
      </c>
      <c r="V429">
        <f t="shared" si="265"/>
        <v>2.2515447679387459</v>
      </c>
      <c r="W429">
        <f t="shared" si="266"/>
        <v>6.0985317571153426E-3</v>
      </c>
      <c r="X429">
        <f t="shared" si="267"/>
        <v>3.8124068322301198E-3</v>
      </c>
      <c r="Y429">
        <f t="shared" si="268"/>
        <v>0</v>
      </c>
      <c r="Z429">
        <f t="shared" si="269"/>
        <v>29.385475584747425</v>
      </c>
      <c r="AA429">
        <f t="shared" si="270"/>
        <v>29.020219354838702</v>
      </c>
      <c r="AB429">
        <f t="shared" si="271"/>
        <v>4.026480658137003</v>
      </c>
      <c r="AC429">
        <f t="shared" si="272"/>
        <v>73.382999741649996</v>
      </c>
      <c r="AD429">
        <f t="shared" si="273"/>
        <v>3.0214467423830396</v>
      </c>
      <c r="AE429">
        <f t="shared" si="274"/>
        <v>4.1173660834529189</v>
      </c>
      <c r="AF429">
        <f t="shared" si="275"/>
        <v>1.0050339157539634</v>
      </c>
      <c r="AG429">
        <f t="shared" si="276"/>
        <v>-2.8116346253989914</v>
      </c>
      <c r="AH429">
        <f t="shared" si="277"/>
        <v>46.897007736063934</v>
      </c>
      <c r="AI429">
        <f t="shared" si="278"/>
        <v>4.5953337080225332</v>
      </c>
      <c r="AJ429">
        <f t="shared" si="279"/>
        <v>48.680706818687476</v>
      </c>
      <c r="AK429">
        <v>-4.1225347619918598E-2</v>
      </c>
      <c r="AL429">
        <v>4.62790642421659E-2</v>
      </c>
      <c r="AM429">
        <v>3.4579828968028199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52151.43464831532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-0.37153802506545458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1582131766.37097</v>
      </c>
      <c r="BY429">
        <v>400.57</v>
      </c>
      <c r="BZ429">
        <v>399.97690322580598</v>
      </c>
      <c r="CA429">
        <v>30.3175806451613</v>
      </c>
      <c r="CB429">
        <v>30.211606451612901</v>
      </c>
      <c r="CC429">
        <v>350.02651612903202</v>
      </c>
      <c r="CD429">
        <v>99.459900000000005</v>
      </c>
      <c r="CE429">
        <v>0.199989677419355</v>
      </c>
      <c r="CF429">
        <v>29.4065677419355</v>
      </c>
      <c r="CG429">
        <v>29.020219354838702</v>
      </c>
      <c r="CH429">
        <v>999.9</v>
      </c>
      <c r="CI429">
        <v>0</v>
      </c>
      <c r="CJ429">
        <v>0</v>
      </c>
      <c r="CK429">
        <v>9995.6796774193499</v>
      </c>
      <c r="CL429">
        <v>0</v>
      </c>
      <c r="CM429">
        <v>5.3606093548387097</v>
      </c>
      <c r="CN429">
        <v>0</v>
      </c>
      <c r="CO429">
        <v>0</v>
      </c>
      <c r="CP429">
        <v>0</v>
      </c>
      <c r="CQ429">
        <v>0</v>
      </c>
      <c r="CR429">
        <v>3.6838709677419401</v>
      </c>
      <c r="CS429">
        <v>0</v>
      </c>
      <c r="CT429">
        <v>309.8</v>
      </c>
      <c r="CU429">
        <v>-2.0709677419354802</v>
      </c>
      <c r="CV429">
        <v>37.9491935483871</v>
      </c>
      <c r="CW429">
        <v>43.015999999999998</v>
      </c>
      <c r="CX429">
        <v>40.707322580645197</v>
      </c>
      <c r="CY429">
        <v>41.628999999999998</v>
      </c>
      <c r="CZ429">
        <v>39.01</v>
      </c>
      <c r="DA429">
        <v>0</v>
      </c>
      <c r="DB429">
        <v>0</v>
      </c>
      <c r="DC429">
        <v>0</v>
      </c>
      <c r="DD429">
        <v>1582131778.2</v>
      </c>
      <c r="DE429">
        <v>4.4115384615384601</v>
      </c>
      <c r="DF429">
        <v>-5.56923055020465</v>
      </c>
      <c r="DG429">
        <v>-278.76923071690902</v>
      </c>
      <c r="DH429">
        <v>296.592307692308</v>
      </c>
      <c r="DI429">
        <v>15</v>
      </c>
      <c r="DJ429">
        <v>100</v>
      </c>
      <c r="DK429">
        <v>100</v>
      </c>
      <c r="DL429">
        <v>2.6970000000000001</v>
      </c>
      <c r="DM429">
        <v>0.42</v>
      </c>
      <c r="DN429">
        <v>2</v>
      </c>
      <c r="DO429">
        <v>343.35199999999998</v>
      </c>
      <c r="DP429">
        <v>676.46400000000006</v>
      </c>
      <c r="DQ429">
        <v>28.479900000000001</v>
      </c>
      <c r="DR429">
        <v>31.107700000000001</v>
      </c>
      <c r="DS429">
        <v>30</v>
      </c>
      <c r="DT429">
        <v>31.104600000000001</v>
      </c>
      <c r="DU429">
        <v>31.1387</v>
      </c>
      <c r="DV429">
        <v>20.9346</v>
      </c>
      <c r="DW429">
        <v>20.026700000000002</v>
      </c>
      <c r="DX429">
        <v>53.2941</v>
      </c>
      <c r="DY429">
        <v>28.472200000000001</v>
      </c>
      <c r="DZ429">
        <v>400</v>
      </c>
      <c r="EA429">
        <v>30.263999999999999</v>
      </c>
      <c r="EB429">
        <v>100.134</v>
      </c>
      <c r="EC429">
        <v>100.566</v>
      </c>
    </row>
    <row r="430" spans="1:133" x14ac:dyDescent="0.35">
      <c r="A430">
        <v>414</v>
      </c>
      <c r="B430">
        <v>1582131780</v>
      </c>
      <c r="C430">
        <v>2081.9000000953702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1582131771.37097</v>
      </c>
      <c r="O430">
        <f t="shared" si="258"/>
        <v>4.3681067709308718E-5</v>
      </c>
      <c r="P430">
        <f t="shared" si="259"/>
        <v>-0.35760307647831163</v>
      </c>
      <c r="Q430">
        <f t="shared" si="260"/>
        <v>400.550064516129</v>
      </c>
      <c r="R430">
        <f t="shared" si="261"/>
        <v>529.46261889777372</v>
      </c>
      <c r="S430">
        <f t="shared" si="262"/>
        <v>52.765707843812642</v>
      </c>
      <c r="T430">
        <f t="shared" si="263"/>
        <v>39.918413362358784</v>
      </c>
      <c r="U430">
        <f t="shared" si="264"/>
        <v>4.1899998086944801E-3</v>
      </c>
      <c r="V430">
        <f t="shared" si="265"/>
        <v>2.2510122440844902</v>
      </c>
      <c r="W430">
        <f t="shared" si="266"/>
        <v>4.1856717523321438E-3</v>
      </c>
      <c r="X430">
        <f t="shared" si="267"/>
        <v>2.6164333225637921E-3</v>
      </c>
      <c r="Y430">
        <f t="shared" si="268"/>
        <v>0</v>
      </c>
      <c r="Z430">
        <f t="shared" si="269"/>
        <v>29.385094315567418</v>
      </c>
      <c r="AA430">
        <f t="shared" si="270"/>
        <v>29.013454838709698</v>
      </c>
      <c r="AB430">
        <f t="shared" si="271"/>
        <v>4.0249050694864437</v>
      </c>
      <c r="AC430">
        <f t="shared" si="272"/>
        <v>73.417580471082388</v>
      </c>
      <c r="AD430">
        <f t="shared" si="273"/>
        <v>3.0216466387006222</v>
      </c>
      <c r="AE430">
        <f t="shared" si="274"/>
        <v>4.1156990182900186</v>
      </c>
      <c r="AF430">
        <f t="shared" si="275"/>
        <v>1.0032584307858214</v>
      </c>
      <c r="AG430">
        <f t="shared" si="276"/>
        <v>-1.9263350859805144</v>
      </c>
      <c r="AH430">
        <f t="shared" si="277"/>
        <v>46.854989543374501</v>
      </c>
      <c r="AI430">
        <f t="shared" si="278"/>
        <v>4.5919884107572004</v>
      </c>
      <c r="AJ430">
        <f t="shared" si="279"/>
        <v>49.520642868151185</v>
      </c>
      <c r="AK430">
        <v>-4.1211003938351302E-2</v>
      </c>
      <c r="AL430">
        <v>4.6262962203031097E-2</v>
      </c>
      <c r="AM430">
        <v>3.4570306126469501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52135.219513574339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-0.35760307647831163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1582131771.37097</v>
      </c>
      <c r="BY430">
        <v>400.550064516129</v>
      </c>
      <c r="BZ430">
        <v>399.96706451612903</v>
      </c>
      <c r="CA430">
        <v>30.319861290322599</v>
      </c>
      <c r="CB430">
        <v>30.247254838709701</v>
      </c>
      <c r="CC430">
        <v>350.023967741935</v>
      </c>
      <c r="CD430">
        <v>99.459012903225798</v>
      </c>
      <c r="CE430">
        <v>0.19997332258064501</v>
      </c>
      <c r="CF430">
        <v>29.3995483870968</v>
      </c>
      <c r="CG430">
        <v>29.013454838709698</v>
      </c>
      <c r="CH430">
        <v>999.9</v>
      </c>
      <c r="CI430">
        <v>0</v>
      </c>
      <c r="CJ430">
        <v>0</v>
      </c>
      <c r="CK430">
        <v>9992.2909677419393</v>
      </c>
      <c r="CL430">
        <v>0</v>
      </c>
      <c r="CM430">
        <v>4.9432816129032302</v>
      </c>
      <c r="CN430">
        <v>0</v>
      </c>
      <c r="CO430">
        <v>0</v>
      </c>
      <c r="CP430">
        <v>0</v>
      </c>
      <c r="CQ430">
        <v>0</v>
      </c>
      <c r="CR430">
        <v>2.4290322580645198</v>
      </c>
      <c r="CS430">
        <v>0</v>
      </c>
      <c r="CT430">
        <v>282.72580645161298</v>
      </c>
      <c r="CU430">
        <v>-2.04516129032258</v>
      </c>
      <c r="CV430">
        <v>37.939032258064501</v>
      </c>
      <c r="CW430">
        <v>43.003999999999998</v>
      </c>
      <c r="CX430">
        <v>40.691064516129003</v>
      </c>
      <c r="CY430">
        <v>41.625</v>
      </c>
      <c r="CZ430">
        <v>39</v>
      </c>
      <c r="DA430">
        <v>0</v>
      </c>
      <c r="DB430">
        <v>0</v>
      </c>
      <c r="DC430">
        <v>0</v>
      </c>
      <c r="DD430">
        <v>1582131783</v>
      </c>
      <c r="DE430">
        <v>3.81153846153846</v>
      </c>
      <c r="DF430">
        <v>6.9367525151052396</v>
      </c>
      <c r="DG430">
        <v>-82.478632428414798</v>
      </c>
      <c r="DH430">
        <v>278.77307692307699</v>
      </c>
      <c r="DI430">
        <v>15</v>
      </c>
      <c r="DJ430">
        <v>100</v>
      </c>
      <c r="DK430">
        <v>100</v>
      </c>
      <c r="DL430">
        <v>2.6970000000000001</v>
      </c>
      <c r="DM430">
        <v>0.42</v>
      </c>
      <c r="DN430">
        <v>2</v>
      </c>
      <c r="DO430">
        <v>343.44900000000001</v>
      </c>
      <c r="DP430">
        <v>676.23</v>
      </c>
      <c r="DQ430">
        <v>28.4651</v>
      </c>
      <c r="DR430">
        <v>31.105</v>
      </c>
      <c r="DS430">
        <v>29.9999</v>
      </c>
      <c r="DT430">
        <v>31.102599999999999</v>
      </c>
      <c r="DU430">
        <v>31.136500000000002</v>
      </c>
      <c r="DV430">
        <v>20.933199999999999</v>
      </c>
      <c r="DW430">
        <v>20.026700000000002</v>
      </c>
      <c r="DX430">
        <v>53.2941</v>
      </c>
      <c r="DY430">
        <v>28.466699999999999</v>
      </c>
      <c r="DZ430">
        <v>400</v>
      </c>
      <c r="EA430">
        <v>30.261500000000002</v>
      </c>
      <c r="EB430">
        <v>100.133</v>
      </c>
      <c r="EC430">
        <v>100.563</v>
      </c>
    </row>
    <row r="431" spans="1:133" x14ac:dyDescent="0.35">
      <c r="A431">
        <v>415</v>
      </c>
      <c r="B431">
        <v>1582131785</v>
      </c>
      <c r="C431">
        <v>2086.9000000953702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1582131776.37097</v>
      </c>
      <c r="O431">
        <f t="shared" si="258"/>
        <v>2.6510447369961201E-5</v>
      </c>
      <c r="P431">
        <f t="shared" si="259"/>
        <v>-0.34395494796319465</v>
      </c>
      <c r="Q431">
        <f t="shared" si="260"/>
        <v>400.53087096774198</v>
      </c>
      <c r="R431">
        <f t="shared" si="261"/>
        <v>608.27992449472856</v>
      </c>
      <c r="S431">
        <f t="shared" si="262"/>
        <v>60.620005806497822</v>
      </c>
      <c r="T431">
        <f t="shared" si="263"/>
        <v>39.916135229869099</v>
      </c>
      <c r="U431">
        <f t="shared" si="264"/>
        <v>2.5473876053843784E-3</v>
      </c>
      <c r="V431">
        <f t="shared" si="265"/>
        <v>2.2514729155595803</v>
      </c>
      <c r="W431">
        <f t="shared" si="266"/>
        <v>2.5457874722589991E-3</v>
      </c>
      <c r="X431">
        <f t="shared" si="267"/>
        <v>1.591260848611152E-3</v>
      </c>
      <c r="Y431">
        <f t="shared" si="268"/>
        <v>0</v>
      </c>
      <c r="Z431">
        <f t="shared" si="269"/>
        <v>29.382716357696186</v>
      </c>
      <c r="AA431">
        <f t="shared" si="270"/>
        <v>29.007741935483899</v>
      </c>
      <c r="AB431">
        <f t="shared" si="271"/>
        <v>4.0235748408950602</v>
      </c>
      <c r="AC431">
        <f t="shared" si="272"/>
        <v>73.471912649667729</v>
      </c>
      <c r="AD431">
        <f t="shared" si="273"/>
        <v>3.0224766864457724</v>
      </c>
      <c r="AE431">
        <f t="shared" si="274"/>
        <v>4.1137852241001127</v>
      </c>
      <c r="AF431">
        <f t="shared" si="275"/>
        <v>1.0010981544492878</v>
      </c>
      <c r="AG431">
        <f t="shared" si="276"/>
        <v>-1.1691107290152889</v>
      </c>
      <c r="AH431">
        <f t="shared" si="277"/>
        <v>46.579527922929465</v>
      </c>
      <c r="AI431">
        <f t="shared" si="278"/>
        <v>4.5637459098648874</v>
      </c>
      <c r="AJ431">
        <f t="shared" si="279"/>
        <v>49.974163103779063</v>
      </c>
      <c r="AK431">
        <v>-4.1223412076293701E-2</v>
      </c>
      <c r="AL431">
        <v>4.6276891424883899E-2</v>
      </c>
      <c r="AM431">
        <v>3.4578544017568502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52151.647371447107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-0.34395494796319465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1582131776.37097</v>
      </c>
      <c r="BY431">
        <v>400.53087096774198</v>
      </c>
      <c r="BZ431">
        <v>399.95948387096797</v>
      </c>
      <c r="CA431">
        <v>30.328467741935501</v>
      </c>
      <c r="CB431">
        <v>30.2844032258065</v>
      </c>
      <c r="CC431">
        <v>350.02893548387101</v>
      </c>
      <c r="CD431">
        <v>99.458061290322604</v>
      </c>
      <c r="CE431">
        <v>0.20001283870967701</v>
      </c>
      <c r="CF431">
        <v>29.391487096774199</v>
      </c>
      <c r="CG431">
        <v>29.007741935483899</v>
      </c>
      <c r="CH431">
        <v>999.9</v>
      </c>
      <c r="CI431">
        <v>0</v>
      </c>
      <c r="CJ431">
        <v>0</v>
      </c>
      <c r="CK431">
        <v>9995.3951612903202</v>
      </c>
      <c r="CL431">
        <v>0</v>
      </c>
      <c r="CM431">
        <v>4.6077122580645202</v>
      </c>
      <c r="CN431">
        <v>0</v>
      </c>
      <c r="CO431">
        <v>0</v>
      </c>
      <c r="CP431">
        <v>0</v>
      </c>
      <c r="CQ431">
        <v>0</v>
      </c>
      <c r="CR431">
        <v>2.5548387096774201</v>
      </c>
      <c r="CS431">
        <v>0</v>
      </c>
      <c r="CT431">
        <v>273.25161290322598</v>
      </c>
      <c r="CU431">
        <v>-2.1612903225806499</v>
      </c>
      <c r="CV431">
        <v>37.936999999999998</v>
      </c>
      <c r="CW431">
        <v>43</v>
      </c>
      <c r="CX431">
        <v>40.689032258064501</v>
      </c>
      <c r="CY431">
        <v>41.620935483871001</v>
      </c>
      <c r="CZ431">
        <v>39</v>
      </c>
      <c r="DA431">
        <v>0</v>
      </c>
      <c r="DB431">
        <v>0</v>
      </c>
      <c r="DC431">
        <v>0</v>
      </c>
      <c r="DD431">
        <v>1582131787.8</v>
      </c>
      <c r="DE431">
        <v>3.4769230769230801</v>
      </c>
      <c r="DF431">
        <v>4.4307694104993001</v>
      </c>
      <c r="DG431">
        <v>-85.6581197789518</v>
      </c>
      <c r="DH431">
        <v>272.37307692307701</v>
      </c>
      <c r="DI431">
        <v>15</v>
      </c>
      <c r="DJ431">
        <v>100</v>
      </c>
      <c r="DK431">
        <v>100</v>
      </c>
      <c r="DL431">
        <v>2.6970000000000001</v>
      </c>
      <c r="DM431">
        <v>0.42</v>
      </c>
      <c r="DN431">
        <v>2</v>
      </c>
      <c r="DO431">
        <v>343.40199999999999</v>
      </c>
      <c r="DP431">
        <v>676.17399999999998</v>
      </c>
      <c r="DQ431">
        <v>28.4603</v>
      </c>
      <c r="DR431">
        <v>31.103000000000002</v>
      </c>
      <c r="DS431">
        <v>29.9999</v>
      </c>
      <c r="DT431">
        <v>31.1005</v>
      </c>
      <c r="DU431">
        <v>31.133800000000001</v>
      </c>
      <c r="DV431">
        <v>20.932300000000001</v>
      </c>
      <c r="DW431">
        <v>20.026700000000002</v>
      </c>
      <c r="DX431">
        <v>53.2941</v>
      </c>
      <c r="DY431">
        <v>28.459900000000001</v>
      </c>
      <c r="DZ431">
        <v>400</v>
      </c>
      <c r="EA431">
        <v>30.261500000000002</v>
      </c>
      <c r="EB431">
        <v>100.136</v>
      </c>
      <c r="EC431">
        <v>100.566</v>
      </c>
    </row>
    <row r="432" spans="1:133" x14ac:dyDescent="0.35">
      <c r="A432">
        <v>416</v>
      </c>
      <c r="B432">
        <v>1582131790</v>
      </c>
      <c r="C432">
        <v>2091.9000000953702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1582131781.37097</v>
      </c>
      <c r="O432">
        <f t="shared" si="258"/>
        <v>1.7152337407494821E-5</v>
      </c>
      <c r="P432">
        <f t="shared" si="259"/>
        <v>-0.32917622383126383</v>
      </c>
      <c r="Q432">
        <f t="shared" si="260"/>
        <v>400.52648387096798</v>
      </c>
      <c r="R432">
        <f t="shared" si="261"/>
        <v>709.9611256132373</v>
      </c>
      <c r="S432">
        <f t="shared" si="262"/>
        <v>70.753190201406426</v>
      </c>
      <c r="T432">
        <f t="shared" si="263"/>
        <v>39.915603082556672</v>
      </c>
      <c r="U432">
        <f t="shared" si="264"/>
        <v>1.6534109443561229E-3</v>
      </c>
      <c r="V432">
        <f t="shared" si="265"/>
        <v>2.2518346434564656</v>
      </c>
      <c r="W432">
        <f t="shared" si="266"/>
        <v>1.65273678691521E-3</v>
      </c>
      <c r="X432">
        <f t="shared" si="267"/>
        <v>1.0330210378162747E-3</v>
      </c>
      <c r="Y432">
        <f t="shared" si="268"/>
        <v>0</v>
      </c>
      <c r="Z432">
        <f t="shared" si="269"/>
        <v>29.377374480760405</v>
      </c>
      <c r="AA432">
        <f t="shared" si="270"/>
        <v>28.999358064516102</v>
      </c>
      <c r="AB432">
        <f t="shared" si="271"/>
        <v>4.0216233813473234</v>
      </c>
      <c r="AC432">
        <f t="shared" si="272"/>
        <v>73.542797653340102</v>
      </c>
      <c r="AD432">
        <f t="shared" si="273"/>
        <v>3.0239200013656791</v>
      </c>
      <c r="AE432">
        <f t="shared" si="274"/>
        <v>4.1117826596964404</v>
      </c>
      <c r="AF432">
        <f t="shared" si="275"/>
        <v>0.99770337998164438</v>
      </c>
      <c r="AG432">
        <f t="shared" si="276"/>
        <v>-0.75641807967052166</v>
      </c>
      <c r="AH432">
        <f t="shared" si="277"/>
        <v>46.580354050149232</v>
      </c>
      <c r="AI432">
        <f t="shared" si="278"/>
        <v>4.5627127212132246</v>
      </c>
      <c r="AJ432">
        <f t="shared" si="279"/>
        <v>50.386648691691931</v>
      </c>
      <c r="AK432">
        <v>-4.1233156791329703E-2</v>
      </c>
      <c r="AL432">
        <v>4.62878307211958E-2</v>
      </c>
      <c r="AM432">
        <v>3.4585013036171599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52164.92358584371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-0.32917622383126383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1582131781.37097</v>
      </c>
      <c r="BY432">
        <v>400.52648387096798</v>
      </c>
      <c r="BZ432">
        <v>399.97399999999999</v>
      </c>
      <c r="CA432">
        <v>30.343022580645201</v>
      </c>
      <c r="CB432">
        <v>30.3145129032258</v>
      </c>
      <c r="CC432">
        <v>350.026064516129</v>
      </c>
      <c r="CD432">
        <v>99.457845161290294</v>
      </c>
      <c r="CE432">
        <v>0.19999193548387101</v>
      </c>
      <c r="CF432">
        <v>29.3830483870968</v>
      </c>
      <c r="CG432">
        <v>28.999358064516102</v>
      </c>
      <c r="CH432">
        <v>999.9</v>
      </c>
      <c r="CI432">
        <v>0</v>
      </c>
      <c r="CJ432">
        <v>0</v>
      </c>
      <c r="CK432">
        <v>9997.7796774193594</v>
      </c>
      <c r="CL432">
        <v>0</v>
      </c>
      <c r="CM432">
        <v>4.3033358064516101</v>
      </c>
      <c r="CN432">
        <v>0</v>
      </c>
      <c r="CO432">
        <v>0</v>
      </c>
      <c r="CP432">
        <v>0</v>
      </c>
      <c r="CQ432">
        <v>0</v>
      </c>
      <c r="CR432">
        <v>3.04516129032258</v>
      </c>
      <c r="CS432">
        <v>0</v>
      </c>
      <c r="CT432">
        <v>268.25161290322598</v>
      </c>
      <c r="CU432">
        <v>-1.97741935483871</v>
      </c>
      <c r="CV432">
        <v>37.936999999999998</v>
      </c>
      <c r="CW432">
        <v>42.995935483871001</v>
      </c>
      <c r="CX432">
        <v>40.686999999999998</v>
      </c>
      <c r="CY432">
        <v>41.612806451612897</v>
      </c>
      <c r="CZ432">
        <v>39</v>
      </c>
      <c r="DA432">
        <v>0</v>
      </c>
      <c r="DB432">
        <v>0</v>
      </c>
      <c r="DC432">
        <v>0</v>
      </c>
      <c r="DD432">
        <v>1582131793.2</v>
      </c>
      <c r="DE432">
        <v>4.39230769230769</v>
      </c>
      <c r="DF432">
        <v>6.0444443439993698</v>
      </c>
      <c r="DG432">
        <v>-69.986324993984994</v>
      </c>
      <c r="DH432">
        <v>266.22692307692301</v>
      </c>
      <c r="DI432">
        <v>15</v>
      </c>
      <c r="DJ432">
        <v>100</v>
      </c>
      <c r="DK432">
        <v>100</v>
      </c>
      <c r="DL432">
        <v>2.6970000000000001</v>
      </c>
      <c r="DM432">
        <v>0.42</v>
      </c>
      <c r="DN432">
        <v>2</v>
      </c>
      <c r="DO432">
        <v>343.29899999999998</v>
      </c>
      <c r="DP432">
        <v>676.53599999999994</v>
      </c>
      <c r="DQ432">
        <v>28.465900000000001</v>
      </c>
      <c r="DR432">
        <v>31.1023</v>
      </c>
      <c r="DS432">
        <v>29.9998</v>
      </c>
      <c r="DT432">
        <v>31.0992</v>
      </c>
      <c r="DU432">
        <v>31.1312</v>
      </c>
      <c r="DV432">
        <v>20.937200000000001</v>
      </c>
      <c r="DW432">
        <v>20.026700000000002</v>
      </c>
      <c r="DX432">
        <v>53.2941</v>
      </c>
      <c r="DY432">
        <v>28.612300000000001</v>
      </c>
      <c r="DZ432">
        <v>400</v>
      </c>
      <c r="EA432">
        <v>30.261500000000002</v>
      </c>
      <c r="EB432">
        <v>100.13800000000001</v>
      </c>
      <c r="EC432">
        <v>100.563</v>
      </c>
    </row>
    <row r="433" spans="1:133" x14ac:dyDescent="0.35">
      <c r="A433">
        <v>417</v>
      </c>
      <c r="B433">
        <v>1582131795</v>
      </c>
      <c r="C433">
        <v>2096.9000000953702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1582131786.37097</v>
      </c>
      <c r="O433">
        <f t="shared" si="258"/>
        <v>2.3452302068479132E-5</v>
      </c>
      <c r="P433">
        <f t="shared" si="259"/>
        <v>-0.3316791864568705</v>
      </c>
      <c r="Q433">
        <f t="shared" si="260"/>
        <v>400.53506451612901</v>
      </c>
      <c r="R433">
        <f t="shared" si="261"/>
        <v>626.11740574378643</v>
      </c>
      <c r="S433">
        <f t="shared" si="262"/>
        <v>62.397393562357401</v>
      </c>
      <c r="T433">
        <f t="shared" si="263"/>
        <v>39.916386011418815</v>
      </c>
      <c r="U433">
        <f t="shared" si="264"/>
        <v>2.2682170400834213E-3</v>
      </c>
      <c r="V433">
        <f t="shared" si="265"/>
        <v>2.2531163851761806</v>
      </c>
      <c r="W433">
        <f t="shared" si="266"/>
        <v>2.2669492397826151E-3</v>
      </c>
      <c r="X433">
        <f t="shared" si="267"/>
        <v>1.4169571199207783E-3</v>
      </c>
      <c r="Y433">
        <f t="shared" si="268"/>
        <v>0</v>
      </c>
      <c r="Z433">
        <f t="shared" si="269"/>
        <v>29.367042833827334</v>
      </c>
      <c r="AA433">
        <f t="shared" si="270"/>
        <v>28.9931870967742</v>
      </c>
      <c r="AB433">
        <f t="shared" si="271"/>
        <v>4.0201875323477116</v>
      </c>
      <c r="AC433">
        <f t="shared" si="272"/>
        <v>73.61975749295739</v>
      </c>
      <c r="AD433">
        <f t="shared" si="273"/>
        <v>3.0256434313991454</v>
      </c>
      <c r="AE433">
        <f t="shared" si="274"/>
        <v>4.1098253165104275</v>
      </c>
      <c r="AF433">
        <f t="shared" si="275"/>
        <v>0.99454410094856627</v>
      </c>
      <c r="AG433">
        <f t="shared" si="276"/>
        <v>-1.0342465212199297</v>
      </c>
      <c r="AH433">
        <f t="shared" si="277"/>
        <v>46.354131545024011</v>
      </c>
      <c r="AI433">
        <f t="shared" si="278"/>
        <v>4.5376455226965753</v>
      </c>
      <c r="AJ433">
        <f t="shared" si="279"/>
        <v>49.857530546500655</v>
      </c>
      <c r="AK433">
        <v>-4.1267697506712303E-2</v>
      </c>
      <c r="AL433">
        <v>4.6326605700145601E-2</v>
      </c>
      <c r="AM433">
        <v>3.46079386121695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52208.254269339537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-0.3316791864568705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1582131786.37097</v>
      </c>
      <c r="BY433">
        <v>400.53506451612901</v>
      </c>
      <c r="BZ433">
        <v>399.98261290322603</v>
      </c>
      <c r="CA433">
        <v>30.3603709677419</v>
      </c>
      <c r="CB433">
        <v>30.321390322580601</v>
      </c>
      <c r="CC433">
        <v>350.02419354838702</v>
      </c>
      <c r="CD433">
        <v>99.457690322580603</v>
      </c>
      <c r="CE433">
        <v>0.19996651612903199</v>
      </c>
      <c r="CF433">
        <v>29.374796774193602</v>
      </c>
      <c r="CG433">
        <v>28.9931870967742</v>
      </c>
      <c r="CH433">
        <v>999.9</v>
      </c>
      <c r="CI433">
        <v>0</v>
      </c>
      <c r="CJ433">
        <v>0</v>
      </c>
      <c r="CK433">
        <v>10006.1703225806</v>
      </c>
      <c r="CL433">
        <v>0</v>
      </c>
      <c r="CM433">
        <v>3.9975093548387099</v>
      </c>
      <c r="CN433">
        <v>0</v>
      </c>
      <c r="CO433">
        <v>0</v>
      </c>
      <c r="CP433">
        <v>0</v>
      </c>
      <c r="CQ433">
        <v>0</v>
      </c>
      <c r="CR433">
        <v>3.80645161290323</v>
      </c>
      <c r="CS433">
        <v>0</v>
      </c>
      <c r="CT433">
        <v>263.39999999999998</v>
      </c>
      <c r="CU433">
        <v>-1.6903225806451601</v>
      </c>
      <c r="CV433">
        <v>37.927</v>
      </c>
      <c r="CW433">
        <v>42.981709677419303</v>
      </c>
      <c r="CX433">
        <v>40.686999999999998</v>
      </c>
      <c r="CY433">
        <v>41.596548387096803</v>
      </c>
      <c r="CZ433">
        <v>39</v>
      </c>
      <c r="DA433">
        <v>0</v>
      </c>
      <c r="DB433">
        <v>0</v>
      </c>
      <c r="DC433">
        <v>0</v>
      </c>
      <c r="DD433">
        <v>1582131798</v>
      </c>
      <c r="DE433">
        <v>4.1192307692307697</v>
      </c>
      <c r="DF433">
        <v>-8.1880341331753996</v>
      </c>
      <c r="DG433">
        <v>-39.835897720551998</v>
      </c>
      <c r="DH433">
        <v>262.00769230769203</v>
      </c>
      <c r="DI433">
        <v>15</v>
      </c>
      <c r="DJ433">
        <v>100</v>
      </c>
      <c r="DK433">
        <v>100</v>
      </c>
      <c r="DL433">
        <v>2.6970000000000001</v>
      </c>
      <c r="DM433">
        <v>0.42</v>
      </c>
      <c r="DN433">
        <v>2</v>
      </c>
      <c r="DO433">
        <v>343.33300000000003</v>
      </c>
      <c r="DP433">
        <v>676.60400000000004</v>
      </c>
      <c r="DQ433">
        <v>28.597999999999999</v>
      </c>
      <c r="DR433">
        <v>31.099599999999999</v>
      </c>
      <c r="DS433">
        <v>29.999700000000001</v>
      </c>
      <c r="DT433">
        <v>31.096399999999999</v>
      </c>
      <c r="DU433">
        <v>31.129100000000001</v>
      </c>
      <c r="DV433">
        <v>20.935700000000001</v>
      </c>
      <c r="DW433">
        <v>20.026700000000002</v>
      </c>
      <c r="DX433">
        <v>53.2941</v>
      </c>
      <c r="DY433">
        <v>28.621600000000001</v>
      </c>
      <c r="DZ433">
        <v>400</v>
      </c>
      <c r="EA433">
        <v>30.256</v>
      </c>
      <c r="EB433">
        <v>100.13800000000001</v>
      </c>
      <c r="EC433">
        <v>100.56399999999999</v>
      </c>
    </row>
    <row r="434" spans="1:133" x14ac:dyDescent="0.35">
      <c r="A434">
        <v>418</v>
      </c>
      <c r="B434">
        <v>1582131800</v>
      </c>
      <c r="C434">
        <v>2101.9000000953702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1582131791.37097</v>
      </c>
      <c r="O434">
        <f t="shared" si="258"/>
        <v>3.1679960144156821E-5</v>
      </c>
      <c r="P434">
        <f t="shared" si="259"/>
        <v>-0.34034020417096256</v>
      </c>
      <c r="Q434">
        <f t="shared" si="260"/>
        <v>400.55074193548398</v>
      </c>
      <c r="R434">
        <f t="shared" si="261"/>
        <v>569.73216965009249</v>
      </c>
      <c r="S434">
        <f t="shared" si="262"/>
        <v>56.778591824485609</v>
      </c>
      <c r="T434">
        <f t="shared" si="263"/>
        <v>39.918242804013346</v>
      </c>
      <c r="U434">
        <f t="shared" si="264"/>
        <v>3.0753438767997109E-3</v>
      </c>
      <c r="V434">
        <f t="shared" si="265"/>
        <v>2.2532655540794995</v>
      </c>
      <c r="W434">
        <f t="shared" si="266"/>
        <v>3.0730139246554033E-3</v>
      </c>
      <c r="X434">
        <f t="shared" si="267"/>
        <v>1.9208428878810567E-3</v>
      </c>
      <c r="Y434">
        <f t="shared" si="268"/>
        <v>0</v>
      </c>
      <c r="Z434">
        <f t="shared" si="269"/>
        <v>29.357855385826717</v>
      </c>
      <c r="AA434">
        <f t="shared" si="270"/>
        <v>28.9855387096774</v>
      </c>
      <c r="AB434">
        <f t="shared" si="271"/>
        <v>4.01840854060565</v>
      </c>
      <c r="AC434">
        <f t="shared" si="272"/>
        <v>73.688520552685986</v>
      </c>
      <c r="AD434">
        <f t="shared" si="273"/>
        <v>3.0273393652772409</v>
      </c>
      <c r="AE434">
        <f t="shared" si="274"/>
        <v>4.1082916885442788</v>
      </c>
      <c r="AF434">
        <f t="shared" si="275"/>
        <v>0.9910691753284091</v>
      </c>
      <c r="AG434">
        <f t="shared" si="276"/>
        <v>-1.3970862423573158</v>
      </c>
      <c r="AH434">
        <f t="shared" si="277"/>
        <v>46.500622922676904</v>
      </c>
      <c r="AI434">
        <f t="shared" si="278"/>
        <v>4.5513654216313748</v>
      </c>
      <c r="AJ434">
        <f t="shared" si="279"/>
        <v>49.65490210195096</v>
      </c>
      <c r="AK434">
        <v>-4.1271718508277502E-2</v>
      </c>
      <c r="AL434">
        <v>4.6331119626661602E-2</v>
      </c>
      <c r="AM434">
        <v>3.46106070261752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52214.26531171173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-0.34034020417096256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1582131791.37097</v>
      </c>
      <c r="BY434">
        <v>400.55074193548398</v>
      </c>
      <c r="BZ434">
        <v>399.98909677419402</v>
      </c>
      <c r="CA434">
        <v>30.377164516129</v>
      </c>
      <c r="CB434">
        <v>30.3245096774194</v>
      </c>
      <c r="CC434">
        <v>350.026096774194</v>
      </c>
      <c r="CD434">
        <v>99.458429032258096</v>
      </c>
      <c r="CE434">
        <v>0.19996283870967699</v>
      </c>
      <c r="CF434">
        <v>29.368329032258099</v>
      </c>
      <c r="CG434">
        <v>28.9855387096774</v>
      </c>
      <c r="CH434">
        <v>999.9</v>
      </c>
      <c r="CI434">
        <v>0</v>
      </c>
      <c r="CJ434">
        <v>0</v>
      </c>
      <c r="CK434">
        <v>10007.0709677419</v>
      </c>
      <c r="CL434">
        <v>0</v>
      </c>
      <c r="CM434">
        <v>3.75752483870968</v>
      </c>
      <c r="CN434">
        <v>0</v>
      </c>
      <c r="CO434">
        <v>0</v>
      </c>
      <c r="CP434">
        <v>0</v>
      </c>
      <c r="CQ434">
        <v>0</v>
      </c>
      <c r="CR434">
        <v>3.9032258064516099</v>
      </c>
      <c r="CS434">
        <v>0</v>
      </c>
      <c r="CT434">
        <v>259.703225806452</v>
      </c>
      <c r="CU434">
        <v>-1.58709677419355</v>
      </c>
      <c r="CV434">
        <v>37.912999999999997</v>
      </c>
      <c r="CW434">
        <v>42.963419354838699</v>
      </c>
      <c r="CX434">
        <v>40.677</v>
      </c>
      <c r="CY434">
        <v>41.586387096774203</v>
      </c>
      <c r="CZ434">
        <v>38.991870967741903</v>
      </c>
      <c r="DA434">
        <v>0</v>
      </c>
      <c r="DB434">
        <v>0</v>
      </c>
      <c r="DC434">
        <v>0</v>
      </c>
      <c r="DD434">
        <v>1582131802.8</v>
      </c>
      <c r="DE434">
        <v>4.1115384615384603</v>
      </c>
      <c r="DF434">
        <v>3.8940169570016399</v>
      </c>
      <c r="DG434">
        <v>-78.478632707604604</v>
      </c>
      <c r="DH434">
        <v>258.480769230769</v>
      </c>
      <c r="DI434">
        <v>15</v>
      </c>
      <c r="DJ434">
        <v>100</v>
      </c>
      <c r="DK434">
        <v>100</v>
      </c>
      <c r="DL434">
        <v>2.6970000000000001</v>
      </c>
      <c r="DM434">
        <v>0.42</v>
      </c>
      <c r="DN434">
        <v>2</v>
      </c>
      <c r="DO434">
        <v>343.39400000000001</v>
      </c>
      <c r="DP434">
        <v>676.53399999999999</v>
      </c>
      <c r="DQ434">
        <v>28.635000000000002</v>
      </c>
      <c r="DR434">
        <v>31.0989</v>
      </c>
      <c r="DS434">
        <v>30.0001</v>
      </c>
      <c r="DT434">
        <v>31.0944</v>
      </c>
      <c r="DU434">
        <v>31.127099999999999</v>
      </c>
      <c r="DV434">
        <v>20.934899999999999</v>
      </c>
      <c r="DW434">
        <v>20.026700000000002</v>
      </c>
      <c r="DX434">
        <v>53.2941</v>
      </c>
      <c r="DY434">
        <v>28.6341</v>
      </c>
      <c r="DZ434">
        <v>400</v>
      </c>
      <c r="EA434">
        <v>30.244800000000001</v>
      </c>
      <c r="EB434">
        <v>100.137</v>
      </c>
      <c r="EC434">
        <v>100.563</v>
      </c>
    </row>
    <row r="435" spans="1:133" x14ac:dyDescent="0.35">
      <c r="A435">
        <v>419</v>
      </c>
      <c r="B435">
        <v>1582131805</v>
      </c>
      <c r="C435">
        <v>2106.9000000953702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1582131796.37097</v>
      </c>
      <c r="O435">
        <f t="shared" si="258"/>
        <v>4.0483811270380645E-5</v>
      </c>
      <c r="P435">
        <f t="shared" si="259"/>
        <v>-0.34217014183518318</v>
      </c>
      <c r="Q435">
        <f t="shared" si="260"/>
        <v>400.56006451612899</v>
      </c>
      <c r="R435">
        <f t="shared" si="261"/>
        <v>531.98251561754682</v>
      </c>
      <c r="S435">
        <f t="shared" si="262"/>
        <v>53.016687954140124</v>
      </c>
      <c r="T435">
        <f t="shared" si="263"/>
        <v>39.919296826306045</v>
      </c>
      <c r="U435">
        <f t="shared" si="264"/>
        <v>3.9392052792996853E-3</v>
      </c>
      <c r="V435">
        <f t="shared" si="265"/>
        <v>2.2535500374955162</v>
      </c>
      <c r="W435">
        <f t="shared" si="266"/>
        <v>3.9353838811396393E-3</v>
      </c>
      <c r="X435">
        <f t="shared" si="267"/>
        <v>2.4599579464382139E-3</v>
      </c>
      <c r="Y435">
        <f t="shared" si="268"/>
        <v>0</v>
      </c>
      <c r="Z435">
        <f t="shared" si="269"/>
        <v>29.350617217865448</v>
      </c>
      <c r="AA435">
        <f t="shared" si="270"/>
        <v>28.9836322580645</v>
      </c>
      <c r="AB435">
        <f t="shared" si="271"/>
        <v>4.0179652126103838</v>
      </c>
      <c r="AC435">
        <f t="shared" si="272"/>
        <v>73.747597466049427</v>
      </c>
      <c r="AD435">
        <f t="shared" si="273"/>
        <v>3.0290096050697399</v>
      </c>
      <c r="AE435">
        <f t="shared" si="274"/>
        <v>4.1072654691756973</v>
      </c>
      <c r="AF435">
        <f t="shared" si="275"/>
        <v>0.98895560754064382</v>
      </c>
      <c r="AG435">
        <f t="shared" si="276"/>
        <v>-1.7853360770237865</v>
      </c>
      <c r="AH435">
        <f t="shared" si="277"/>
        <v>46.21216627040414</v>
      </c>
      <c r="AI435">
        <f t="shared" si="278"/>
        <v>4.5224210032366061</v>
      </c>
      <c r="AJ435">
        <f t="shared" si="279"/>
        <v>48.949251196616956</v>
      </c>
      <c r="AK435">
        <v>-4.1279387722039103E-2</v>
      </c>
      <c r="AL435">
        <v>4.6339728990968998E-2</v>
      </c>
      <c r="AM435">
        <v>3.4615696215431102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52224.323385486503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-0.34217014183518318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1582131796.37097</v>
      </c>
      <c r="BY435">
        <v>400.56006451612899</v>
      </c>
      <c r="BZ435">
        <v>400.00132258064502</v>
      </c>
      <c r="CA435">
        <v>30.3938290322581</v>
      </c>
      <c r="CB435">
        <v>30.326541935483899</v>
      </c>
      <c r="CC435">
        <v>350.02270967741902</v>
      </c>
      <c r="CD435">
        <v>99.458719354838706</v>
      </c>
      <c r="CE435">
        <v>0.19998445161290301</v>
      </c>
      <c r="CF435">
        <v>29.364000000000001</v>
      </c>
      <c r="CG435">
        <v>28.9836322580645</v>
      </c>
      <c r="CH435">
        <v>999.9</v>
      </c>
      <c r="CI435">
        <v>0</v>
      </c>
      <c r="CJ435">
        <v>0</v>
      </c>
      <c r="CK435">
        <v>10008.901290322599</v>
      </c>
      <c r="CL435">
        <v>0</v>
      </c>
      <c r="CM435">
        <v>3.6229825806451599</v>
      </c>
      <c r="CN435">
        <v>0</v>
      </c>
      <c r="CO435">
        <v>0</v>
      </c>
      <c r="CP435">
        <v>0</v>
      </c>
      <c r="CQ435">
        <v>0</v>
      </c>
      <c r="CR435">
        <v>3.62903225806452</v>
      </c>
      <c r="CS435">
        <v>0</v>
      </c>
      <c r="CT435">
        <v>254.074193548387</v>
      </c>
      <c r="CU435">
        <v>-1.8193548387096801</v>
      </c>
      <c r="CV435">
        <v>37.895000000000003</v>
      </c>
      <c r="CW435">
        <v>42.945129032258002</v>
      </c>
      <c r="CX435">
        <v>40.658999999999999</v>
      </c>
      <c r="CY435">
        <v>41.576225806451603</v>
      </c>
      <c r="CZ435">
        <v>38.973580645161299</v>
      </c>
      <c r="DA435">
        <v>0</v>
      </c>
      <c r="DB435">
        <v>0</v>
      </c>
      <c r="DC435">
        <v>0</v>
      </c>
      <c r="DD435">
        <v>1582131808.2</v>
      </c>
      <c r="DE435">
        <v>2.8538461538461499</v>
      </c>
      <c r="DF435">
        <v>2.3589744917627802</v>
      </c>
      <c r="DG435">
        <v>-90.560684311349604</v>
      </c>
      <c r="DH435">
        <v>251.796153846154</v>
      </c>
      <c r="DI435">
        <v>15</v>
      </c>
      <c r="DJ435">
        <v>100</v>
      </c>
      <c r="DK435">
        <v>100</v>
      </c>
      <c r="DL435">
        <v>2.6970000000000001</v>
      </c>
      <c r="DM435">
        <v>0.42</v>
      </c>
      <c r="DN435">
        <v>2</v>
      </c>
      <c r="DO435">
        <v>343.459</v>
      </c>
      <c r="DP435">
        <v>676.37599999999998</v>
      </c>
      <c r="DQ435">
        <v>28.647400000000001</v>
      </c>
      <c r="DR435">
        <v>31.096900000000002</v>
      </c>
      <c r="DS435">
        <v>30</v>
      </c>
      <c r="DT435">
        <v>31.093</v>
      </c>
      <c r="DU435">
        <v>31.125499999999999</v>
      </c>
      <c r="DV435">
        <v>20.932400000000001</v>
      </c>
      <c r="DW435">
        <v>20.309200000000001</v>
      </c>
      <c r="DX435">
        <v>53.2941</v>
      </c>
      <c r="DY435">
        <v>28.647600000000001</v>
      </c>
      <c r="DZ435">
        <v>400</v>
      </c>
      <c r="EA435">
        <v>30.2332</v>
      </c>
      <c r="EB435">
        <v>100.14</v>
      </c>
      <c r="EC435">
        <v>100.566</v>
      </c>
    </row>
    <row r="436" spans="1:133" x14ac:dyDescent="0.35">
      <c r="A436">
        <v>420</v>
      </c>
      <c r="B436">
        <v>1582131810</v>
      </c>
      <c r="C436">
        <v>2111.9000000953702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1582131801.37097</v>
      </c>
      <c r="O436">
        <f t="shared" si="258"/>
        <v>5.3249248372400071E-5</v>
      </c>
      <c r="P436">
        <f t="shared" si="259"/>
        <v>-0.32884032988472084</v>
      </c>
      <c r="Q436">
        <f t="shared" si="260"/>
        <v>400.55841935483897</v>
      </c>
      <c r="R436">
        <f t="shared" si="261"/>
        <v>494.66536623603395</v>
      </c>
      <c r="S436">
        <f t="shared" si="262"/>
        <v>49.298041041745876</v>
      </c>
      <c r="T436">
        <f t="shared" si="263"/>
        <v>39.919401568836285</v>
      </c>
      <c r="U436">
        <f t="shared" si="264"/>
        <v>5.1913640497587695E-3</v>
      </c>
      <c r="V436">
        <f t="shared" si="265"/>
        <v>2.2528696002585988</v>
      </c>
      <c r="W436">
        <f t="shared" si="266"/>
        <v>5.184727315772463E-3</v>
      </c>
      <c r="X436">
        <f t="shared" si="267"/>
        <v>3.2410501364566599E-3</v>
      </c>
      <c r="Y436">
        <f t="shared" si="268"/>
        <v>0</v>
      </c>
      <c r="Z436">
        <f t="shared" si="269"/>
        <v>29.34440536250472</v>
      </c>
      <c r="AA436">
        <f t="shared" si="270"/>
        <v>28.982722580645198</v>
      </c>
      <c r="AB436">
        <f t="shared" si="271"/>
        <v>4.0177536904249278</v>
      </c>
      <c r="AC436">
        <f t="shared" si="272"/>
        <v>73.790039855898783</v>
      </c>
      <c r="AD436">
        <f t="shared" si="273"/>
        <v>3.0304052928160017</v>
      </c>
      <c r="AE436">
        <f t="shared" si="274"/>
        <v>4.1067944925005362</v>
      </c>
      <c r="AF436">
        <f t="shared" si="275"/>
        <v>0.98734839760892612</v>
      </c>
      <c r="AG436">
        <f t="shared" si="276"/>
        <v>-2.3482918532228432</v>
      </c>
      <c r="AH436">
        <f t="shared" si="277"/>
        <v>46.067353156269753</v>
      </c>
      <c r="AI436">
        <f t="shared" si="278"/>
        <v>4.5095460595777919</v>
      </c>
      <c r="AJ436">
        <f t="shared" si="279"/>
        <v>48.2286073626247</v>
      </c>
      <c r="AK436">
        <v>-4.1261045695405202E-2</v>
      </c>
      <c r="AL436">
        <v>4.6319138459222697E-2</v>
      </c>
      <c r="AM436">
        <v>3.4603524145378501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52202.427797694167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-0.32884032988472084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1582131801.37097</v>
      </c>
      <c r="BY436">
        <v>400.55841935483897</v>
      </c>
      <c r="BZ436">
        <v>400.03129032258101</v>
      </c>
      <c r="CA436">
        <v>30.4076290322581</v>
      </c>
      <c r="CB436">
        <v>30.319125806451598</v>
      </c>
      <c r="CC436">
        <v>350.02158064516101</v>
      </c>
      <c r="CD436">
        <v>99.459400000000002</v>
      </c>
      <c r="CE436">
        <v>0.19997461290322599</v>
      </c>
      <c r="CF436">
        <v>29.3620129032258</v>
      </c>
      <c r="CG436">
        <v>28.982722580645198</v>
      </c>
      <c r="CH436">
        <v>999.9</v>
      </c>
      <c r="CI436">
        <v>0</v>
      </c>
      <c r="CJ436">
        <v>0</v>
      </c>
      <c r="CK436">
        <v>10004.385483870999</v>
      </c>
      <c r="CL436">
        <v>0</v>
      </c>
      <c r="CM436">
        <v>3.56750967741936</v>
      </c>
      <c r="CN436">
        <v>0</v>
      </c>
      <c r="CO436">
        <v>0</v>
      </c>
      <c r="CP436">
        <v>0</v>
      </c>
      <c r="CQ436">
        <v>0</v>
      </c>
      <c r="CR436">
        <v>3.9935483870967698</v>
      </c>
      <c r="CS436">
        <v>0</v>
      </c>
      <c r="CT436">
        <v>246.67096774193499</v>
      </c>
      <c r="CU436">
        <v>-2.1258064516128998</v>
      </c>
      <c r="CV436">
        <v>37.878999999999998</v>
      </c>
      <c r="CW436">
        <v>42.941064516129003</v>
      </c>
      <c r="CX436">
        <v>40.640999999999998</v>
      </c>
      <c r="CY436">
        <v>41.568096774193499</v>
      </c>
      <c r="CZ436">
        <v>38.955290322580602</v>
      </c>
      <c r="DA436">
        <v>0</v>
      </c>
      <c r="DB436">
        <v>0</v>
      </c>
      <c r="DC436">
        <v>0</v>
      </c>
      <c r="DD436">
        <v>1582131813</v>
      </c>
      <c r="DE436">
        <v>3.12692307692308</v>
      </c>
      <c r="DF436">
        <v>12.810256233087101</v>
      </c>
      <c r="DG436">
        <v>-80.858119769416803</v>
      </c>
      <c r="DH436">
        <v>245.342307692308</v>
      </c>
      <c r="DI436">
        <v>15</v>
      </c>
      <c r="DJ436">
        <v>100</v>
      </c>
      <c r="DK436">
        <v>100</v>
      </c>
      <c r="DL436">
        <v>2.6970000000000001</v>
      </c>
      <c r="DM436">
        <v>0.42</v>
      </c>
      <c r="DN436">
        <v>2</v>
      </c>
      <c r="DO436">
        <v>343.37599999999998</v>
      </c>
      <c r="DP436">
        <v>676.39</v>
      </c>
      <c r="DQ436">
        <v>28.6571</v>
      </c>
      <c r="DR436">
        <v>31.094899999999999</v>
      </c>
      <c r="DS436">
        <v>30.0001</v>
      </c>
      <c r="DT436">
        <v>31.091000000000001</v>
      </c>
      <c r="DU436">
        <v>31.122800000000002</v>
      </c>
      <c r="DV436">
        <v>20.930499999999999</v>
      </c>
      <c r="DW436">
        <v>20.309200000000001</v>
      </c>
      <c r="DX436">
        <v>53.2941</v>
      </c>
      <c r="DY436">
        <v>28.657699999999998</v>
      </c>
      <c r="DZ436">
        <v>400</v>
      </c>
      <c r="EA436">
        <v>30.227399999999999</v>
      </c>
      <c r="EB436">
        <v>100.139</v>
      </c>
      <c r="EC436">
        <v>100.568</v>
      </c>
    </row>
    <row r="437" spans="1:133" x14ac:dyDescent="0.35">
      <c r="A437">
        <v>421</v>
      </c>
      <c r="B437">
        <v>1582131815</v>
      </c>
      <c r="C437">
        <v>2116.9000000953702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1582131806.37097</v>
      </c>
      <c r="O437">
        <f t="shared" si="258"/>
        <v>6.7754532442464347E-5</v>
      </c>
      <c r="P437">
        <f t="shared" si="259"/>
        <v>-0.33519928326253684</v>
      </c>
      <c r="Q437">
        <f t="shared" si="260"/>
        <v>400.55712903225799</v>
      </c>
      <c r="R437">
        <f t="shared" si="261"/>
        <v>474.55160037825289</v>
      </c>
      <c r="S437">
        <f t="shared" si="262"/>
        <v>47.293757705948991</v>
      </c>
      <c r="T437">
        <f t="shared" si="263"/>
        <v>39.919477234388204</v>
      </c>
      <c r="U437">
        <f t="shared" si="264"/>
        <v>6.6162803670832358E-3</v>
      </c>
      <c r="V437">
        <f t="shared" si="265"/>
        <v>2.251319053409587</v>
      </c>
      <c r="W437">
        <f t="shared" si="266"/>
        <v>6.6054970296682142E-3</v>
      </c>
      <c r="X437">
        <f t="shared" si="267"/>
        <v>4.1294029987054056E-3</v>
      </c>
      <c r="Y437">
        <f t="shared" si="268"/>
        <v>0</v>
      </c>
      <c r="Z437">
        <f t="shared" si="269"/>
        <v>29.338840101082763</v>
      </c>
      <c r="AA437">
        <f t="shared" si="270"/>
        <v>28.981106451612899</v>
      </c>
      <c r="AB437">
        <f t="shared" si="271"/>
        <v>4.0173779249591002</v>
      </c>
      <c r="AC437">
        <f t="shared" si="272"/>
        <v>73.814729592911547</v>
      </c>
      <c r="AD437">
        <f t="shared" si="273"/>
        <v>3.0312871967735986</v>
      </c>
      <c r="AE437">
        <f t="shared" si="274"/>
        <v>4.1066155948699627</v>
      </c>
      <c r="AF437">
        <f t="shared" si="275"/>
        <v>0.98609072818550159</v>
      </c>
      <c r="AG437">
        <f t="shared" si="276"/>
        <v>-2.9879748807126778</v>
      </c>
      <c r="AH437">
        <f t="shared" si="277"/>
        <v>46.14018459682206</v>
      </c>
      <c r="AI437">
        <f t="shared" si="278"/>
        <v>4.5197331234893054</v>
      </c>
      <c r="AJ437">
        <f t="shared" si="279"/>
        <v>47.671942839598685</v>
      </c>
      <c r="AK437">
        <v>-4.1219267559646701E-2</v>
      </c>
      <c r="AL437">
        <v>4.6272238841868103E-2</v>
      </c>
      <c r="AM437">
        <v>3.4575792525056599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52151.87030813365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-0.33519928326253684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1582131806.37097</v>
      </c>
      <c r="BY437">
        <v>400.55712903225799</v>
      </c>
      <c r="BZ437">
        <v>400.02906451612898</v>
      </c>
      <c r="CA437">
        <v>30.4163225806452</v>
      </c>
      <c r="CB437">
        <v>30.303712903225801</v>
      </c>
      <c r="CC437">
        <v>350.02509677419403</v>
      </c>
      <c r="CD437">
        <v>99.459890322580605</v>
      </c>
      <c r="CE437">
        <v>0.19999422580645199</v>
      </c>
      <c r="CF437">
        <v>29.3612580645161</v>
      </c>
      <c r="CG437">
        <v>28.981106451612899</v>
      </c>
      <c r="CH437">
        <v>999.9</v>
      </c>
      <c r="CI437">
        <v>0</v>
      </c>
      <c r="CJ437">
        <v>0</v>
      </c>
      <c r="CK437">
        <v>9994.2064516128994</v>
      </c>
      <c r="CL437">
        <v>0</v>
      </c>
      <c r="CM437">
        <v>3.53998677419355</v>
      </c>
      <c r="CN437">
        <v>0</v>
      </c>
      <c r="CO437">
        <v>0</v>
      </c>
      <c r="CP437">
        <v>0</v>
      </c>
      <c r="CQ437">
        <v>0</v>
      </c>
      <c r="CR437">
        <v>5.7290322580645201</v>
      </c>
      <c r="CS437">
        <v>0</v>
      </c>
      <c r="CT437">
        <v>239.38709677419399</v>
      </c>
      <c r="CU437">
        <v>-2.2838709677419402</v>
      </c>
      <c r="CV437">
        <v>37.875</v>
      </c>
      <c r="CW437">
        <v>42.936999999999998</v>
      </c>
      <c r="CX437">
        <v>40.627000000000002</v>
      </c>
      <c r="CY437">
        <v>41.566064516129003</v>
      </c>
      <c r="CZ437">
        <v>38.945129032258102</v>
      </c>
      <c r="DA437">
        <v>0</v>
      </c>
      <c r="DB437">
        <v>0</v>
      </c>
      <c r="DC437">
        <v>0</v>
      </c>
      <c r="DD437">
        <v>1582131817.8</v>
      </c>
      <c r="DE437">
        <v>4.5653846153846196</v>
      </c>
      <c r="DF437">
        <v>23.832478606508499</v>
      </c>
      <c r="DG437">
        <v>-59.9350431810863</v>
      </c>
      <c r="DH437">
        <v>238.888461538462</v>
      </c>
      <c r="DI437">
        <v>15</v>
      </c>
      <c r="DJ437">
        <v>100</v>
      </c>
      <c r="DK437">
        <v>100</v>
      </c>
      <c r="DL437">
        <v>2.6970000000000001</v>
      </c>
      <c r="DM437">
        <v>0.42</v>
      </c>
      <c r="DN437">
        <v>2</v>
      </c>
      <c r="DO437">
        <v>343.37400000000002</v>
      </c>
      <c r="DP437">
        <v>676.41499999999996</v>
      </c>
      <c r="DQ437">
        <v>28.6646</v>
      </c>
      <c r="DR437">
        <v>31.094200000000001</v>
      </c>
      <c r="DS437">
        <v>30.0002</v>
      </c>
      <c r="DT437">
        <v>31.0883</v>
      </c>
      <c r="DU437">
        <v>31.120999999999999</v>
      </c>
      <c r="DV437">
        <v>20.928799999999999</v>
      </c>
      <c r="DW437">
        <v>20.309200000000001</v>
      </c>
      <c r="DX437">
        <v>53.2941</v>
      </c>
      <c r="DY437">
        <v>28.674600000000002</v>
      </c>
      <c r="DZ437">
        <v>400</v>
      </c>
      <c r="EA437">
        <v>30.224900000000002</v>
      </c>
      <c r="EB437">
        <v>100.14</v>
      </c>
      <c r="EC437">
        <v>100.568</v>
      </c>
    </row>
    <row r="438" spans="1:133" x14ac:dyDescent="0.35">
      <c r="A438">
        <v>422</v>
      </c>
      <c r="B438">
        <v>1582131820</v>
      </c>
      <c r="C438">
        <v>2121.9000000953702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1582131811.37097</v>
      </c>
      <c r="O438">
        <f t="shared" si="258"/>
        <v>7.8983229747353682E-5</v>
      </c>
      <c r="P438">
        <f t="shared" si="259"/>
        <v>-0.33553345888256231</v>
      </c>
      <c r="Q438">
        <f t="shared" si="260"/>
        <v>400.56835483870998</v>
      </c>
      <c r="R438">
        <f t="shared" si="261"/>
        <v>463.19301015714348</v>
      </c>
      <c r="S438">
        <f t="shared" si="262"/>
        <v>46.161675806806052</v>
      </c>
      <c r="T438">
        <f t="shared" si="263"/>
        <v>39.920521530013865</v>
      </c>
      <c r="U438">
        <f t="shared" si="264"/>
        <v>7.713591220107785E-3</v>
      </c>
      <c r="V438">
        <f t="shared" si="265"/>
        <v>2.2523140506458663</v>
      </c>
      <c r="W438">
        <f t="shared" si="266"/>
        <v>7.6989451743469956E-3</v>
      </c>
      <c r="X438">
        <f t="shared" si="267"/>
        <v>4.8131542789451639E-3</v>
      </c>
      <c r="Y438">
        <f t="shared" si="268"/>
        <v>0</v>
      </c>
      <c r="Z438">
        <f t="shared" si="269"/>
        <v>29.334651489737837</v>
      </c>
      <c r="AA438">
        <f t="shared" si="270"/>
        <v>28.982535483871001</v>
      </c>
      <c r="AB438">
        <f t="shared" si="271"/>
        <v>4.0177101870658838</v>
      </c>
      <c r="AC438">
        <f t="shared" si="272"/>
        <v>73.821076357343614</v>
      </c>
      <c r="AD438">
        <f t="shared" si="273"/>
        <v>3.031463180118962</v>
      </c>
      <c r="AE438">
        <f t="shared" si="274"/>
        <v>4.1065009204751268</v>
      </c>
      <c r="AF438">
        <f t="shared" si="275"/>
        <v>0.9862470069469218</v>
      </c>
      <c r="AG438">
        <f t="shared" si="276"/>
        <v>-3.4831604318582974</v>
      </c>
      <c r="AH438">
        <f t="shared" si="277"/>
        <v>45.928299168740132</v>
      </c>
      <c r="AI438">
        <f t="shared" si="278"/>
        <v>4.4970111418845482</v>
      </c>
      <c r="AJ438">
        <f t="shared" si="279"/>
        <v>46.942149878766386</v>
      </c>
      <c r="AK438">
        <v>-4.1246073896472099E-2</v>
      </c>
      <c r="AL438">
        <v>4.6302331303318699E-2</v>
      </c>
      <c r="AM438">
        <v>3.45935872309895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52184.481743104414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-0.33553345888256231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1582131811.37097</v>
      </c>
      <c r="BY438">
        <v>400.56835483870998</v>
      </c>
      <c r="BZ438">
        <v>400.04741935483901</v>
      </c>
      <c r="CA438">
        <v>30.418145161290301</v>
      </c>
      <c r="CB438">
        <v>30.286870967741901</v>
      </c>
      <c r="CC438">
        <v>350.018709677419</v>
      </c>
      <c r="CD438">
        <v>99.459719354838697</v>
      </c>
      <c r="CE438">
        <v>0.19997929032258099</v>
      </c>
      <c r="CF438">
        <v>29.360774193548401</v>
      </c>
      <c r="CG438">
        <v>28.982535483871001</v>
      </c>
      <c r="CH438">
        <v>999.9</v>
      </c>
      <c r="CI438">
        <v>0</v>
      </c>
      <c r="CJ438">
        <v>0</v>
      </c>
      <c r="CK438">
        <v>10000.7232258065</v>
      </c>
      <c r="CL438">
        <v>0</v>
      </c>
      <c r="CM438">
        <v>3.5052941935483899</v>
      </c>
      <c r="CN438">
        <v>0</v>
      </c>
      <c r="CO438">
        <v>0</v>
      </c>
      <c r="CP438">
        <v>0</v>
      </c>
      <c r="CQ438">
        <v>0</v>
      </c>
      <c r="CR438">
        <v>4.5</v>
      </c>
      <c r="CS438">
        <v>0</v>
      </c>
      <c r="CT438">
        <v>234.96774193548401</v>
      </c>
      <c r="CU438">
        <v>-1.9612903225806499</v>
      </c>
      <c r="CV438">
        <v>37.875</v>
      </c>
      <c r="CW438">
        <v>42.936999999999998</v>
      </c>
      <c r="CX438">
        <v>40.625</v>
      </c>
      <c r="CY438">
        <v>41.561999999999998</v>
      </c>
      <c r="CZ438">
        <v>38.936999999999998</v>
      </c>
      <c r="DA438">
        <v>0</v>
      </c>
      <c r="DB438">
        <v>0</v>
      </c>
      <c r="DC438">
        <v>0</v>
      </c>
      <c r="DD438">
        <v>1582131823.2</v>
      </c>
      <c r="DE438">
        <v>5.1576923076923098</v>
      </c>
      <c r="DF438">
        <v>-5.8974360171504197</v>
      </c>
      <c r="DG438">
        <v>-68.358974511931095</v>
      </c>
      <c r="DH438">
        <v>232.85769230769199</v>
      </c>
      <c r="DI438">
        <v>15</v>
      </c>
      <c r="DJ438">
        <v>100</v>
      </c>
      <c r="DK438">
        <v>100</v>
      </c>
      <c r="DL438">
        <v>2.6970000000000001</v>
      </c>
      <c r="DM438">
        <v>0.42</v>
      </c>
      <c r="DN438">
        <v>2</v>
      </c>
      <c r="DO438">
        <v>343.37900000000002</v>
      </c>
      <c r="DP438">
        <v>676.42200000000003</v>
      </c>
      <c r="DQ438">
        <v>28.6783</v>
      </c>
      <c r="DR438">
        <v>31.092099999999999</v>
      </c>
      <c r="DS438">
        <v>30</v>
      </c>
      <c r="DT438">
        <v>31.0869</v>
      </c>
      <c r="DU438">
        <v>31.119599999999998</v>
      </c>
      <c r="DV438">
        <v>20.929600000000001</v>
      </c>
      <c r="DW438">
        <v>20.309200000000001</v>
      </c>
      <c r="DX438">
        <v>53.2941</v>
      </c>
      <c r="DY438">
        <v>28.6861</v>
      </c>
      <c r="DZ438">
        <v>400</v>
      </c>
      <c r="EA438">
        <v>30.224499999999999</v>
      </c>
      <c r="EB438">
        <v>100.14</v>
      </c>
      <c r="EC438">
        <v>100.57</v>
      </c>
    </row>
    <row r="439" spans="1:133" x14ac:dyDescent="0.35">
      <c r="A439">
        <v>423</v>
      </c>
      <c r="B439">
        <v>1582131825</v>
      </c>
      <c r="C439">
        <v>2126.9000000953702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1582131816.37097</v>
      </c>
      <c r="O439">
        <f t="shared" si="258"/>
        <v>8.6294541898825642E-5</v>
      </c>
      <c r="P439">
        <f t="shared" si="259"/>
        <v>-0.35356269228432941</v>
      </c>
      <c r="Q439">
        <f t="shared" si="260"/>
        <v>400.56664516129001</v>
      </c>
      <c r="R439">
        <f t="shared" si="261"/>
        <v>460.76125267489806</v>
      </c>
      <c r="S439">
        <f t="shared" si="262"/>
        <v>45.919648754403731</v>
      </c>
      <c r="T439">
        <f t="shared" si="263"/>
        <v>39.920630351950599</v>
      </c>
      <c r="U439">
        <f t="shared" si="264"/>
        <v>8.4249900159937639E-3</v>
      </c>
      <c r="V439">
        <f t="shared" si="265"/>
        <v>2.2515254463333365</v>
      </c>
      <c r="W439">
        <f t="shared" si="266"/>
        <v>8.4075150808359134E-3</v>
      </c>
      <c r="X439">
        <f t="shared" si="267"/>
        <v>5.2562639274386187E-3</v>
      </c>
      <c r="Y439">
        <f t="shared" si="268"/>
        <v>0</v>
      </c>
      <c r="Z439">
        <f t="shared" si="269"/>
        <v>29.33163715091835</v>
      </c>
      <c r="AA439">
        <f t="shared" si="270"/>
        <v>28.983483870967699</v>
      </c>
      <c r="AB439">
        <f t="shared" si="271"/>
        <v>4.0179307083286924</v>
      </c>
      <c r="AC439">
        <f t="shared" si="272"/>
        <v>73.817040057089883</v>
      </c>
      <c r="AD439">
        <f t="shared" si="273"/>
        <v>3.0311947244296111</v>
      </c>
      <c r="AE439">
        <f t="shared" si="274"/>
        <v>4.1063617859579491</v>
      </c>
      <c r="AF439">
        <f t="shared" si="275"/>
        <v>0.98673598389908124</v>
      </c>
      <c r="AG439">
        <f t="shared" si="276"/>
        <v>-3.8055892977382109</v>
      </c>
      <c r="AH439">
        <f t="shared" si="277"/>
        <v>45.725834718357831</v>
      </c>
      <c r="AI439">
        <f t="shared" si="278"/>
        <v>4.4787632601395133</v>
      </c>
      <c r="AJ439">
        <f t="shared" si="279"/>
        <v>46.399008680759131</v>
      </c>
      <c r="AK439">
        <v>-4.1224827133250798E-2</v>
      </c>
      <c r="AL439">
        <v>4.6278479950284203E-2</v>
      </c>
      <c r="AM439">
        <v>3.4579483434286602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52158.813574971362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-0.35356269228432941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1582131816.37097</v>
      </c>
      <c r="BY439">
        <v>400.56664516129001</v>
      </c>
      <c r="BZ439">
        <v>400.019838709677</v>
      </c>
      <c r="CA439">
        <v>30.4152387096774</v>
      </c>
      <c r="CB439">
        <v>30.271816129032299</v>
      </c>
      <c r="CC439">
        <v>350.02803225806502</v>
      </c>
      <c r="CD439">
        <v>99.460406451612897</v>
      </c>
      <c r="CE439">
        <v>0.19998922580645201</v>
      </c>
      <c r="CF439">
        <v>29.360187096774201</v>
      </c>
      <c r="CG439">
        <v>28.983483870967699</v>
      </c>
      <c r="CH439">
        <v>999.9</v>
      </c>
      <c r="CI439">
        <v>0</v>
      </c>
      <c r="CJ439">
        <v>0</v>
      </c>
      <c r="CK439">
        <v>9995.5025806451595</v>
      </c>
      <c r="CL439">
        <v>0</v>
      </c>
      <c r="CM439">
        <v>3.45647709677419</v>
      </c>
      <c r="CN439">
        <v>0</v>
      </c>
      <c r="CO439">
        <v>0</v>
      </c>
      <c r="CP439">
        <v>0</v>
      </c>
      <c r="CQ439">
        <v>0</v>
      </c>
      <c r="CR439">
        <v>3.8548387096774199</v>
      </c>
      <c r="CS439">
        <v>0</v>
      </c>
      <c r="CT439">
        <v>230.70645161290301</v>
      </c>
      <c r="CU439">
        <v>-2.08387096774194</v>
      </c>
      <c r="CV439">
        <v>37.875</v>
      </c>
      <c r="CW439">
        <v>42.936999999999998</v>
      </c>
      <c r="CX439">
        <v>40.625</v>
      </c>
      <c r="CY439">
        <v>41.561999999999998</v>
      </c>
      <c r="CZ439">
        <v>38.936999999999998</v>
      </c>
      <c r="DA439">
        <v>0</v>
      </c>
      <c r="DB439">
        <v>0</v>
      </c>
      <c r="DC439">
        <v>0</v>
      </c>
      <c r="DD439">
        <v>1582131828</v>
      </c>
      <c r="DE439">
        <v>4.0538461538461501</v>
      </c>
      <c r="DF439">
        <v>-26.413675073456599</v>
      </c>
      <c r="DG439">
        <v>-57.459829163434897</v>
      </c>
      <c r="DH439">
        <v>228.41153846153799</v>
      </c>
      <c r="DI439">
        <v>15</v>
      </c>
      <c r="DJ439">
        <v>100</v>
      </c>
      <c r="DK439">
        <v>100</v>
      </c>
      <c r="DL439">
        <v>2.6970000000000001</v>
      </c>
      <c r="DM439">
        <v>0.42</v>
      </c>
      <c r="DN439">
        <v>2</v>
      </c>
      <c r="DO439">
        <v>343.34800000000001</v>
      </c>
      <c r="DP439">
        <v>676.48699999999997</v>
      </c>
      <c r="DQ439">
        <v>28.689399999999999</v>
      </c>
      <c r="DR439">
        <v>31.0915</v>
      </c>
      <c r="DS439">
        <v>30.0001</v>
      </c>
      <c r="DT439">
        <v>31.0855</v>
      </c>
      <c r="DU439">
        <v>31.1174</v>
      </c>
      <c r="DV439">
        <v>20.9282</v>
      </c>
      <c r="DW439">
        <v>20.309200000000001</v>
      </c>
      <c r="DX439">
        <v>53.2941</v>
      </c>
      <c r="DY439">
        <v>28.694099999999999</v>
      </c>
      <c r="DZ439">
        <v>400</v>
      </c>
      <c r="EA439">
        <v>30.227599999999999</v>
      </c>
      <c r="EB439">
        <v>100.13800000000001</v>
      </c>
      <c r="EC439">
        <v>100.569</v>
      </c>
    </row>
    <row r="440" spans="1:133" x14ac:dyDescent="0.35">
      <c r="A440">
        <v>424</v>
      </c>
      <c r="B440">
        <v>1582131830</v>
      </c>
      <c r="C440">
        <v>2131.9000000953702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1582131821.37097</v>
      </c>
      <c r="O440">
        <f t="shared" si="258"/>
        <v>8.5482045059287836E-5</v>
      </c>
      <c r="P440">
        <f t="shared" si="259"/>
        <v>-0.35254530209074841</v>
      </c>
      <c r="Q440">
        <f t="shared" si="260"/>
        <v>400.56516129032298</v>
      </c>
      <c r="R440">
        <f t="shared" si="261"/>
        <v>461.29603847811893</v>
      </c>
      <c r="S440">
        <f t="shared" si="262"/>
        <v>45.973128600713856</v>
      </c>
      <c r="T440">
        <f t="shared" si="263"/>
        <v>39.920641273487142</v>
      </c>
      <c r="U440">
        <f t="shared" si="264"/>
        <v>8.3322134915228413E-3</v>
      </c>
      <c r="V440">
        <f t="shared" si="265"/>
        <v>2.2516149162587586</v>
      </c>
      <c r="W440">
        <f t="shared" si="266"/>
        <v>8.3151215635797644E-3</v>
      </c>
      <c r="X440">
        <f t="shared" si="267"/>
        <v>5.1984836668465245E-3</v>
      </c>
      <c r="Y440">
        <f t="shared" si="268"/>
        <v>0</v>
      </c>
      <c r="Z440">
        <f t="shared" si="269"/>
        <v>29.332623130161949</v>
      </c>
      <c r="AA440">
        <f t="shared" si="270"/>
        <v>28.988041935483899</v>
      </c>
      <c r="AB440">
        <f t="shared" si="271"/>
        <v>4.0189907077857665</v>
      </c>
      <c r="AC440">
        <f t="shared" si="272"/>
        <v>73.801530103486286</v>
      </c>
      <c r="AD440">
        <f t="shared" si="273"/>
        <v>3.0306830812117345</v>
      </c>
      <c r="AE440">
        <f t="shared" si="274"/>
        <v>4.1065315000407683</v>
      </c>
      <c r="AF440">
        <f t="shared" si="275"/>
        <v>0.98830762657403204</v>
      </c>
      <c r="AG440">
        <f t="shared" si="276"/>
        <v>-3.7697581871145935</v>
      </c>
      <c r="AH440">
        <f t="shared" si="277"/>
        <v>45.261282797441282</v>
      </c>
      <c r="AI440">
        <f t="shared" si="278"/>
        <v>4.4332011060525076</v>
      </c>
      <c r="AJ440">
        <f t="shared" si="279"/>
        <v>45.9247257163792</v>
      </c>
      <c r="AK440">
        <v>-4.1227237313956E-2</v>
      </c>
      <c r="AL440">
        <v>4.6281185589269101E-2</v>
      </c>
      <c r="AM440">
        <v>3.4581083460255599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52161.623061052851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-0.35254530209074841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1582131821.37097</v>
      </c>
      <c r="BY440">
        <v>400.56516129032298</v>
      </c>
      <c r="BZ440">
        <v>400.01954838709702</v>
      </c>
      <c r="CA440">
        <v>30.4099838709677</v>
      </c>
      <c r="CB440">
        <v>30.267912903225799</v>
      </c>
      <c r="CC440">
        <v>350.03296774193598</v>
      </c>
      <c r="CD440">
        <v>99.460777419354798</v>
      </c>
      <c r="CE440">
        <v>0.20001470967741899</v>
      </c>
      <c r="CF440">
        <v>29.3609032258064</v>
      </c>
      <c r="CG440">
        <v>28.988041935483899</v>
      </c>
      <c r="CH440">
        <v>999.9</v>
      </c>
      <c r="CI440">
        <v>0</v>
      </c>
      <c r="CJ440">
        <v>0</v>
      </c>
      <c r="CK440">
        <v>9996.0496774193598</v>
      </c>
      <c r="CL440">
        <v>0</v>
      </c>
      <c r="CM440">
        <v>3.4056112903225801</v>
      </c>
      <c r="CN440">
        <v>0</v>
      </c>
      <c r="CO440">
        <v>0</v>
      </c>
      <c r="CP440">
        <v>0</v>
      </c>
      <c r="CQ440">
        <v>0</v>
      </c>
      <c r="CR440">
        <v>3.2290322580645201</v>
      </c>
      <c r="CS440">
        <v>0</v>
      </c>
      <c r="CT440">
        <v>226.07741935483901</v>
      </c>
      <c r="CU440">
        <v>-2.0322580645161299</v>
      </c>
      <c r="CV440">
        <v>37.870935483871001</v>
      </c>
      <c r="CW440">
        <v>42.918999999999997</v>
      </c>
      <c r="CX440">
        <v>40.620935483871001</v>
      </c>
      <c r="CY440">
        <v>41.561999999999998</v>
      </c>
      <c r="CZ440">
        <v>38.936999999999998</v>
      </c>
      <c r="DA440">
        <v>0</v>
      </c>
      <c r="DB440">
        <v>0</v>
      </c>
      <c r="DC440">
        <v>0</v>
      </c>
      <c r="DD440">
        <v>1582131832.8</v>
      </c>
      <c r="DE440">
        <v>2.6615384615384601</v>
      </c>
      <c r="DF440">
        <v>-6.70769212843995</v>
      </c>
      <c r="DG440">
        <v>-43.480341876370296</v>
      </c>
      <c r="DH440">
        <v>225.007692307692</v>
      </c>
      <c r="DI440">
        <v>15</v>
      </c>
      <c r="DJ440">
        <v>100</v>
      </c>
      <c r="DK440">
        <v>100</v>
      </c>
      <c r="DL440">
        <v>2.6970000000000001</v>
      </c>
      <c r="DM440">
        <v>0.42</v>
      </c>
      <c r="DN440">
        <v>2</v>
      </c>
      <c r="DO440">
        <v>343.51299999999998</v>
      </c>
      <c r="DP440">
        <v>676.29499999999996</v>
      </c>
      <c r="DQ440">
        <v>28.697099999999999</v>
      </c>
      <c r="DR440">
        <v>31.089400000000001</v>
      </c>
      <c r="DS440">
        <v>30.0001</v>
      </c>
      <c r="DT440">
        <v>31.082799999999999</v>
      </c>
      <c r="DU440">
        <v>31.114799999999999</v>
      </c>
      <c r="DV440">
        <v>20.9298</v>
      </c>
      <c r="DW440">
        <v>20.309200000000001</v>
      </c>
      <c r="DX440">
        <v>53.2941</v>
      </c>
      <c r="DY440">
        <v>28.6996</v>
      </c>
      <c r="DZ440">
        <v>400</v>
      </c>
      <c r="EA440">
        <v>30.223500000000001</v>
      </c>
      <c r="EB440">
        <v>100.13800000000001</v>
      </c>
      <c r="EC440">
        <v>100.57</v>
      </c>
    </row>
    <row r="441" spans="1:133" x14ac:dyDescent="0.35">
      <c r="A441">
        <v>425</v>
      </c>
      <c r="B441">
        <v>1582131835</v>
      </c>
      <c r="C441">
        <v>2136.9000000953702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1582131826.37097</v>
      </c>
      <c r="O441">
        <f t="shared" si="258"/>
        <v>8.3909858637893099E-5</v>
      </c>
      <c r="P441">
        <f t="shared" si="259"/>
        <v>-0.35906679233526523</v>
      </c>
      <c r="Q441">
        <f t="shared" si="260"/>
        <v>400.554225806452</v>
      </c>
      <c r="R441">
        <f t="shared" si="261"/>
        <v>463.90983039623097</v>
      </c>
      <c r="S441">
        <f t="shared" si="262"/>
        <v>46.23396458672655</v>
      </c>
      <c r="T441">
        <f t="shared" si="263"/>
        <v>39.919847947998193</v>
      </c>
      <c r="U441">
        <f t="shared" si="264"/>
        <v>8.1661056451283465E-3</v>
      </c>
      <c r="V441">
        <f t="shared" si="265"/>
        <v>2.2505670439014285</v>
      </c>
      <c r="W441">
        <f t="shared" si="266"/>
        <v>8.1496800481200612E-3</v>
      </c>
      <c r="X441">
        <f t="shared" si="267"/>
        <v>5.0950230220135617E-3</v>
      </c>
      <c r="Y441">
        <f t="shared" si="268"/>
        <v>0</v>
      </c>
      <c r="Z441">
        <f t="shared" si="269"/>
        <v>29.334912177251091</v>
      </c>
      <c r="AA441">
        <f t="shared" si="270"/>
        <v>28.993248387096799</v>
      </c>
      <c r="AB441">
        <f t="shared" si="271"/>
        <v>4.0202017910648982</v>
      </c>
      <c r="AC441">
        <f t="shared" si="272"/>
        <v>73.786424023602521</v>
      </c>
      <c r="AD441">
        <f t="shared" si="273"/>
        <v>3.0303741374801487</v>
      </c>
      <c r="AE441">
        <f t="shared" si="274"/>
        <v>4.1069535183203945</v>
      </c>
      <c r="AF441">
        <f t="shared" si="275"/>
        <v>0.98982765358474945</v>
      </c>
      <c r="AG441">
        <f t="shared" si="276"/>
        <v>-3.7004247659310856</v>
      </c>
      <c r="AH441">
        <f t="shared" si="277"/>
        <v>44.824556881185387</v>
      </c>
      <c r="AI441">
        <f t="shared" si="278"/>
        <v>4.3926216864658887</v>
      </c>
      <c r="AJ441">
        <f t="shared" si="279"/>
        <v>45.516753801720192</v>
      </c>
      <c r="AK441">
        <v>-4.11990147022974E-2</v>
      </c>
      <c r="AL441">
        <v>4.6249503235245799E-2</v>
      </c>
      <c r="AM441">
        <v>3.45623455377266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52127.075962394912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-0.35906679233526523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1582131826.37097</v>
      </c>
      <c r="BY441">
        <v>400.554225806452</v>
      </c>
      <c r="BZ441">
        <v>399.99635483870998</v>
      </c>
      <c r="CA441">
        <v>30.406658064516101</v>
      </c>
      <c r="CB441">
        <v>30.267199999999999</v>
      </c>
      <c r="CC441">
        <v>350.03399999999999</v>
      </c>
      <c r="CD441">
        <v>99.461487096774206</v>
      </c>
      <c r="CE441">
        <v>0.200045290322581</v>
      </c>
      <c r="CF441">
        <v>29.3626838709677</v>
      </c>
      <c r="CG441">
        <v>28.993248387096799</v>
      </c>
      <c r="CH441">
        <v>999.9</v>
      </c>
      <c r="CI441">
        <v>0</v>
      </c>
      <c r="CJ441">
        <v>0</v>
      </c>
      <c r="CK441">
        <v>9989.1354838709703</v>
      </c>
      <c r="CL441">
        <v>0</v>
      </c>
      <c r="CM441">
        <v>3.38256870967742</v>
      </c>
      <c r="CN441">
        <v>0</v>
      </c>
      <c r="CO441">
        <v>0</v>
      </c>
      <c r="CP441">
        <v>0</v>
      </c>
      <c r="CQ441">
        <v>0</v>
      </c>
      <c r="CR441">
        <v>3.5129032258064501</v>
      </c>
      <c r="CS441">
        <v>0</v>
      </c>
      <c r="CT441">
        <v>221.63225806451601</v>
      </c>
      <c r="CU441">
        <v>-2.1451612903225801</v>
      </c>
      <c r="CV441">
        <v>37.862806451612897</v>
      </c>
      <c r="CW441">
        <v>42.901000000000003</v>
      </c>
      <c r="CX441">
        <v>40.602645161290297</v>
      </c>
      <c r="CY441">
        <v>41.552</v>
      </c>
      <c r="CZ441">
        <v>38.936999999999998</v>
      </c>
      <c r="DA441">
        <v>0</v>
      </c>
      <c r="DB441">
        <v>0</v>
      </c>
      <c r="DC441">
        <v>0</v>
      </c>
      <c r="DD441">
        <v>1582131838.2</v>
      </c>
      <c r="DE441">
        <v>3.9961538461538502</v>
      </c>
      <c r="DF441">
        <v>16.201709622078798</v>
      </c>
      <c r="DG441">
        <v>-43.425641109266699</v>
      </c>
      <c r="DH441">
        <v>220.630769230769</v>
      </c>
      <c r="DI441">
        <v>15</v>
      </c>
      <c r="DJ441">
        <v>100</v>
      </c>
      <c r="DK441">
        <v>100</v>
      </c>
      <c r="DL441">
        <v>2.6970000000000001</v>
      </c>
      <c r="DM441">
        <v>0.42</v>
      </c>
      <c r="DN441">
        <v>2</v>
      </c>
      <c r="DO441">
        <v>343.447</v>
      </c>
      <c r="DP441">
        <v>676.44899999999996</v>
      </c>
      <c r="DQ441">
        <v>28.702999999999999</v>
      </c>
      <c r="DR441">
        <v>31.088699999999999</v>
      </c>
      <c r="DS441">
        <v>30</v>
      </c>
      <c r="DT441">
        <v>31.081499999999998</v>
      </c>
      <c r="DU441">
        <v>31.114100000000001</v>
      </c>
      <c r="DV441">
        <v>20.928899999999999</v>
      </c>
      <c r="DW441">
        <v>20.309200000000001</v>
      </c>
      <c r="DX441">
        <v>53.2941</v>
      </c>
      <c r="DY441">
        <v>28.701699999999999</v>
      </c>
      <c r="DZ441">
        <v>400</v>
      </c>
      <c r="EA441">
        <v>30.218800000000002</v>
      </c>
      <c r="EB441">
        <v>100.137</v>
      </c>
      <c r="EC441">
        <v>100.57</v>
      </c>
    </row>
    <row r="442" spans="1:133" x14ac:dyDescent="0.35">
      <c r="A442">
        <v>426</v>
      </c>
      <c r="B442">
        <v>1582131840</v>
      </c>
      <c r="C442">
        <v>2141.9000000953702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1582131831.37097</v>
      </c>
      <c r="O442">
        <f t="shared" si="258"/>
        <v>8.2688042909748283E-5</v>
      </c>
      <c r="P442">
        <f t="shared" si="259"/>
        <v>-0.35000368484028449</v>
      </c>
      <c r="Q442">
        <f t="shared" si="260"/>
        <v>400.54745161290299</v>
      </c>
      <c r="R442">
        <f t="shared" si="261"/>
        <v>463.26726817377681</v>
      </c>
      <c r="S442">
        <f t="shared" si="262"/>
        <v>46.170280325163382</v>
      </c>
      <c r="T442">
        <f t="shared" si="263"/>
        <v>39.919479304893322</v>
      </c>
      <c r="U442">
        <f t="shared" si="264"/>
        <v>8.0312254897261289E-3</v>
      </c>
      <c r="V442">
        <f t="shared" si="265"/>
        <v>2.2524135089608959</v>
      </c>
      <c r="W442">
        <f t="shared" si="266"/>
        <v>8.0153504439439624E-3</v>
      </c>
      <c r="X442">
        <f t="shared" si="267"/>
        <v>5.0110176937036791E-3</v>
      </c>
      <c r="Y442">
        <f t="shared" si="268"/>
        <v>0</v>
      </c>
      <c r="Z442">
        <f t="shared" si="269"/>
        <v>29.338469327071678</v>
      </c>
      <c r="AA442">
        <f t="shared" si="270"/>
        <v>29.0007451612903</v>
      </c>
      <c r="AB442">
        <f t="shared" si="271"/>
        <v>4.0219461899250843</v>
      </c>
      <c r="AC442">
        <f t="shared" si="272"/>
        <v>73.768472698446374</v>
      </c>
      <c r="AD442">
        <f t="shared" si="273"/>
        <v>3.0301845762489159</v>
      </c>
      <c r="AE442">
        <f t="shared" si="274"/>
        <v>4.1076959646918842</v>
      </c>
      <c r="AF442">
        <f t="shared" si="275"/>
        <v>0.99176161367616844</v>
      </c>
      <c r="AG442">
        <f t="shared" si="276"/>
        <v>-3.6465426923198994</v>
      </c>
      <c r="AH442">
        <f t="shared" si="277"/>
        <v>44.33134050286791</v>
      </c>
      <c r="AI442">
        <f t="shared" si="278"/>
        <v>4.3409561823930138</v>
      </c>
      <c r="AJ442">
        <f t="shared" si="279"/>
        <v>45.025753992941027</v>
      </c>
      <c r="AK442">
        <v>-4.12487540048221E-2</v>
      </c>
      <c r="AL442">
        <v>4.6305339959731899E-2</v>
      </c>
      <c r="AM442">
        <v>3.4595366133761001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52186.919639267435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-0.35000368484028449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1582131831.37097</v>
      </c>
      <c r="BY442">
        <v>400.54745161290299</v>
      </c>
      <c r="BZ442">
        <v>400.00425806451602</v>
      </c>
      <c r="CA442">
        <v>30.4045225806452</v>
      </c>
      <c r="CB442">
        <v>30.2670903225806</v>
      </c>
      <c r="CC442">
        <v>350.02241935483897</v>
      </c>
      <c r="CD442">
        <v>99.462325806451602</v>
      </c>
      <c r="CE442">
        <v>0.199971741935484</v>
      </c>
      <c r="CF442">
        <v>29.3658161290323</v>
      </c>
      <c r="CG442">
        <v>29.0007451612903</v>
      </c>
      <c r="CH442">
        <v>999.9</v>
      </c>
      <c r="CI442">
        <v>0</v>
      </c>
      <c r="CJ442">
        <v>0</v>
      </c>
      <c r="CK442">
        <v>10001.110967741901</v>
      </c>
      <c r="CL442">
        <v>0</v>
      </c>
      <c r="CM442">
        <v>3.39178580645161</v>
      </c>
      <c r="CN442">
        <v>0</v>
      </c>
      <c r="CO442">
        <v>0</v>
      </c>
      <c r="CP442">
        <v>0</v>
      </c>
      <c r="CQ442">
        <v>0</v>
      </c>
      <c r="CR442">
        <v>3.4032258064516099</v>
      </c>
      <c r="CS442">
        <v>0</v>
      </c>
      <c r="CT442">
        <v>219.45806451612901</v>
      </c>
      <c r="CU442">
        <v>-2.14838709677419</v>
      </c>
      <c r="CV442">
        <v>37.848580645161299</v>
      </c>
      <c r="CW442">
        <v>42.883000000000003</v>
      </c>
      <c r="CX442">
        <v>40.5843548387097</v>
      </c>
      <c r="CY442">
        <v>41.533999999999999</v>
      </c>
      <c r="CZ442">
        <v>38.930999999999997</v>
      </c>
      <c r="DA442">
        <v>0</v>
      </c>
      <c r="DB442">
        <v>0</v>
      </c>
      <c r="DC442">
        <v>0</v>
      </c>
      <c r="DD442">
        <v>1582131843</v>
      </c>
      <c r="DE442">
        <v>2.85769230769231</v>
      </c>
      <c r="DF442">
        <v>-7.9076922519930601</v>
      </c>
      <c r="DG442">
        <v>-13.873504361859201</v>
      </c>
      <c r="DH442">
        <v>219.65384615384599</v>
      </c>
      <c r="DI442">
        <v>15</v>
      </c>
      <c r="DJ442">
        <v>100</v>
      </c>
      <c r="DK442">
        <v>100</v>
      </c>
      <c r="DL442">
        <v>2.6970000000000001</v>
      </c>
      <c r="DM442">
        <v>0.42</v>
      </c>
      <c r="DN442">
        <v>2</v>
      </c>
      <c r="DO442">
        <v>343.34300000000002</v>
      </c>
      <c r="DP442">
        <v>676.42200000000003</v>
      </c>
      <c r="DQ442">
        <v>28.701499999999999</v>
      </c>
      <c r="DR442">
        <v>31.085999999999999</v>
      </c>
      <c r="DS442">
        <v>30</v>
      </c>
      <c r="DT442">
        <v>31.080100000000002</v>
      </c>
      <c r="DU442">
        <v>31.111899999999999</v>
      </c>
      <c r="DV442">
        <v>20.927299999999999</v>
      </c>
      <c r="DW442">
        <v>20.309200000000001</v>
      </c>
      <c r="DX442">
        <v>53.2941</v>
      </c>
      <c r="DY442">
        <v>28.658300000000001</v>
      </c>
      <c r="DZ442">
        <v>400</v>
      </c>
      <c r="EA442">
        <v>30.2226</v>
      </c>
      <c r="EB442">
        <v>100.139</v>
      </c>
      <c r="EC442">
        <v>100.569</v>
      </c>
    </row>
    <row r="443" spans="1:133" x14ac:dyDescent="0.35">
      <c r="A443">
        <v>427</v>
      </c>
      <c r="B443">
        <v>1582131845</v>
      </c>
      <c r="C443">
        <v>2146.9000000953702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1582131836.37097</v>
      </c>
      <c r="O443">
        <f t="shared" si="258"/>
        <v>8.1773110594402347E-5</v>
      </c>
      <c r="P443">
        <f t="shared" si="259"/>
        <v>-0.35268346807760848</v>
      </c>
      <c r="Q443">
        <f t="shared" si="260"/>
        <v>400.55254838709698</v>
      </c>
      <c r="R443">
        <f t="shared" si="261"/>
        <v>464.68917870331359</v>
      </c>
      <c r="S443">
        <f t="shared" si="262"/>
        <v>46.312191611391022</v>
      </c>
      <c r="T443">
        <f t="shared" si="263"/>
        <v>39.920160015557364</v>
      </c>
      <c r="U443">
        <f t="shared" si="264"/>
        <v>7.9290258070104664E-3</v>
      </c>
      <c r="V443">
        <f t="shared" si="265"/>
        <v>2.2518546847737784</v>
      </c>
      <c r="W443">
        <f t="shared" si="266"/>
        <v>7.9135479674528556E-3</v>
      </c>
      <c r="X443">
        <f t="shared" si="267"/>
        <v>4.9473555563029261E-3</v>
      </c>
      <c r="Y443">
        <f t="shared" si="268"/>
        <v>0</v>
      </c>
      <c r="Z443">
        <f t="shared" si="269"/>
        <v>29.342388471710166</v>
      </c>
      <c r="AA443">
        <f t="shared" si="270"/>
        <v>29.007390322580601</v>
      </c>
      <c r="AB443">
        <f t="shared" si="271"/>
        <v>4.0234929816430949</v>
      </c>
      <c r="AC443">
        <f t="shared" si="272"/>
        <v>73.750774095587815</v>
      </c>
      <c r="AD443">
        <f t="shared" si="273"/>
        <v>3.0300909538576009</v>
      </c>
      <c r="AE443">
        <f t="shared" si="274"/>
        <v>4.1085547792763819</v>
      </c>
      <c r="AF443">
        <f t="shared" si="275"/>
        <v>0.99340202778549402</v>
      </c>
      <c r="AG443">
        <f t="shared" si="276"/>
        <v>-3.6061941772131436</v>
      </c>
      <c r="AH443">
        <f t="shared" si="277"/>
        <v>43.953394584950018</v>
      </c>
      <c r="AI443">
        <f t="shared" si="278"/>
        <v>4.3052349210803245</v>
      </c>
      <c r="AJ443">
        <f t="shared" si="279"/>
        <v>44.652435328817198</v>
      </c>
      <c r="AK443">
        <v>-4.1233696732899699E-2</v>
      </c>
      <c r="AL443">
        <v>4.6288436852909599E-2</v>
      </c>
      <c r="AM443">
        <v>3.4585371460407099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52168.031189474619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-0.35268346807760848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1582131836.37097</v>
      </c>
      <c r="BY443">
        <v>400.55254838709698</v>
      </c>
      <c r="BZ443">
        <v>400.00412903225799</v>
      </c>
      <c r="CA443">
        <v>30.403451612903201</v>
      </c>
      <c r="CB443">
        <v>30.2675387096774</v>
      </c>
      <c r="CC443">
        <v>350.01941935483899</v>
      </c>
      <c r="CD443">
        <v>99.462722580645107</v>
      </c>
      <c r="CE443">
        <v>0.200006258064516</v>
      </c>
      <c r="CF443">
        <v>29.3694387096774</v>
      </c>
      <c r="CG443">
        <v>29.007390322580601</v>
      </c>
      <c r="CH443">
        <v>999.9</v>
      </c>
      <c r="CI443">
        <v>0</v>
      </c>
      <c r="CJ443">
        <v>0</v>
      </c>
      <c r="CK443">
        <v>9997.4203225806505</v>
      </c>
      <c r="CL443">
        <v>0</v>
      </c>
      <c r="CM443">
        <v>3.41879806451613</v>
      </c>
      <c r="CN443">
        <v>0</v>
      </c>
      <c r="CO443">
        <v>0</v>
      </c>
      <c r="CP443">
        <v>0</v>
      </c>
      <c r="CQ443">
        <v>0</v>
      </c>
      <c r="CR443">
        <v>1.54516129032258</v>
      </c>
      <c r="CS443">
        <v>0</v>
      </c>
      <c r="CT443">
        <v>219.44193548387099</v>
      </c>
      <c r="CU443">
        <v>-2.0645161290322598</v>
      </c>
      <c r="CV443">
        <v>37.830290322580602</v>
      </c>
      <c r="CW443">
        <v>42.875</v>
      </c>
      <c r="CX443">
        <v>40.566064516129003</v>
      </c>
      <c r="CY443">
        <v>41.515999999999998</v>
      </c>
      <c r="CZ443">
        <v>38.914999999999999</v>
      </c>
      <c r="DA443">
        <v>0</v>
      </c>
      <c r="DB443">
        <v>0</v>
      </c>
      <c r="DC443">
        <v>0</v>
      </c>
      <c r="DD443">
        <v>1582131847.8</v>
      </c>
      <c r="DE443">
        <v>2.75</v>
      </c>
      <c r="DF443">
        <v>-19.8735042105574</v>
      </c>
      <c r="DG443">
        <v>2.9470081619966799</v>
      </c>
      <c r="DH443">
        <v>218.51538461538499</v>
      </c>
      <c r="DI443">
        <v>15</v>
      </c>
      <c r="DJ443">
        <v>100</v>
      </c>
      <c r="DK443">
        <v>100</v>
      </c>
      <c r="DL443">
        <v>2.6970000000000001</v>
      </c>
      <c r="DM443">
        <v>0.42</v>
      </c>
      <c r="DN443">
        <v>2</v>
      </c>
      <c r="DO443">
        <v>343.38900000000001</v>
      </c>
      <c r="DP443">
        <v>676.45500000000004</v>
      </c>
      <c r="DQ443">
        <v>28.662500000000001</v>
      </c>
      <c r="DR443">
        <v>31.085999999999999</v>
      </c>
      <c r="DS443">
        <v>29.9999</v>
      </c>
      <c r="DT443">
        <v>31.077300000000001</v>
      </c>
      <c r="DU443">
        <v>31.110700000000001</v>
      </c>
      <c r="DV443">
        <v>20.929300000000001</v>
      </c>
      <c r="DW443">
        <v>20.309200000000001</v>
      </c>
      <c r="DX443">
        <v>53.2941</v>
      </c>
      <c r="DY443">
        <v>28.642399999999999</v>
      </c>
      <c r="DZ443">
        <v>400</v>
      </c>
      <c r="EA443">
        <v>30.2181</v>
      </c>
      <c r="EB443">
        <v>100.13800000000001</v>
      </c>
      <c r="EC443">
        <v>100.569</v>
      </c>
    </row>
    <row r="444" spans="1:133" x14ac:dyDescent="0.35">
      <c r="A444">
        <v>428</v>
      </c>
      <c r="B444">
        <v>1582131850</v>
      </c>
      <c r="C444">
        <v>2151.9000000953702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1582131841.37097</v>
      </c>
      <c r="O444">
        <f t="shared" si="258"/>
        <v>8.0519726091116234E-5</v>
      </c>
      <c r="P444">
        <f t="shared" si="259"/>
        <v>-0.35818757926180789</v>
      </c>
      <c r="Q444">
        <f t="shared" si="260"/>
        <v>400.56277419354802</v>
      </c>
      <c r="R444">
        <f t="shared" si="261"/>
        <v>467.02626784814788</v>
      </c>
      <c r="S444">
        <f t="shared" si="262"/>
        <v>46.545131139874279</v>
      </c>
      <c r="T444">
        <f t="shared" si="263"/>
        <v>39.921195311979019</v>
      </c>
      <c r="U444">
        <f t="shared" si="264"/>
        <v>7.7947294431283424E-3</v>
      </c>
      <c r="V444">
        <f t="shared" si="265"/>
        <v>2.2526051042828628</v>
      </c>
      <c r="W444">
        <f t="shared" si="266"/>
        <v>7.7797759081683453E-3</v>
      </c>
      <c r="X444">
        <f t="shared" si="267"/>
        <v>4.8637010405938883E-3</v>
      </c>
      <c r="Y444">
        <f t="shared" si="268"/>
        <v>0</v>
      </c>
      <c r="Z444">
        <f t="shared" si="269"/>
        <v>29.344972508509432</v>
      </c>
      <c r="AA444">
        <f t="shared" si="270"/>
        <v>29.013296774193499</v>
      </c>
      <c r="AB444">
        <f t="shared" si="271"/>
        <v>4.024868259585177</v>
      </c>
      <c r="AC444">
        <f t="shared" si="272"/>
        <v>73.736411091730361</v>
      </c>
      <c r="AD444">
        <f t="shared" si="273"/>
        <v>3.0298787095622388</v>
      </c>
      <c r="AE444">
        <f t="shared" si="274"/>
        <v>4.1090672365284728</v>
      </c>
      <c r="AF444">
        <f t="shared" si="275"/>
        <v>0.99498955002293821</v>
      </c>
      <c r="AG444">
        <f t="shared" si="276"/>
        <v>-3.550919920618226</v>
      </c>
      <c r="AH444">
        <f t="shared" si="277"/>
        <v>43.51322028853874</v>
      </c>
      <c r="AI444">
        <f t="shared" si="278"/>
        <v>4.260870589431403</v>
      </c>
      <c r="AJ444">
        <f t="shared" si="279"/>
        <v>44.223170957351918</v>
      </c>
      <c r="AK444">
        <v>-4.1253917236398603E-2</v>
      </c>
      <c r="AL444">
        <v>4.6311136139500497E-2</v>
      </c>
      <c r="AM444">
        <v>3.4598793079562098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52192.196147206043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-0.35818757926180789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1582131841.37097</v>
      </c>
      <c r="BY444">
        <v>400.56277419354802</v>
      </c>
      <c r="BZ444">
        <v>400.00406451612901</v>
      </c>
      <c r="CA444">
        <v>30.401309677419398</v>
      </c>
      <c r="CB444">
        <v>30.267480645161299</v>
      </c>
      <c r="CC444">
        <v>350.021903225806</v>
      </c>
      <c r="CD444">
        <v>99.462780645161303</v>
      </c>
      <c r="CE444">
        <v>0.19998854838709701</v>
      </c>
      <c r="CF444">
        <v>29.371600000000001</v>
      </c>
      <c r="CG444">
        <v>29.013296774193499</v>
      </c>
      <c r="CH444">
        <v>999.9</v>
      </c>
      <c r="CI444">
        <v>0</v>
      </c>
      <c r="CJ444">
        <v>0</v>
      </c>
      <c r="CK444">
        <v>10002.317096774201</v>
      </c>
      <c r="CL444">
        <v>0</v>
      </c>
      <c r="CM444">
        <v>3.4202487096774199</v>
      </c>
      <c r="CN444">
        <v>0</v>
      </c>
      <c r="CO444">
        <v>0</v>
      </c>
      <c r="CP444">
        <v>0</v>
      </c>
      <c r="CQ444">
        <v>0</v>
      </c>
      <c r="CR444">
        <v>3.0677419354838702</v>
      </c>
      <c r="CS444">
        <v>0</v>
      </c>
      <c r="CT444">
        <v>216.91935483871001</v>
      </c>
      <c r="CU444">
        <v>-2.2774193548387101</v>
      </c>
      <c r="CV444">
        <v>37.820129032258102</v>
      </c>
      <c r="CW444">
        <v>42.866870967741903</v>
      </c>
      <c r="CX444">
        <v>40.561999999999998</v>
      </c>
      <c r="CY444">
        <v>41.502000000000002</v>
      </c>
      <c r="CZ444">
        <v>38.896999999999998</v>
      </c>
      <c r="DA444">
        <v>0</v>
      </c>
      <c r="DB444">
        <v>0</v>
      </c>
      <c r="DC444">
        <v>0</v>
      </c>
      <c r="DD444">
        <v>1582131853.2</v>
      </c>
      <c r="DE444">
        <v>2.91923076923077</v>
      </c>
      <c r="DF444">
        <v>38.724786213092599</v>
      </c>
      <c r="DG444">
        <v>-39.562393091906401</v>
      </c>
      <c r="DH444">
        <v>217.24615384615399</v>
      </c>
      <c r="DI444">
        <v>15</v>
      </c>
      <c r="DJ444">
        <v>100</v>
      </c>
      <c r="DK444">
        <v>100</v>
      </c>
      <c r="DL444">
        <v>2.6970000000000001</v>
      </c>
      <c r="DM444">
        <v>0.42</v>
      </c>
      <c r="DN444">
        <v>2</v>
      </c>
      <c r="DO444">
        <v>343.43599999999998</v>
      </c>
      <c r="DP444">
        <v>676.41300000000001</v>
      </c>
      <c r="DQ444">
        <v>28.6401</v>
      </c>
      <c r="DR444">
        <v>31.084</v>
      </c>
      <c r="DS444">
        <v>29.9998</v>
      </c>
      <c r="DT444">
        <v>31.077300000000001</v>
      </c>
      <c r="DU444">
        <v>31.109200000000001</v>
      </c>
      <c r="DV444">
        <v>20.929099999999998</v>
      </c>
      <c r="DW444">
        <v>20.309200000000001</v>
      </c>
      <c r="DX444">
        <v>53.2941</v>
      </c>
      <c r="DY444">
        <v>28.627800000000001</v>
      </c>
      <c r="DZ444">
        <v>400</v>
      </c>
      <c r="EA444">
        <v>30.222200000000001</v>
      </c>
      <c r="EB444">
        <v>100.139</v>
      </c>
      <c r="EC444">
        <v>100.568</v>
      </c>
    </row>
    <row r="445" spans="1:133" x14ac:dyDescent="0.35">
      <c r="A445">
        <v>429</v>
      </c>
      <c r="B445">
        <v>1582131855</v>
      </c>
      <c r="C445">
        <v>2156.9000000953702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1582131846.37097</v>
      </c>
      <c r="O445">
        <f t="shared" si="258"/>
        <v>7.8899075447086883E-5</v>
      </c>
      <c r="P445">
        <f t="shared" si="259"/>
        <v>-0.36222579267018207</v>
      </c>
      <c r="Q445">
        <f t="shared" si="260"/>
        <v>400.570032258065</v>
      </c>
      <c r="R445">
        <f t="shared" si="261"/>
        <v>469.38201578159345</v>
      </c>
      <c r="S445">
        <f t="shared" si="262"/>
        <v>46.779469359725915</v>
      </c>
      <c r="T445">
        <f t="shared" si="263"/>
        <v>39.921541346738984</v>
      </c>
      <c r="U445">
        <f t="shared" si="264"/>
        <v>7.6367076509926985E-3</v>
      </c>
      <c r="V445">
        <f t="shared" si="265"/>
        <v>2.2513374715652525</v>
      </c>
      <c r="W445">
        <f t="shared" si="266"/>
        <v>7.622345604894467E-3</v>
      </c>
      <c r="X445">
        <f t="shared" si="267"/>
        <v>4.7652540988191248E-3</v>
      </c>
      <c r="Y445">
        <f t="shared" si="268"/>
        <v>0</v>
      </c>
      <c r="Z445">
        <f t="shared" si="269"/>
        <v>29.34582733775952</v>
      </c>
      <c r="AA445">
        <f t="shared" si="270"/>
        <v>29.012070967741899</v>
      </c>
      <c r="AB445">
        <f t="shared" si="271"/>
        <v>4.0245828050101009</v>
      </c>
      <c r="AC445">
        <f t="shared" si="272"/>
        <v>73.725522155135863</v>
      </c>
      <c r="AD445">
        <f t="shared" si="273"/>
        <v>3.0294893609925961</v>
      </c>
      <c r="AE445">
        <f t="shared" si="274"/>
        <v>4.1091460222117346</v>
      </c>
      <c r="AF445">
        <f t="shared" si="275"/>
        <v>0.99509344401750477</v>
      </c>
      <c r="AG445">
        <f t="shared" si="276"/>
        <v>-3.4794492272165316</v>
      </c>
      <c r="AH445">
        <f t="shared" si="277"/>
        <v>43.677842313073903</v>
      </c>
      <c r="AI445">
        <f t="shared" si="278"/>
        <v>4.2793798149044529</v>
      </c>
      <c r="AJ445">
        <f t="shared" si="279"/>
        <v>44.477772900761821</v>
      </c>
      <c r="AK445">
        <v>-4.1219763667838499E-2</v>
      </c>
      <c r="AL445">
        <v>4.6272795766774802E-2</v>
      </c>
      <c r="AM445">
        <v>3.4576121890067899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52150.67256841006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-0.36222579267018207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1582131846.37097</v>
      </c>
      <c r="BY445">
        <v>400.570032258065</v>
      </c>
      <c r="BZ445">
        <v>400.00329032258099</v>
      </c>
      <c r="CA445">
        <v>30.397690322580601</v>
      </c>
      <c r="CB445">
        <v>30.266554838709698</v>
      </c>
      <c r="CC445">
        <v>350.02300000000002</v>
      </c>
      <c r="CD445">
        <v>99.461819354838696</v>
      </c>
      <c r="CE445">
        <v>0.200007870967742</v>
      </c>
      <c r="CF445">
        <v>29.371932258064501</v>
      </c>
      <c r="CG445">
        <v>29.012070967741899</v>
      </c>
      <c r="CH445">
        <v>999.9</v>
      </c>
      <c r="CI445">
        <v>0</v>
      </c>
      <c r="CJ445">
        <v>0</v>
      </c>
      <c r="CK445">
        <v>9994.1329032258</v>
      </c>
      <c r="CL445">
        <v>0</v>
      </c>
      <c r="CM445">
        <v>3.4244303225806401</v>
      </c>
      <c r="CN445">
        <v>0</v>
      </c>
      <c r="CO445">
        <v>0</v>
      </c>
      <c r="CP445">
        <v>0</v>
      </c>
      <c r="CQ445">
        <v>0</v>
      </c>
      <c r="CR445">
        <v>2.6419354838709701</v>
      </c>
      <c r="CS445">
        <v>0</v>
      </c>
      <c r="CT445">
        <v>217.148387096774</v>
      </c>
      <c r="CU445">
        <v>-2.2774193548387101</v>
      </c>
      <c r="CV445">
        <v>37.814032258064501</v>
      </c>
      <c r="CW445">
        <v>42.862806451612897</v>
      </c>
      <c r="CX445">
        <v>40.561999999999998</v>
      </c>
      <c r="CY445">
        <v>41.5</v>
      </c>
      <c r="CZ445">
        <v>38.881</v>
      </c>
      <c r="DA445">
        <v>0</v>
      </c>
      <c r="DB445">
        <v>0</v>
      </c>
      <c r="DC445">
        <v>0</v>
      </c>
      <c r="DD445">
        <v>1582131858</v>
      </c>
      <c r="DE445">
        <v>2.9923076923076901</v>
      </c>
      <c r="DF445">
        <v>-6.9196582671381996</v>
      </c>
      <c r="DG445">
        <v>-0.49230732744359001</v>
      </c>
      <c r="DH445">
        <v>217.33076923076899</v>
      </c>
      <c r="DI445">
        <v>15</v>
      </c>
      <c r="DJ445">
        <v>100</v>
      </c>
      <c r="DK445">
        <v>100</v>
      </c>
      <c r="DL445">
        <v>2.6970000000000001</v>
      </c>
      <c r="DM445">
        <v>0.42</v>
      </c>
      <c r="DN445">
        <v>2</v>
      </c>
      <c r="DO445">
        <v>343.399</v>
      </c>
      <c r="DP445">
        <v>676.40599999999995</v>
      </c>
      <c r="DQ445">
        <v>28.622699999999998</v>
      </c>
      <c r="DR445">
        <v>31.083300000000001</v>
      </c>
      <c r="DS445">
        <v>29.9999</v>
      </c>
      <c r="DT445">
        <v>31.0746</v>
      </c>
      <c r="DU445">
        <v>31.1066</v>
      </c>
      <c r="DV445">
        <v>20.9285</v>
      </c>
      <c r="DW445">
        <v>20.309200000000001</v>
      </c>
      <c r="DX445">
        <v>53.2941</v>
      </c>
      <c r="DY445">
        <v>28.6191</v>
      </c>
      <c r="DZ445">
        <v>400</v>
      </c>
      <c r="EA445">
        <v>30.2227</v>
      </c>
      <c r="EB445">
        <v>100.14100000000001</v>
      </c>
      <c r="EC445">
        <v>100.569</v>
      </c>
    </row>
    <row r="446" spans="1:133" x14ac:dyDescent="0.35">
      <c r="A446">
        <v>430</v>
      </c>
      <c r="B446">
        <v>1582131860</v>
      </c>
      <c r="C446">
        <v>2161.9000000953702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1582131851.37097</v>
      </c>
      <c r="O446">
        <f t="shared" si="258"/>
        <v>7.6348685714610617E-5</v>
      </c>
      <c r="P446">
        <f t="shared" si="259"/>
        <v>-0.37533867112791586</v>
      </c>
      <c r="Q446">
        <f t="shared" si="260"/>
        <v>400.58038709677402</v>
      </c>
      <c r="R446">
        <f t="shared" si="261"/>
        <v>474.70282001641658</v>
      </c>
      <c r="S446">
        <f t="shared" si="262"/>
        <v>47.308923790713635</v>
      </c>
      <c r="T446">
        <f t="shared" si="263"/>
        <v>39.921875763368057</v>
      </c>
      <c r="U446">
        <f t="shared" si="264"/>
        <v>7.3922964514436676E-3</v>
      </c>
      <c r="V446">
        <f t="shared" si="265"/>
        <v>2.2510823181527608</v>
      </c>
      <c r="W446">
        <f t="shared" si="266"/>
        <v>7.3788366055031855E-3</v>
      </c>
      <c r="X446">
        <f t="shared" si="267"/>
        <v>4.6129801250995427E-3</v>
      </c>
      <c r="Y446">
        <f t="shared" si="268"/>
        <v>0</v>
      </c>
      <c r="Z446">
        <f t="shared" si="269"/>
        <v>29.345845965335045</v>
      </c>
      <c r="AA446">
        <f t="shared" si="270"/>
        <v>29.008190322580599</v>
      </c>
      <c r="AB446">
        <f t="shared" si="271"/>
        <v>4.0236792323231043</v>
      </c>
      <c r="AC446">
        <f t="shared" si="272"/>
        <v>73.716748708865694</v>
      </c>
      <c r="AD446">
        <f t="shared" si="273"/>
        <v>3.0289850631032986</v>
      </c>
      <c r="AE446">
        <f t="shared" si="274"/>
        <v>4.1089509726831066</v>
      </c>
      <c r="AF446">
        <f t="shared" si="275"/>
        <v>0.99469416921980569</v>
      </c>
      <c r="AG446">
        <f t="shared" si="276"/>
        <v>-3.3669770400143282</v>
      </c>
      <c r="AH446">
        <f t="shared" si="277"/>
        <v>44.044019901863585</v>
      </c>
      <c r="AI446">
        <f t="shared" si="278"/>
        <v>4.3156448212647609</v>
      </c>
      <c r="AJ446">
        <f t="shared" si="279"/>
        <v>44.992687683114021</v>
      </c>
      <c r="AK446">
        <v>-4.1212891227770498E-2</v>
      </c>
      <c r="AL446">
        <v>4.6265080850739798E-2</v>
      </c>
      <c r="AM446">
        <v>3.4571559172480599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52142.436638175473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-0.37533867112791586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1582131851.37097</v>
      </c>
      <c r="BY446">
        <v>400.58038709677402</v>
      </c>
      <c r="BZ446">
        <v>399.98941935483901</v>
      </c>
      <c r="CA446">
        <v>30.393161290322599</v>
      </c>
      <c r="CB446">
        <v>30.266264516128999</v>
      </c>
      <c r="CC446">
        <v>350.02406451612899</v>
      </c>
      <c r="CD446">
        <v>99.460093548387107</v>
      </c>
      <c r="CE446">
        <v>0.19999229032258101</v>
      </c>
      <c r="CF446">
        <v>29.371109677419302</v>
      </c>
      <c r="CG446">
        <v>29.008190322580599</v>
      </c>
      <c r="CH446">
        <v>999.9</v>
      </c>
      <c r="CI446">
        <v>0</v>
      </c>
      <c r="CJ446">
        <v>0</v>
      </c>
      <c r="CK446">
        <v>9992.64</v>
      </c>
      <c r="CL446">
        <v>0</v>
      </c>
      <c r="CM446">
        <v>3.47666064516129</v>
      </c>
      <c r="CN446">
        <v>0</v>
      </c>
      <c r="CO446">
        <v>0</v>
      </c>
      <c r="CP446">
        <v>0</v>
      </c>
      <c r="CQ446">
        <v>0</v>
      </c>
      <c r="CR446">
        <v>2.8903225806451598</v>
      </c>
      <c r="CS446">
        <v>0</v>
      </c>
      <c r="CT446">
        <v>218.69677419354801</v>
      </c>
      <c r="CU446">
        <v>-2.0064516129032302</v>
      </c>
      <c r="CV446">
        <v>37.811999999999998</v>
      </c>
      <c r="CW446">
        <v>42.848580645161299</v>
      </c>
      <c r="CX446">
        <v>40.561999999999998</v>
      </c>
      <c r="CY446">
        <v>41.5</v>
      </c>
      <c r="CZ446">
        <v>38.877000000000002</v>
      </c>
      <c r="DA446">
        <v>0</v>
      </c>
      <c r="DB446">
        <v>0</v>
      </c>
      <c r="DC446">
        <v>0</v>
      </c>
      <c r="DD446">
        <v>1582131862.8</v>
      </c>
      <c r="DE446">
        <v>3.0307692307692302</v>
      </c>
      <c r="DF446">
        <v>-27.931624201986601</v>
      </c>
      <c r="DG446">
        <v>62.3111115837604</v>
      </c>
      <c r="DH446">
        <v>218.3</v>
      </c>
      <c r="DI446">
        <v>15</v>
      </c>
      <c r="DJ446">
        <v>100</v>
      </c>
      <c r="DK446">
        <v>100</v>
      </c>
      <c r="DL446">
        <v>2.6970000000000001</v>
      </c>
      <c r="DM446">
        <v>0.42</v>
      </c>
      <c r="DN446">
        <v>2</v>
      </c>
      <c r="DO446">
        <v>343.392</v>
      </c>
      <c r="DP446">
        <v>676.39800000000002</v>
      </c>
      <c r="DQ446">
        <v>28.614100000000001</v>
      </c>
      <c r="DR446">
        <v>31.082000000000001</v>
      </c>
      <c r="DS446">
        <v>29.9999</v>
      </c>
      <c r="DT446">
        <v>31.0732</v>
      </c>
      <c r="DU446">
        <v>31.105899999999998</v>
      </c>
      <c r="DV446">
        <v>20.931100000000001</v>
      </c>
      <c r="DW446">
        <v>20.309200000000001</v>
      </c>
      <c r="DX446">
        <v>53.2941</v>
      </c>
      <c r="DY446">
        <v>28.617100000000001</v>
      </c>
      <c r="DZ446">
        <v>400</v>
      </c>
      <c r="EA446">
        <v>30.2227</v>
      </c>
      <c r="EB446">
        <v>100.14100000000001</v>
      </c>
      <c r="EC446">
        <v>100.568</v>
      </c>
    </row>
    <row r="447" spans="1:133" x14ac:dyDescent="0.35">
      <c r="A447">
        <v>431</v>
      </c>
      <c r="B447">
        <v>1582131865</v>
      </c>
      <c r="C447">
        <v>2166.9000000953702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1582131856.37097</v>
      </c>
      <c r="O447">
        <f t="shared" si="258"/>
        <v>7.3971148411707606E-5</v>
      </c>
      <c r="P447">
        <f t="shared" si="259"/>
        <v>-0.3714056822493968</v>
      </c>
      <c r="Q447">
        <f t="shared" si="260"/>
        <v>400.580451612903</v>
      </c>
      <c r="R447">
        <f t="shared" si="261"/>
        <v>476.36330946457321</v>
      </c>
      <c r="S447">
        <f t="shared" si="262"/>
        <v>47.47385812739531</v>
      </c>
      <c r="T447">
        <f t="shared" si="263"/>
        <v>39.921419535551337</v>
      </c>
      <c r="U447">
        <f t="shared" si="264"/>
        <v>7.1675265179321282E-3</v>
      </c>
      <c r="V447">
        <f t="shared" si="265"/>
        <v>2.2510391597277679</v>
      </c>
      <c r="W447">
        <f t="shared" si="266"/>
        <v>7.1548717487069247E-3</v>
      </c>
      <c r="X447">
        <f t="shared" si="267"/>
        <v>4.4729299383664649E-3</v>
      </c>
      <c r="Y447">
        <f t="shared" si="268"/>
        <v>0</v>
      </c>
      <c r="Z447">
        <f t="shared" si="269"/>
        <v>29.343970914875811</v>
      </c>
      <c r="AA447">
        <f t="shared" si="270"/>
        <v>29.002441935483901</v>
      </c>
      <c r="AB447">
        <f t="shared" si="271"/>
        <v>4.0223410981178569</v>
      </c>
      <c r="AC447">
        <f t="shared" si="272"/>
        <v>73.715236014395501</v>
      </c>
      <c r="AD447">
        <f t="shared" si="273"/>
        <v>3.0284577734561009</v>
      </c>
      <c r="AE447">
        <f t="shared" si="274"/>
        <v>4.108319985389028</v>
      </c>
      <c r="AF447">
        <f t="shared" si="275"/>
        <v>0.993883324661756</v>
      </c>
      <c r="AG447">
        <f t="shared" si="276"/>
        <v>-3.2621276449563053</v>
      </c>
      <c r="AH447">
        <f t="shared" si="277"/>
        <v>44.417819438591017</v>
      </c>
      <c r="AI447">
        <f t="shared" si="278"/>
        <v>4.3521732876058321</v>
      </c>
      <c r="AJ447">
        <f t="shared" si="279"/>
        <v>45.507865081240546</v>
      </c>
      <c r="AK447">
        <v>-4.1211728845141099E-2</v>
      </c>
      <c r="AL447">
        <v>4.6263775974407902E-2</v>
      </c>
      <c r="AM447">
        <v>3.4570787423064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52141.459845894868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-0.3714056822493968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1582131856.37097</v>
      </c>
      <c r="BY447">
        <v>400.580451612903</v>
      </c>
      <c r="BZ447">
        <v>399.99458064516102</v>
      </c>
      <c r="CA447">
        <v>30.388222580645198</v>
      </c>
      <c r="CB447">
        <v>30.2652741935484</v>
      </c>
      <c r="CC447">
        <v>350.01661290322602</v>
      </c>
      <c r="CD447">
        <v>99.458925806451603</v>
      </c>
      <c r="CE447">
        <v>0.20000506451612901</v>
      </c>
      <c r="CF447">
        <v>29.368448387096802</v>
      </c>
      <c r="CG447">
        <v>29.002441935483901</v>
      </c>
      <c r="CH447">
        <v>999.9</v>
      </c>
      <c r="CI447">
        <v>0</v>
      </c>
      <c r="CJ447">
        <v>0</v>
      </c>
      <c r="CK447">
        <v>9992.4754838709705</v>
      </c>
      <c r="CL447">
        <v>0</v>
      </c>
      <c r="CM447">
        <v>3.60774774193548</v>
      </c>
      <c r="CN447">
        <v>0</v>
      </c>
      <c r="CO447">
        <v>0</v>
      </c>
      <c r="CP447">
        <v>0</v>
      </c>
      <c r="CQ447">
        <v>0</v>
      </c>
      <c r="CR447">
        <v>1.32903225806452</v>
      </c>
      <c r="CS447">
        <v>0</v>
      </c>
      <c r="CT447">
        <v>221.96129032258099</v>
      </c>
      <c r="CU447">
        <v>-2.0096774193548401</v>
      </c>
      <c r="CV447">
        <v>37.811999999999998</v>
      </c>
      <c r="CW447">
        <v>42.842483870967698</v>
      </c>
      <c r="CX447">
        <v>40.548000000000002</v>
      </c>
      <c r="CY447">
        <v>41.5</v>
      </c>
      <c r="CZ447">
        <v>38.875</v>
      </c>
      <c r="DA447">
        <v>0</v>
      </c>
      <c r="DB447">
        <v>0</v>
      </c>
      <c r="DC447">
        <v>0</v>
      </c>
      <c r="DD447">
        <v>1582131868.2</v>
      </c>
      <c r="DE447">
        <v>0.70384615384615401</v>
      </c>
      <c r="DF447">
        <v>2.1504275011397098</v>
      </c>
      <c r="DG447">
        <v>45.586324824344999</v>
      </c>
      <c r="DH447">
        <v>222.4</v>
      </c>
      <c r="DI447">
        <v>15</v>
      </c>
      <c r="DJ447">
        <v>100</v>
      </c>
      <c r="DK447">
        <v>100</v>
      </c>
      <c r="DL447">
        <v>2.6970000000000001</v>
      </c>
      <c r="DM447">
        <v>0.42</v>
      </c>
      <c r="DN447">
        <v>2</v>
      </c>
      <c r="DO447">
        <v>343.44400000000002</v>
      </c>
      <c r="DP447">
        <v>676.32500000000005</v>
      </c>
      <c r="DQ447">
        <v>28.614100000000001</v>
      </c>
      <c r="DR447">
        <v>31.0806</v>
      </c>
      <c r="DS447">
        <v>30</v>
      </c>
      <c r="DT447">
        <v>31.071899999999999</v>
      </c>
      <c r="DU447">
        <v>31.1038</v>
      </c>
      <c r="DV447">
        <v>20.927600000000002</v>
      </c>
      <c r="DW447">
        <v>20.309200000000001</v>
      </c>
      <c r="DX447">
        <v>53.2941</v>
      </c>
      <c r="DY447">
        <v>28.6356</v>
      </c>
      <c r="DZ447">
        <v>400</v>
      </c>
      <c r="EA447">
        <v>30.2227</v>
      </c>
      <c r="EB447">
        <v>100.14</v>
      </c>
      <c r="EC447">
        <v>100.569</v>
      </c>
    </row>
    <row r="448" spans="1:133" x14ac:dyDescent="0.35">
      <c r="A448">
        <v>432</v>
      </c>
      <c r="B448">
        <v>1582131870</v>
      </c>
      <c r="C448">
        <v>2171.9000000953702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1582131861.37097</v>
      </c>
      <c r="O448">
        <f t="shared" si="258"/>
        <v>7.2017830424518902E-5</v>
      </c>
      <c r="P448">
        <f t="shared" si="259"/>
        <v>-0.36642369688745918</v>
      </c>
      <c r="Q448">
        <f t="shared" si="260"/>
        <v>400.57558064516098</v>
      </c>
      <c r="R448">
        <f t="shared" si="261"/>
        <v>477.41291456160417</v>
      </c>
      <c r="S448">
        <f t="shared" si="262"/>
        <v>47.578008385167905</v>
      </c>
      <c r="T448">
        <f t="shared" si="263"/>
        <v>39.920554625821083</v>
      </c>
      <c r="U448">
        <f t="shared" si="264"/>
        <v>6.9820663448590106E-3</v>
      </c>
      <c r="V448">
        <f t="shared" si="265"/>
        <v>2.2515925757598523</v>
      </c>
      <c r="W448">
        <f t="shared" si="266"/>
        <v>6.9700603426198241E-3</v>
      </c>
      <c r="X448">
        <f t="shared" si="267"/>
        <v>4.3573646629945081E-3</v>
      </c>
      <c r="Y448">
        <f t="shared" si="268"/>
        <v>0</v>
      </c>
      <c r="Z448">
        <f t="shared" si="269"/>
        <v>29.341270929121347</v>
      </c>
      <c r="AA448">
        <f t="shared" si="270"/>
        <v>28.998038709677399</v>
      </c>
      <c r="AB448">
        <f t="shared" si="271"/>
        <v>4.0213163588039871</v>
      </c>
      <c r="AC448">
        <f t="shared" si="272"/>
        <v>73.718917213101108</v>
      </c>
      <c r="AD448">
        <f t="shared" si="273"/>
        <v>3.028023281570408</v>
      </c>
      <c r="AE448">
        <f t="shared" si="274"/>
        <v>4.1075254440013351</v>
      </c>
      <c r="AF448">
        <f t="shared" si="275"/>
        <v>0.99329307723357907</v>
      </c>
      <c r="AG448">
        <f t="shared" si="276"/>
        <v>-3.1759863217212834</v>
      </c>
      <c r="AH448">
        <f t="shared" si="277"/>
        <v>44.556392559872158</v>
      </c>
      <c r="AI448">
        <f t="shared" si="278"/>
        <v>4.3645099880301155</v>
      </c>
      <c r="AJ448">
        <f t="shared" si="279"/>
        <v>45.74491622618099</v>
      </c>
      <c r="AK448">
        <v>-4.1226635487517198E-2</v>
      </c>
      <c r="AL448">
        <v>4.6280509986368602E-2</v>
      </c>
      <c r="AM448">
        <v>3.45806839339226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52160.109635004112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-0.36642369688745918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1582131861.37097</v>
      </c>
      <c r="BY448">
        <v>400.57558064516098</v>
      </c>
      <c r="BZ448">
        <v>399.99690322580602</v>
      </c>
      <c r="CA448">
        <v>30.384151612903199</v>
      </c>
      <c r="CB448">
        <v>30.264448387096799</v>
      </c>
      <c r="CC448">
        <v>350.01377419354799</v>
      </c>
      <c r="CD448">
        <v>99.457990322580699</v>
      </c>
      <c r="CE448">
        <v>0.19999322580645201</v>
      </c>
      <c r="CF448">
        <v>29.3650967741935</v>
      </c>
      <c r="CG448">
        <v>28.998038709677399</v>
      </c>
      <c r="CH448">
        <v>999.9</v>
      </c>
      <c r="CI448">
        <v>0</v>
      </c>
      <c r="CJ448">
        <v>0</v>
      </c>
      <c r="CK448">
        <v>9996.1838709677395</v>
      </c>
      <c r="CL448">
        <v>0</v>
      </c>
      <c r="CM448">
        <v>3.8358274193548398</v>
      </c>
      <c r="CN448">
        <v>0</v>
      </c>
      <c r="CO448">
        <v>0</v>
      </c>
      <c r="CP448">
        <v>0</v>
      </c>
      <c r="CQ448">
        <v>0</v>
      </c>
      <c r="CR448">
        <v>2.2580645161290298</v>
      </c>
      <c r="CS448">
        <v>0</v>
      </c>
      <c r="CT448">
        <v>226.187096774194</v>
      </c>
      <c r="CU448">
        <v>-2.1709677419354798</v>
      </c>
      <c r="CV448">
        <v>37.802</v>
      </c>
      <c r="CW448">
        <v>42.8343548387097</v>
      </c>
      <c r="CX448">
        <v>40.53</v>
      </c>
      <c r="CY448">
        <v>41.5</v>
      </c>
      <c r="CZ448">
        <v>38.875</v>
      </c>
      <c r="DA448">
        <v>0</v>
      </c>
      <c r="DB448">
        <v>0</v>
      </c>
      <c r="DC448">
        <v>0</v>
      </c>
      <c r="DD448">
        <v>1582131873</v>
      </c>
      <c r="DE448">
        <v>1.8076923076923099</v>
      </c>
      <c r="DF448">
        <v>20.827350404991002</v>
      </c>
      <c r="DG448">
        <v>72.813675288634997</v>
      </c>
      <c r="DH448">
        <v>227.16153846153799</v>
      </c>
      <c r="DI448">
        <v>15</v>
      </c>
      <c r="DJ448">
        <v>100</v>
      </c>
      <c r="DK448">
        <v>100</v>
      </c>
      <c r="DL448">
        <v>2.6970000000000001</v>
      </c>
      <c r="DM448">
        <v>0.42</v>
      </c>
      <c r="DN448">
        <v>2</v>
      </c>
      <c r="DO448">
        <v>343.39499999999998</v>
      </c>
      <c r="DP448">
        <v>676.48</v>
      </c>
      <c r="DQ448">
        <v>28.631699999999999</v>
      </c>
      <c r="DR448">
        <v>31.0793</v>
      </c>
      <c r="DS448">
        <v>30.0002</v>
      </c>
      <c r="DT448">
        <v>31.069099999999999</v>
      </c>
      <c r="DU448">
        <v>31.101199999999999</v>
      </c>
      <c r="DV448">
        <v>20.930499999999999</v>
      </c>
      <c r="DW448">
        <v>20.309200000000001</v>
      </c>
      <c r="DX448">
        <v>53.2941</v>
      </c>
      <c r="DY448">
        <v>28.638400000000001</v>
      </c>
      <c r="DZ448">
        <v>400</v>
      </c>
      <c r="EA448">
        <v>30.2227</v>
      </c>
      <c r="EB448">
        <v>100.14100000000001</v>
      </c>
      <c r="EC448">
        <v>100.571</v>
      </c>
    </row>
    <row r="449" spans="1:133" x14ac:dyDescent="0.35">
      <c r="A449">
        <v>433</v>
      </c>
      <c r="B449">
        <v>1582131875</v>
      </c>
      <c r="C449">
        <v>2176.9000000953702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1582131866.37097</v>
      </c>
      <c r="O449">
        <f t="shared" si="258"/>
        <v>7.0990470773324467E-5</v>
      </c>
      <c r="P449">
        <f t="shared" si="259"/>
        <v>-0.37064789862224312</v>
      </c>
      <c r="Q449">
        <f t="shared" si="260"/>
        <v>400.57238709677398</v>
      </c>
      <c r="R449">
        <f t="shared" si="261"/>
        <v>479.60377015293022</v>
      </c>
      <c r="S449">
        <f t="shared" si="262"/>
        <v>47.79604216037707</v>
      </c>
      <c r="T449">
        <f t="shared" si="263"/>
        <v>39.919983731269085</v>
      </c>
      <c r="U449">
        <f t="shared" si="264"/>
        <v>6.8812969747932724E-3</v>
      </c>
      <c r="V449">
        <f t="shared" si="265"/>
        <v>2.2525211027935077</v>
      </c>
      <c r="W449">
        <f t="shared" si="266"/>
        <v>6.8696395134173411E-3</v>
      </c>
      <c r="X449">
        <f t="shared" si="267"/>
        <v>4.2945704049968348E-3</v>
      </c>
      <c r="Y449">
        <f t="shared" si="268"/>
        <v>0</v>
      </c>
      <c r="Z449">
        <f t="shared" si="269"/>
        <v>29.337961489013097</v>
      </c>
      <c r="AA449">
        <f t="shared" si="270"/>
        <v>28.997641935483902</v>
      </c>
      <c r="AB449">
        <f t="shared" si="271"/>
        <v>4.021224030838634</v>
      </c>
      <c r="AC449">
        <f t="shared" si="272"/>
        <v>73.728863904957194</v>
      </c>
      <c r="AD449">
        <f t="shared" si="273"/>
        <v>3.0277925882037318</v>
      </c>
      <c r="AE449">
        <f t="shared" si="274"/>
        <v>4.1066584073597223</v>
      </c>
      <c r="AF449">
        <f t="shared" si="275"/>
        <v>0.99343144263490224</v>
      </c>
      <c r="AG449">
        <f t="shared" si="276"/>
        <v>-3.1306797611036088</v>
      </c>
      <c r="AH449">
        <f t="shared" si="277"/>
        <v>44.178722721781426</v>
      </c>
      <c r="AI449">
        <f t="shared" si="278"/>
        <v>4.3256444663051949</v>
      </c>
      <c r="AJ449">
        <f t="shared" si="279"/>
        <v>45.373687426983011</v>
      </c>
      <c r="AK449">
        <v>-4.12516534622442E-2</v>
      </c>
      <c r="AL449">
        <v>4.6308594854694803E-2</v>
      </c>
      <c r="AM449">
        <v>3.45972905830613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52191.086523839942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-0.37064789862224312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1582131866.37097</v>
      </c>
      <c r="BY449">
        <v>400.57238709677398</v>
      </c>
      <c r="BZ449">
        <v>399.98577419354802</v>
      </c>
      <c r="CA449">
        <v>30.382029032258099</v>
      </c>
      <c r="CB449">
        <v>30.264035483871002</v>
      </c>
      <c r="CC449">
        <v>350.02067741935502</v>
      </c>
      <c r="CD449">
        <v>99.457345161290306</v>
      </c>
      <c r="CE449">
        <v>0.20000770967741899</v>
      </c>
      <c r="CF449">
        <v>29.361438709677401</v>
      </c>
      <c r="CG449">
        <v>28.997641935483902</v>
      </c>
      <c r="CH449">
        <v>999.9</v>
      </c>
      <c r="CI449">
        <v>0</v>
      </c>
      <c r="CJ449">
        <v>0</v>
      </c>
      <c r="CK449">
        <v>10002.314838709701</v>
      </c>
      <c r="CL449">
        <v>0</v>
      </c>
      <c r="CM449">
        <v>4.0630535483871002</v>
      </c>
      <c r="CN449">
        <v>0</v>
      </c>
      <c r="CO449">
        <v>0</v>
      </c>
      <c r="CP449">
        <v>0</v>
      </c>
      <c r="CQ449">
        <v>0</v>
      </c>
      <c r="CR449">
        <v>2.0935483870967699</v>
      </c>
      <c r="CS449">
        <v>0</v>
      </c>
      <c r="CT449">
        <v>233.99354838709701</v>
      </c>
      <c r="CU449">
        <v>-2.04193548387097</v>
      </c>
      <c r="CV449">
        <v>37.783999999999999</v>
      </c>
      <c r="CW449">
        <v>42.830290322580602</v>
      </c>
      <c r="CX449">
        <v>40.512</v>
      </c>
      <c r="CY449">
        <v>41.5</v>
      </c>
      <c r="CZ449">
        <v>38.868903225806498</v>
      </c>
      <c r="DA449">
        <v>0</v>
      </c>
      <c r="DB449">
        <v>0</v>
      </c>
      <c r="DC449">
        <v>0</v>
      </c>
      <c r="DD449">
        <v>1582131877.8</v>
      </c>
      <c r="DE449">
        <v>2.6153846153846199</v>
      </c>
      <c r="DF449">
        <v>-2.5367520406895001</v>
      </c>
      <c r="DG449">
        <v>137.111111168554</v>
      </c>
      <c r="DH449">
        <v>235.08846153846201</v>
      </c>
      <c r="DI449">
        <v>15</v>
      </c>
      <c r="DJ449">
        <v>100</v>
      </c>
      <c r="DK449">
        <v>100</v>
      </c>
      <c r="DL449">
        <v>2.6970000000000001</v>
      </c>
      <c r="DM449">
        <v>0.42</v>
      </c>
      <c r="DN449">
        <v>2</v>
      </c>
      <c r="DO449">
        <v>343.45400000000001</v>
      </c>
      <c r="DP449">
        <v>676.29300000000001</v>
      </c>
      <c r="DQ449">
        <v>28.638300000000001</v>
      </c>
      <c r="DR449">
        <v>31.0779</v>
      </c>
      <c r="DS449">
        <v>30</v>
      </c>
      <c r="DT449">
        <v>31.069099999999999</v>
      </c>
      <c r="DU449">
        <v>31.101099999999999</v>
      </c>
      <c r="DV449">
        <v>20.930800000000001</v>
      </c>
      <c r="DW449">
        <v>20.309200000000001</v>
      </c>
      <c r="DX449">
        <v>53.2941</v>
      </c>
      <c r="DY449">
        <v>28.641100000000002</v>
      </c>
      <c r="DZ449">
        <v>400</v>
      </c>
      <c r="EA449">
        <v>30.2227</v>
      </c>
      <c r="EB449">
        <v>100.142</v>
      </c>
      <c r="EC449">
        <v>100.57</v>
      </c>
    </row>
    <row r="450" spans="1:133" x14ac:dyDescent="0.35">
      <c r="A450">
        <v>434</v>
      </c>
      <c r="B450">
        <v>1582131880</v>
      </c>
      <c r="C450">
        <v>2181.9000000953702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1582131871.37097</v>
      </c>
      <c r="O450">
        <f t="shared" si="258"/>
        <v>7.0410923437388783E-5</v>
      </c>
      <c r="P450">
        <f t="shared" si="259"/>
        <v>-0.36417155100977916</v>
      </c>
      <c r="Q450">
        <f t="shared" si="260"/>
        <v>400.56558064516099</v>
      </c>
      <c r="R450">
        <f t="shared" si="261"/>
        <v>478.80836324319137</v>
      </c>
      <c r="S450">
        <f t="shared" si="262"/>
        <v>47.716686298694164</v>
      </c>
      <c r="T450">
        <f t="shared" si="263"/>
        <v>39.919232037288822</v>
      </c>
      <c r="U450">
        <f t="shared" si="264"/>
        <v>6.8237426470744702E-3</v>
      </c>
      <c r="V450">
        <f t="shared" si="265"/>
        <v>2.2526459375929404</v>
      </c>
      <c r="W450">
        <f t="shared" si="266"/>
        <v>6.8122798321026985E-3</v>
      </c>
      <c r="X450">
        <f t="shared" si="267"/>
        <v>4.2587031573719653E-3</v>
      </c>
      <c r="Y450">
        <f t="shared" si="268"/>
        <v>0</v>
      </c>
      <c r="Z450">
        <f t="shared" si="269"/>
        <v>29.335009099761781</v>
      </c>
      <c r="AA450">
        <f t="shared" si="270"/>
        <v>28.997941935483901</v>
      </c>
      <c r="AB450">
        <f t="shared" si="271"/>
        <v>4.0212938396176154</v>
      </c>
      <c r="AC450">
        <f t="shared" si="272"/>
        <v>73.739450194251859</v>
      </c>
      <c r="AD450">
        <f t="shared" si="273"/>
        <v>3.0276777210001176</v>
      </c>
      <c r="AE450">
        <f t="shared" si="274"/>
        <v>4.1059130669191388</v>
      </c>
      <c r="AF450">
        <f t="shared" si="275"/>
        <v>0.99361611861749788</v>
      </c>
      <c r="AG450">
        <f t="shared" si="276"/>
        <v>-3.1051217235888453</v>
      </c>
      <c r="AH450">
        <f t="shared" si="277"/>
        <v>43.762774708690252</v>
      </c>
      <c r="AI450">
        <f t="shared" si="278"/>
        <v>4.2846200014216382</v>
      </c>
      <c r="AJ450">
        <f t="shared" si="279"/>
        <v>44.942272986523044</v>
      </c>
      <c r="AK450">
        <v>-4.1255017689690698E-2</v>
      </c>
      <c r="AL450">
        <v>4.6312371494725897E-2</v>
      </c>
      <c r="AM450">
        <v>3.4599523454534502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52195.708606114276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-0.36417155100977916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1582131871.37097</v>
      </c>
      <c r="BY450">
        <v>400.56558064516099</v>
      </c>
      <c r="BZ450">
        <v>399.98967741935502</v>
      </c>
      <c r="CA450">
        <v>30.380932258064501</v>
      </c>
      <c r="CB450">
        <v>30.263903225806501</v>
      </c>
      <c r="CC450">
        <v>350.02480645161302</v>
      </c>
      <c r="CD450">
        <v>99.457206451612905</v>
      </c>
      <c r="CE450">
        <v>0.19996322580645201</v>
      </c>
      <c r="CF450">
        <v>29.358293548387099</v>
      </c>
      <c r="CG450">
        <v>28.997941935483901</v>
      </c>
      <c r="CH450">
        <v>999.9</v>
      </c>
      <c r="CI450">
        <v>0</v>
      </c>
      <c r="CJ450">
        <v>0</v>
      </c>
      <c r="CK450">
        <v>10003.144516128999</v>
      </c>
      <c r="CL450">
        <v>0</v>
      </c>
      <c r="CM450">
        <v>4.2997096774193597</v>
      </c>
      <c r="CN450">
        <v>0</v>
      </c>
      <c r="CO450">
        <v>0</v>
      </c>
      <c r="CP450">
        <v>0</v>
      </c>
      <c r="CQ450">
        <v>0</v>
      </c>
      <c r="CR450">
        <v>4.4000000000000004</v>
      </c>
      <c r="CS450">
        <v>0</v>
      </c>
      <c r="CT450">
        <v>265.10967741935502</v>
      </c>
      <c r="CU450">
        <v>-1.80645161290323</v>
      </c>
      <c r="CV450">
        <v>37.765999999999998</v>
      </c>
      <c r="CW450">
        <v>42.822161290322597</v>
      </c>
      <c r="CX450">
        <v>40.5</v>
      </c>
      <c r="CY450">
        <v>41.481709677419303</v>
      </c>
      <c r="CZ450">
        <v>38.8546774193548</v>
      </c>
      <c r="DA450">
        <v>0</v>
      </c>
      <c r="DB450">
        <v>0</v>
      </c>
      <c r="DC450">
        <v>0</v>
      </c>
      <c r="DD450">
        <v>1582131883.2</v>
      </c>
      <c r="DE450">
        <v>3.62692307692308</v>
      </c>
      <c r="DF450">
        <v>3.9282051214383098</v>
      </c>
      <c r="DG450">
        <v>773.80854756334804</v>
      </c>
      <c r="DH450">
        <v>279.50384615384598</v>
      </c>
      <c r="DI450">
        <v>15</v>
      </c>
      <c r="DJ450">
        <v>100</v>
      </c>
      <c r="DK450">
        <v>100</v>
      </c>
      <c r="DL450">
        <v>2.6970000000000001</v>
      </c>
      <c r="DM450">
        <v>0.42</v>
      </c>
      <c r="DN450">
        <v>2</v>
      </c>
      <c r="DO450">
        <v>343.29700000000003</v>
      </c>
      <c r="DP450">
        <v>676.49099999999999</v>
      </c>
      <c r="DQ450">
        <v>28.6417</v>
      </c>
      <c r="DR450">
        <v>31.076499999999999</v>
      </c>
      <c r="DS450">
        <v>30.0001</v>
      </c>
      <c r="DT450">
        <v>31.066400000000002</v>
      </c>
      <c r="DU450">
        <v>31.098299999999998</v>
      </c>
      <c r="DV450">
        <v>20.933</v>
      </c>
      <c r="DW450">
        <v>20.309200000000001</v>
      </c>
      <c r="DX450">
        <v>53.2941</v>
      </c>
      <c r="DY450">
        <v>28.638300000000001</v>
      </c>
      <c r="DZ450">
        <v>400</v>
      </c>
      <c r="EA450">
        <v>30.2227</v>
      </c>
      <c r="EB450">
        <v>100.13800000000001</v>
      </c>
      <c r="EC450">
        <v>100.57</v>
      </c>
    </row>
    <row r="451" spans="1:133" x14ac:dyDescent="0.35">
      <c r="A451">
        <v>435</v>
      </c>
      <c r="B451">
        <v>1582131885</v>
      </c>
      <c r="C451">
        <v>2186.9000000953702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1582131876.37097</v>
      </c>
      <c r="O451">
        <f t="shared" si="258"/>
        <v>7.0131784879785415E-5</v>
      </c>
      <c r="P451">
        <f t="shared" si="259"/>
        <v>-0.38497931693273474</v>
      </c>
      <c r="Q451">
        <f t="shared" si="260"/>
        <v>400.57329032258099</v>
      </c>
      <c r="R451">
        <f t="shared" si="261"/>
        <v>484.01525948430964</v>
      </c>
      <c r="S451">
        <f t="shared" si="262"/>
        <v>48.23522110006995</v>
      </c>
      <c r="T451">
        <f t="shared" si="263"/>
        <v>39.919694362690969</v>
      </c>
      <c r="U451">
        <f t="shared" si="264"/>
        <v>6.7969373931167408E-3</v>
      </c>
      <c r="V451">
        <f t="shared" si="265"/>
        <v>2.2516157623337616</v>
      </c>
      <c r="W451">
        <f t="shared" si="266"/>
        <v>6.7855591833929814E-3</v>
      </c>
      <c r="X451">
        <f t="shared" si="267"/>
        <v>4.2419951679902659E-3</v>
      </c>
      <c r="Y451">
        <f t="shared" si="268"/>
        <v>0</v>
      </c>
      <c r="Z451">
        <f t="shared" si="269"/>
        <v>29.333333645584574</v>
      </c>
      <c r="AA451">
        <f t="shared" si="270"/>
        <v>28.997583870967699</v>
      </c>
      <c r="AB451">
        <f t="shared" si="271"/>
        <v>4.0212105195840966</v>
      </c>
      <c r="AC451">
        <f t="shared" si="272"/>
        <v>73.746100835007965</v>
      </c>
      <c r="AD451">
        <f t="shared" si="273"/>
        <v>3.0276435828505606</v>
      </c>
      <c r="AE451">
        <f t="shared" si="274"/>
        <v>4.1054964921119055</v>
      </c>
      <c r="AF451">
        <f t="shared" si="275"/>
        <v>0.99356693673353602</v>
      </c>
      <c r="AG451">
        <f t="shared" si="276"/>
        <v>-3.0928117131985369</v>
      </c>
      <c r="AH451">
        <f t="shared" si="277"/>
        <v>43.572816456884262</v>
      </c>
      <c r="AI451">
        <f t="shared" si="278"/>
        <v>4.2679290046295906</v>
      </c>
      <c r="AJ451">
        <f t="shared" si="279"/>
        <v>44.747933748315319</v>
      </c>
      <c r="AK451">
        <v>-4.1227260106315403E-2</v>
      </c>
      <c r="AL451">
        <v>4.6281211175689299E-2</v>
      </c>
      <c r="AM451">
        <v>3.4581098591069801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52162.310740975998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-0.38497931693273474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1582131876.37097</v>
      </c>
      <c r="BY451">
        <v>400.57329032258099</v>
      </c>
      <c r="BZ451">
        <v>399.96154838709703</v>
      </c>
      <c r="CA451">
        <v>30.380822580645201</v>
      </c>
      <c r="CB451">
        <v>30.264261290322601</v>
      </c>
      <c r="CC451">
        <v>350.03622580645202</v>
      </c>
      <c r="CD451">
        <v>99.456406451612906</v>
      </c>
      <c r="CE451">
        <v>0.19999932258064501</v>
      </c>
      <c r="CF451">
        <v>29.356535483870999</v>
      </c>
      <c r="CG451">
        <v>28.997583870967699</v>
      </c>
      <c r="CH451">
        <v>999.9</v>
      </c>
      <c r="CI451">
        <v>0</v>
      </c>
      <c r="CJ451">
        <v>0</v>
      </c>
      <c r="CK451">
        <v>9996.4945161290307</v>
      </c>
      <c r="CL451">
        <v>0</v>
      </c>
      <c r="CM451">
        <v>4.9360283870967701</v>
      </c>
      <c r="CN451">
        <v>0</v>
      </c>
      <c r="CO451">
        <v>0</v>
      </c>
      <c r="CP451">
        <v>0</v>
      </c>
      <c r="CQ451">
        <v>0</v>
      </c>
      <c r="CR451">
        <v>4.7129032258064498</v>
      </c>
      <c r="CS451">
        <v>0</v>
      </c>
      <c r="CT451">
        <v>356.05483870967703</v>
      </c>
      <c r="CU451">
        <v>-1.7096774193548401</v>
      </c>
      <c r="CV451">
        <v>37.753999999999998</v>
      </c>
      <c r="CW451">
        <v>42.814032258064501</v>
      </c>
      <c r="CX451">
        <v>40.5</v>
      </c>
      <c r="CY451">
        <v>41.463419354838699</v>
      </c>
      <c r="CZ451">
        <v>38.836387096774203</v>
      </c>
      <c r="DA451">
        <v>0</v>
      </c>
      <c r="DB451">
        <v>0</v>
      </c>
      <c r="DC451">
        <v>0</v>
      </c>
      <c r="DD451">
        <v>1582131888</v>
      </c>
      <c r="DE451">
        <v>3.1153846153846199</v>
      </c>
      <c r="DF451">
        <v>-10.9675211513505</v>
      </c>
      <c r="DG451">
        <v>1669.94187721863</v>
      </c>
      <c r="DH451">
        <v>377.26153846153898</v>
      </c>
      <c r="DI451">
        <v>15</v>
      </c>
      <c r="DJ451">
        <v>100</v>
      </c>
      <c r="DK451">
        <v>100</v>
      </c>
      <c r="DL451">
        <v>2.6970000000000001</v>
      </c>
      <c r="DM451">
        <v>0.42</v>
      </c>
      <c r="DN451">
        <v>2</v>
      </c>
      <c r="DO451">
        <v>343.53199999999998</v>
      </c>
      <c r="DP451">
        <v>676.37699999999995</v>
      </c>
      <c r="DQ451">
        <v>28.639500000000002</v>
      </c>
      <c r="DR451">
        <v>31.075199999999999</v>
      </c>
      <c r="DS451">
        <v>30.0001</v>
      </c>
      <c r="DT451">
        <v>31.065799999999999</v>
      </c>
      <c r="DU451">
        <v>31.096399999999999</v>
      </c>
      <c r="DV451">
        <v>20.934899999999999</v>
      </c>
      <c r="DW451">
        <v>20.309200000000001</v>
      </c>
      <c r="DX451">
        <v>53.2941</v>
      </c>
      <c r="DY451">
        <v>28.639199999999999</v>
      </c>
      <c r="DZ451">
        <v>400</v>
      </c>
      <c r="EA451">
        <v>30.2227</v>
      </c>
      <c r="EB451">
        <v>100.13800000000001</v>
      </c>
      <c r="EC451">
        <v>100.569</v>
      </c>
    </row>
    <row r="452" spans="1:133" x14ac:dyDescent="0.35">
      <c r="A452">
        <v>436</v>
      </c>
      <c r="B452">
        <v>1582131890</v>
      </c>
      <c r="C452">
        <v>2191.9000000953702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1582131881.37097</v>
      </c>
      <c r="O452">
        <f t="shared" si="258"/>
        <v>6.9685030003947712E-5</v>
      </c>
      <c r="P452">
        <f t="shared" si="259"/>
        <v>-0.37835332558484236</v>
      </c>
      <c r="Q452">
        <f t="shared" si="260"/>
        <v>400.579322580645</v>
      </c>
      <c r="R452">
        <f t="shared" si="261"/>
        <v>483.05717469960888</v>
      </c>
      <c r="S452">
        <f t="shared" si="262"/>
        <v>48.139675354681984</v>
      </c>
      <c r="T452">
        <f t="shared" si="263"/>
        <v>39.920240403886694</v>
      </c>
      <c r="U452">
        <f t="shared" si="264"/>
        <v>6.7520858525209728E-3</v>
      </c>
      <c r="V452">
        <f t="shared" si="265"/>
        <v>2.2515765894619642</v>
      </c>
      <c r="W452">
        <f t="shared" si="266"/>
        <v>6.7408569831622347E-3</v>
      </c>
      <c r="X452">
        <f t="shared" si="267"/>
        <v>4.2140429065823017E-3</v>
      </c>
      <c r="Y452">
        <f t="shared" si="268"/>
        <v>0</v>
      </c>
      <c r="Z452">
        <f t="shared" si="269"/>
        <v>29.33347462939366</v>
      </c>
      <c r="AA452">
        <f t="shared" si="270"/>
        <v>28.998222580645201</v>
      </c>
      <c r="AB452">
        <f t="shared" si="271"/>
        <v>4.0213591455610738</v>
      </c>
      <c r="AC452">
        <f t="shared" si="272"/>
        <v>73.744491748273418</v>
      </c>
      <c r="AD452">
        <f t="shared" si="273"/>
        <v>3.0275763945581358</v>
      </c>
      <c r="AE452">
        <f t="shared" si="274"/>
        <v>4.1054949634648752</v>
      </c>
      <c r="AF452">
        <f t="shared" si="275"/>
        <v>0.993782751002938</v>
      </c>
      <c r="AG452">
        <f t="shared" si="276"/>
        <v>-3.0731098231740943</v>
      </c>
      <c r="AH452">
        <f t="shared" si="277"/>
        <v>43.493744199647573</v>
      </c>
      <c r="AI452">
        <f t="shared" si="278"/>
        <v>4.2602714125779118</v>
      </c>
      <c r="AJ452">
        <f t="shared" si="279"/>
        <v>44.680905789051387</v>
      </c>
      <c r="AK452">
        <v>-4.1226204839007997E-2</v>
      </c>
      <c r="AL452">
        <v>4.62800265456903E-2</v>
      </c>
      <c r="AM452">
        <v>3.4580398043921101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52161.028314778683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-0.37835332558484236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1582131881.37097</v>
      </c>
      <c r="BY452">
        <v>400.579322580645</v>
      </c>
      <c r="BZ452">
        <v>399.97861290322601</v>
      </c>
      <c r="CA452">
        <v>30.380190322580599</v>
      </c>
      <c r="CB452">
        <v>30.264367741935501</v>
      </c>
      <c r="CC452">
        <v>350.02493548387099</v>
      </c>
      <c r="CD452">
        <v>99.456274193548396</v>
      </c>
      <c r="CE452">
        <v>0.19999400000000001</v>
      </c>
      <c r="CF452">
        <v>29.356529032258099</v>
      </c>
      <c r="CG452">
        <v>28.998222580645201</v>
      </c>
      <c r="CH452">
        <v>999.9</v>
      </c>
      <c r="CI452">
        <v>0</v>
      </c>
      <c r="CJ452">
        <v>0</v>
      </c>
      <c r="CK452">
        <v>9996.2519354838696</v>
      </c>
      <c r="CL452">
        <v>0</v>
      </c>
      <c r="CM452">
        <v>5.78433774193548</v>
      </c>
      <c r="CN452">
        <v>0</v>
      </c>
      <c r="CO452">
        <v>0</v>
      </c>
      <c r="CP452">
        <v>0</v>
      </c>
      <c r="CQ452">
        <v>0</v>
      </c>
      <c r="CR452">
        <v>3.8161290322580599</v>
      </c>
      <c r="CS452">
        <v>0</v>
      </c>
      <c r="CT452">
        <v>472.74838709677402</v>
      </c>
      <c r="CU452">
        <v>-1.41612903225806</v>
      </c>
      <c r="CV452">
        <v>37.75</v>
      </c>
      <c r="CW452">
        <v>42.811999999999998</v>
      </c>
      <c r="CX452">
        <v>40.5</v>
      </c>
      <c r="CY452">
        <v>41.445129032258002</v>
      </c>
      <c r="CZ452">
        <v>38.818096774193499</v>
      </c>
      <c r="DA452">
        <v>0</v>
      </c>
      <c r="DB452">
        <v>0</v>
      </c>
      <c r="DC452">
        <v>0</v>
      </c>
      <c r="DD452">
        <v>1582131892.8</v>
      </c>
      <c r="DE452">
        <v>3.31153846153846</v>
      </c>
      <c r="DF452">
        <v>7.96923093823544</v>
      </c>
      <c r="DG452">
        <v>1609.5487201989599</v>
      </c>
      <c r="DH452">
        <v>496.35769230769199</v>
      </c>
      <c r="DI452">
        <v>15</v>
      </c>
      <c r="DJ452">
        <v>100</v>
      </c>
      <c r="DK452">
        <v>100</v>
      </c>
      <c r="DL452">
        <v>2.6970000000000001</v>
      </c>
      <c r="DM452">
        <v>0.42</v>
      </c>
      <c r="DN452">
        <v>2</v>
      </c>
      <c r="DO452">
        <v>343.48500000000001</v>
      </c>
      <c r="DP452">
        <v>676.36699999999996</v>
      </c>
      <c r="DQ452">
        <v>28.639500000000002</v>
      </c>
      <c r="DR452">
        <v>31.073799999999999</v>
      </c>
      <c r="DS452">
        <v>30.0001</v>
      </c>
      <c r="DT452">
        <v>31.063700000000001</v>
      </c>
      <c r="DU452">
        <v>31.095600000000001</v>
      </c>
      <c r="DV452">
        <v>20.932700000000001</v>
      </c>
      <c r="DW452">
        <v>20.309200000000001</v>
      </c>
      <c r="DX452">
        <v>53.2941</v>
      </c>
      <c r="DY452">
        <v>28.6404</v>
      </c>
      <c r="DZ452">
        <v>400</v>
      </c>
      <c r="EA452">
        <v>30.2227</v>
      </c>
      <c r="EB452">
        <v>100.139</v>
      </c>
      <c r="EC452">
        <v>100.57</v>
      </c>
    </row>
    <row r="453" spans="1:133" x14ac:dyDescent="0.35">
      <c r="A453">
        <v>437</v>
      </c>
      <c r="B453">
        <v>1582131895</v>
      </c>
      <c r="C453">
        <v>2196.9000000953702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1582131886.37097</v>
      </c>
      <c r="O453">
        <f t="shared" si="258"/>
        <v>6.9886089280216292E-5</v>
      </c>
      <c r="P453">
        <f t="shared" si="259"/>
        <v>-0.37355656341303423</v>
      </c>
      <c r="Q453">
        <f t="shared" si="260"/>
        <v>400.59135483871</v>
      </c>
      <c r="R453">
        <f t="shared" si="261"/>
        <v>481.65949792551459</v>
      </c>
      <c r="S453">
        <f t="shared" si="262"/>
        <v>48.000176763477164</v>
      </c>
      <c r="T453">
        <f t="shared" si="263"/>
        <v>39.921263724674716</v>
      </c>
      <c r="U453">
        <f t="shared" si="264"/>
        <v>6.7739221093132537E-3</v>
      </c>
      <c r="V453">
        <f t="shared" si="265"/>
        <v>2.2523265593928103</v>
      </c>
      <c r="W453">
        <f t="shared" si="266"/>
        <v>6.7626243161471571E-3</v>
      </c>
      <c r="X453">
        <f t="shared" si="267"/>
        <v>4.2276536680276554E-3</v>
      </c>
      <c r="Y453">
        <f t="shared" si="268"/>
        <v>0</v>
      </c>
      <c r="Z453">
        <f t="shared" si="269"/>
        <v>29.334073200472165</v>
      </c>
      <c r="AA453">
        <f t="shared" si="270"/>
        <v>28.996993548387099</v>
      </c>
      <c r="AB453">
        <f t="shared" si="271"/>
        <v>4.0210731574101697</v>
      </c>
      <c r="AC453">
        <f t="shared" si="272"/>
        <v>73.743104650793441</v>
      </c>
      <c r="AD453">
        <f t="shared" si="273"/>
        <v>3.0276344309473111</v>
      </c>
      <c r="AE453">
        <f t="shared" si="274"/>
        <v>4.1056508880179559</v>
      </c>
      <c r="AF453">
        <f t="shared" si="275"/>
        <v>0.99343872646285858</v>
      </c>
      <c r="AG453">
        <f t="shared" si="276"/>
        <v>-3.0819765372575385</v>
      </c>
      <c r="AH453">
        <f t="shared" si="277"/>
        <v>43.737376692318492</v>
      </c>
      <c r="AI453">
        <f t="shared" si="278"/>
        <v>4.2826969113612341</v>
      </c>
      <c r="AJ453">
        <f t="shared" si="279"/>
        <v>44.938097066422188</v>
      </c>
      <c r="AK453">
        <v>-4.1246410964421498E-2</v>
      </c>
      <c r="AL453">
        <v>4.6302709691620703E-2</v>
      </c>
      <c r="AM453">
        <v>3.45938109596226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52185.427014713758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-0.37355656341303423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1582131886.37097</v>
      </c>
      <c r="BY453">
        <v>400.59135483871</v>
      </c>
      <c r="BZ453">
        <v>399.99900000000002</v>
      </c>
      <c r="CA453">
        <v>30.380906451612901</v>
      </c>
      <c r="CB453">
        <v>30.264748387096802</v>
      </c>
      <c r="CC453">
        <v>350.02074193548401</v>
      </c>
      <c r="CD453">
        <v>99.455858064516093</v>
      </c>
      <c r="CE453">
        <v>0.19997135483871001</v>
      </c>
      <c r="CF453">
        <v>29.357187096774201</v>
      </c>
      <c r="CG453">
        <v>28.996993548387099</v>
      </c>
      <c r="CH453">
        <v>999.9</v>
      </c>
      <c r="CI453">
        <v>0</v>
      </c>
      <c r="CJ453">
        <v>0</v>
      </c>
      <c r="CK453">
        <v>10001.193225806501</v>
      </c>
      <c r="CL453">
        <v>0</v>
      </c>
      <c r="CM453">
        <v>6.4656738709677404</v>
      </c>
      <c r="CN453">
        <v>0</v>
      </c>
      <c r="CO453">
        <v>0</v>
      </c>
      <c r="CP453">
        <v>0</v>
      </c>
      <c r="CQ453">
        <v>0</v>
      </c>
      <c r="CR453">
        <v>3.3580645161290299</v>
      </c>
      <c r="CS453">
        <v>0</v>
      </c>
      <c r="CT453">
        <v>556.183870967742</v>
      </c>
      <c r="CU453">
        <v>-1.7096774193548401</v>
      </c>
      <c r="CV453">
        <v>37.75</v>
      </c>
      <c r="CW453">
        <v>42.811999999999998</v>
      </c>
      <c r="CX453">
        <v>40.5</v>
      </c>
      <c r="CY453">
        <v>41.436999999999998</v>
      </c>
      <c r="CZ453">
        <v>38.811999999999998</v>
      </c>
      <c r="DA453">
        <v>0</v>
      </c>
      <c r="DB453">
        <v>0</v>
      </c>
      <c r="DC453">
        <v>0</v>
      </c>
      <c r="DD453">
        <v>1582131898.2</v>
      </c>
      <c r="DE453">
        <v>1.7384615384615401</v>
      </c>
      <c r="DF453">
        <v>-15.2547009641905</v>
      </c>
      <c r="DG453">
        <v>125.165812112458</v>
      </c>
      <c r="DH453">
        <v>577.31153846153802</v>
      </c>
      <c r="DI453">
        <v>15</v>
      </c>
      <c r="DJ453">
        <v>100</v>
      </c>
      <c r="DK453">
        <v>100</v>
      </c>
      <c r="DL453">
        <v>2.6970000000000001</v>
      </c>
      <c r="DM453">
        <v>0.42</v>
      </c>
      <c r="DN453">
        <v>2</v>
      </c>
      <c r="DO453">
        <v>343.46300000000002</v>
      </c>
      <c r="DP453">
        <v>676.26499999999999</v>
      </c>
      <c r="DQ453">
        <v>28.640699999999999</v>
      </c>
      <c r="DR453">
        <v>31.072399999999998</v>
      </c>
      <c r="DS453">
        <v>30</v>
      </c>
      <c r="DT453">
        <v>31.061699999999998</v>
      </c>
      <c r="DU453">
        <v>31.0929</v>
      </c>
      <c r="DV453">
        <v>20.9329</v>
      </c>
      <c r="DW453">
        <v>20.309200000000001</v>
      </c>
      <c r="DX453">
        <v>53.2941</v>
      </c>
      <c r="DY453">
        <v>28.642600000000002</v>
      </c>
      <c r="DZ453">
        <v>400</v>
      </c>
      <c r="EA453">
        <v>30.2227</v>
      </c>
      <c r="EB453">
        <v>100.14100000000001</v>
      </c>
      <c r="EC453">
        <v>100.57</v>
      </c>
    </row>
    <row r="454" spans="1:133" x14ac:dyDescent="0.35">
      <c r="A454">
        <v>438</v>
      </c>
      <c r="B454">
        <v>1582131900</v>
      </c>
      <c r="C454">
        <v>2201.9000000953702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1582131891.37097</v>
      </c>
      <c r="O454">
        <f t="shared" si="258"/>
        <v>7.0016653691632347E-5</v>
      </c>
      <c r="P454">
        <f t="shared" si="259"/>
        <v>-0.36655449501036041</v>
      </c>
      <c r="Q454">
        <f t="shared" si="260"/>
        <v>400.59896774193498</v>
      </c>
      <c r="R454">
        <f t="shared" si="261"/>
        <v>479.85882175573124</v>
      </c>
      <c r="S454">
        <f t="shared" si="262"/>
        <v>47.820519698774099</v>
      </c>
      <c r="T454">
        <f t="shared" si="263"/>
        <v>39.921847759555064</v>
      </c>
      <c r="U454">
        <f t="shared" si="264"/>
        <v>6.7870386013216353E-3</v>
      </c>
      <c r="V454">
        <f t="shared" si="265"/>
        <v>2.2524579410305101</v>
      </c>
      <c r="W454">
        <f t="shared" si="266"/>
        <v>6.7756977133612084E-3</v>
      </c>
      <c r="X454">
        <f t="shared" si="267"/>
        <v>4.2358284041659018E-3</v>
      </c>
      <c r="Y454">
        <f t="shared" si="268"/>
        <v>0</v>
      </c>
      <c r="Z454">
        <f t="shared" si="269"/>
        <v>29.334802231646119</v>
      </c>
      <c r="AA454">
        <f t="shared" si="270"/>
        <v>28.997374193548399</v>
      </c>
      <c r="AB454">
        <f t="shared" si="271"/>
        <v>4.0211617292723618</v>
      </c>
      <c r="AC454">
        <f t="shared" si="272"/>
        <v>73.743689812772601</v>
      </c>
      <c r="AD454">
        <f t="shared" si="273"/>
        <v>3.0277931727531691</v>
      </c>
      <c r="AE454">
        <f t="shared" si="274"/>
        <v>4.1058335708999838</v>
      </c>
      <c r="AF454">
        <f t="shared" si="275"/>
        <v>0.99336855651919276</v>
      </c>
      <c r="AG454">
        <f t="shared" si="276"/>
        <v>-3.0877344278009864</v>
      </c>
      <c r="AH454">
        <f t="shared" si="277"/>
        <v>43.787326592396852</v>
      </c>
      <c r="AI454">
        <f t="shared" si="278"/>
        <v>4.2873623543488106</v>
      </c>
      <c r="AJ454">
        <f t="shared" si="279"/>
        <v>44.986954518944678</v>
      </c>
      <c r="AK454">
        <v>-4.1249951352780298E-2</v>
      </c>
      <c r="AL454">
        <v>4.6306684087708501E-2</v>
      </c>
      <c r="AM454">
        <v>3.4596160852043498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52189.580314857056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-0.36655449501036041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1582131891.37097</v>
      </c>
      <c r="BY454">
        <v>400.59896774193498</v>
      </c>
      <c r="BZ454">
        <v>400.018709677419</v>
      </c>
      <c r="CA454">
        <v>30.382632258064501</v>
      </c>
      <c r="CB454">
        <v>30.266258064516101</v>
      </c>
      <c r="CC454">
        <v>350.022774193548</v>
      </c>
      <c r="CD454">
        <v>99.455406451612902</v>
      </c>
      <c r="CE454">
        <v>0.199987032258065</v>
      </c>
      <c r="CF454">
        <v>29.357958064516101</v>
      </c>
      <c r="CG454">
        <v>28.997374193548399</v>
      </c>
      <c r="CH454">
        <v>999.9</v>
      </c>
      <c r="CI454">
        <v>0</v>
      </c>
      <c r="CJ454">
        <v>0</v>
      </c>
      <c r="CK454">
        <v>10002.0970967742</v>
      </c>
      <c r="CL454">
        <v>0</v>
      </c>
      <c r="CM454">
        <v>6.97248290322581</v>
      </c>
      <c r="CN454">
        <v>0</v>
      </c>
      <c r="CO454">
        <v>0</v>
      </c>
      <c r="CP454">
        <v>0</v>
      </c>
      <c r="CQ454">
        <v>0</v>
      </c>
      <c r="CR454">
        <v>2.8903225806451598</v>
      </c>
      <c r="CS454">
        <v>0</v>
      </c>
      <c r="CT454">
        <v>608.55483870967703</v>
      </c>
      <c r="CU454">
        <v>-1.7322580645161301</v>
      </c>
      <c r="CV454">
        <v>37.75</v>
      </c>
      <c r="CW454">
        <v>42.805999999999997</v>
      </c>
      <c r="CX454">
        <v>40.5</v>
      </c>
      <c r="CY454">
        <v>41.436999999999998</v>
      </c>
      <c r="CZ454">
        <v>38.811999999999998</v>
      </c>
      <c r="DA454">
        <v>0</v>
      </c>
      <c r="DB454">
        <v>0</v>
      </c>
      <c r="DC454">
        <v>0</v>
      </c>
      <c r="DD454">
        <v>1582131903</v>
      </c>
      <c r="DE454">
        <v>2.35769230769231</v>
      </c>
      <c r="DF454">
        <v>4.9675214013010596</v>
      </c>
      <c r="DG454">
        <v>353.11794909429301</v>
      </c>
      <c r="DH454">
        <v>619.06538461538503</v>
      </c>
      <c r="DI454">
        <v>15</v>
      </c>
      <c r="DJ454">
        <v>100</v>
      </c>
      <c r="DK454">
        <v>100</v>
      </c>
      <c r="DL454">
        <v>2.6970000000000001</v>
      </c>
      <c r="DM454">
        <v>0.42</v>
      </c>
      <c r="DN454">
        <v>2</v>
      </c>
      <c r="DO454">
        <v>343.42399999999998</v>
      </c>
      <c r="DP454">
        <v>676.20600000000002</v>
      </c>
      <c r="DQ454">
        <v>28.642600000000002</v>
      </c>
      <c r="DR454">
        <v>31.070499999999999</v>
      </c>
      <c r="DS454">
        <v>30</v>
      </c>
      <c r="DT454">
        <v>31.061</v>
      </c>
      <c r="DU454">
        <v>31.091699999999999</v>
      </c>
      <c r="DV454">
        <v>20.9285</v>
      </c>
      <c r="DW454">
        <v>20.309200000000001</v>
      </c>
      <c r="DX454">
        <v>53.2941</v>
      </c>
      <c r="DY454">
        <v>28.643000000000001</v>
      </c>
      <c r="DZ454">
        <v>400</v>
      </c>
      <c r="EA454">
        <v>30.2227</v>
      </c>
      <c r="EB454">
        <v>100.14</v>
      </c>
      <c r="EC454">
        <v>100.571</v>
      </c>
    </row>
    <row r="455" spans="1:133" x14ac:dyDescent="0.35">
      <c r="A455">
        <v>439</v>
      </c>
      <c r="B455">
        <v>1582131905</v>
      </c>
      <c r="C455">
        <v>2206.9000000953702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1582131896.37097</v>
      </c>
      <c r="O455">
        <f t="shared" si="258"/>
        <v>6.9851746949485519E-5</v>
      </c>
      <c r="P455">
        <f t="shared" si="259"/>
        <v>-0.36650751821451866</v>
      </c>
      <c r="Q455">
        <f t="shared" si="260"/>
        <v>400.60903225806402</v>
      </c>
      <c r="R455">
        <f t="shared" si="261"/>
        <v>480.07597953245056</v>
      </c>
      <c r="S455">
        <f t="shared" si="262"/>
        <v>47.842067259939981</v>
      </c>
      <c r="T455">
        <f t="shared" si="263"/>
        <v>39.92277281795193</v>
      </c>
      <c r="U455">
        <f t="shared" si="264"/>
        <v>6.769682445493942E-3</v>
      </c>
      <c r="V455">
        <f t="shared" si="265"/>
        <v>2.252625376623882</v>
      </c>
      <c r="W455">
        <f t="shared" si="266"/>
        <v>6.7584002714313396E-3</v>
      </c>
      <c r="X455">
        <f t="shared" si="267"/>
        <v>4.2250122401497813E-3</v>
      </c>
      <c r="Y455">
        <f t="shared" si="268"/>
        <v>0</v>
      </c>
      <c r="Z455">
        <f t="shared" si="269"/>
        <v>29.336813211882703</v>
      </c>
      <c r="AA455">
        <f t="shared" si="270"/>
        <v>28.999077419354801</v>
      </c>
      <c r="AB455">
        <f t="shared" si="271"/>
        <v>4.0215580716621186</v>
      </c>
      <c r="AC455">
        <f t="shared" si="272"/>
        <v>73.740354557434003</v>
      </c>
      <c r="AD455">
        <f t="shared" si="273"/>
        <v>3.0279978246325201</v>
      </c>
      <c r="AE455">
        <f t="shared" si="274"/>
        <v>4.1062968069594907</v>
      </c>
      <c r="AF455">
        <f t="shared" si="275"/>
        <v>0.99356024702959855</v>
      </c>
      <c r="AG455">
        <f t="shared" si="276"/>
        <v>-3.0804620404723115</v>
      </c>
      <c r="AH455">
        <f t="shared" si="277"/>
        <v>43.821138267962922</v>
      </c>
      <c r="AI455">
        <f t="shared" si="278"/>
        <v>4.290431954845368</v>
      </c>
      <c r="AJ455">
        <f t="shared" si="279"/>
        <v>45.031108182335977</v>
      </c>
      <c r="AK455">
        <v>-4.1254463571535498E-2</v>
      </c>
      <c r="AL455">
        <v>4.6311749448553298E-2</v>
      </c>
      <c r="AM455">
        <v>3.45991556850784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52194.714624583728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-0.36650751821451866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1582131896.37097</v>
      </c>
      <c r="BY455">
        <v>400.60903225806402</v>
      </c>
      <c r="BZ455">
        <v>400.02874193548399</v>
      </c>
      <c r="CA455">
        <v>30.384745161290301</v>
      </c>
      <c r="CB455">
        <v>30.268645161290301</v>
      </c>
      <c r="CC455">
        <v>350.02232258064498</v>
      </c>
      <c r="CD455">
        <v>99.455248387096802</v>
      </c>
      <c r="CE455">
        <v>0.199950580645161</v>
      </c>
      <c r="CF455">
        <v>29.359912903225801</v>
      </c>
      <c r="CG455">
        <v>28.999077419354801</v>
      </c>
      <c r="CH455">
        <v>999.9</v>
      </c>
      <c r="CI455">
        <v>0</v>
      </c>
      <c r="CJ455">
        <v>0</v>
      </c>
      <c r="CK455">
        <v>10003.2070967742</v>
      </c>
      <c r="CL455">
        <v>0</v>
      </c>
      <c r="CM455">
        <v>7.3176525806451602</v>
      </c>
      <c r="CN455">
        <v>0</v>
      </c>
      <c r="CO455">
        <v>0</v>
      </c>
      <c r="CP455">
        <v>0</v>
      </c>
      <c r="CQ455">
        <v>0</v>
      </c>
      <c r="CR455">
        <v>2.3354838709677401</v>
      </c>
      <c r="CS455">
        <v>0</v>
      </c>
      <c r="CT455">
        <v>655.87741935483905</v>
      </c>
      <c r="CU455">
        <v>-1.5387096774193501</v>
      </c>
      <c r="CV455">
        <v>37.747967741935497</v>
      </c>
      <c r="CW455">
        <v>42.792000000000002</v>
      </c>
      <c r="CX455">
        <v>40.493903225806498</v>
      </c>
      <c r="CY455">
        <v>41.436999999999998</v>
      </c>
      <c r="CZ455">
        <v>38.811999999999998</v>
      </c>
      <c r="DA455">
        <v>0</v>
      </c>
      <c r="DB455">
        <v>0</v>
      </c>
      <c r="DC455">
        <v>0</v>
      </c>
      <c r="DD455">
        <v>1582131907.8</v>
      </c>
      <c r="DE455">
        <v>1.9423076923076901</v>
      </c>
      <c r="DF455">
        <v>13.8769231503345</v>
      </c>
      <c r="DG455">
        <v>1399.1658133841099</v>
      </c>
      <c r="DH455">
        <v>660.86923076923097</v>
      </c>
      <c r="DI455">
        <v>15</v>
      </c>
      <c r="DJ455">
        <v>100</v>
      </c>
      <c r="DK455">
        <v>100</v>
      </c>
      <c r="DL455">
        <v>2.6970000000000001</v>
      </c>
      <c r="DM455">
        <v>0.42</v>
      </c>
      <c r="DN455">
        <v>2</v>
      </c>
      <c r="DO455">
        <v>343.29</v>
      </c>
      <c r="DP455">
        <v>676.37099999999998</v>
      </c>
      <c r="DQ455">
        <v>28.643699999999999</v>
      </c>
      <c r="DR455">
        <v>31.069800000000001</v>
      </c>
      <c r="DS455">
        <v>30</v>
      </c>
      <c r="DT455">
        <v>31.058299999999999</v>
      </c>
      <c r="DU455">
        <v>31.090199999999999</v>
      </c>
      <c r="DV455">
        <v>20.932200000000002</v>
      </c>
      <c r="DW455">
        <v>20.309200000000001</v>
      </c>
      <c r="DX455">
        <v>53.2941</v>
      </c>
      <c r="DY455">
        <v>28.643599999999999</v>
      </c>
      <c r="DZ455">
        <v>400</v>
      </c>
      <c r="EA455">
        <v>30.2227</v>
      </c>
      <c r="EB455">
        <v>100.143</v>
      </c>
      <c r="EC455">
        <v>100.57</v>
      </c>
    </row>
    <row r="456" spans="1:133" x14ac:dyDescent="0.35">
      <c r="A456">
        <v>440</v>
      </c>
      <c r="B456">
        <v>1582131910</v>
      </c>
      <c r="C456">
        <v>2211.9000000953702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1582131901.37097</v>
      </c>
      <c r="O456">
        <f t="shared" si="258"/>
        <v>6.9644137825720942E-5</v>
      </c>
      <c r="P456">
        <f t="shared" si="259"/>
        <v>-0.38331330951758064</v>
      </c>
      <c r="Q456">
        <f t="shared" si="260"/>
        <v>400.60022580645199</v>
      </c>
      <c r="R456">
        <f t="shared" si="261"/>
        <v>484.31576013085436</v>
      </c>
      <c r="S456">
        <f t="shared" si="262"/>
        <v>48.264771322322204</v>
      </c>
      <c r="T456">
        <f t="shared" si="263"/>
        <v>39.922050616306741</v>
      </c>
      <c r="U456">
        <f t="shared" si="264"/>
        <v>6.7466774363936274E-3</v>
      </c>
      <c r="V456">
        <f t="shared" si="265"/>
        <v>2.2516914520494007</v>
      </c>
      <c r="W456">
        <f t="shared" si="266"/>
        <v>6.7354671031991395E-3</v>
      </c>
      <c r="X456">
        <f t="shared" si="267"/>
        <v>4.2106725701257326E-3</v>
      </c>
      <c r="Y456">
        <f t="shared" si="268"/>
        <v>0</v>
      </c>
      <c r="Z456">
        <f t="shared" si="269"/>
        <v>29.338957082004171</v>
      </c>
      <c r="AA456">
        <f t="shared" si="270"/>
        <v>29.001787096774201</v>
      </c>
      <c r="AB456">
        <f t="shared" si="271"/>
        <v>4.022188686577147</v>
      </c>
      <c r="AC456">
        <f t="shared" si="272"/>
        <v>73.736627127676059</v>
      </c>
      <c r="AD456">
        <f t="shared" si="273"/>
        <v>3.0282089231271407</v>
      </c>
      <c r="AE456">
        <f t="shared" si="274"/>
        <v>4.1067906698305476</v>
      </c>
      <c r="AF456">
        <f t="shared" si="275"/>
        <v>0.99397976345000627</v>
      </c>
      <c r="AG456">
        <f t="shared" si="276"/>
        <v>-3.0713064781142934</v>
      </c>
      <c r="AH456">
        <f t="shared" si="277"/>
        <v>43.727001653347408</v>
      </c>
      <c r="AI456">
        <f t="shared" si="278"/>
        <v>4.283092854797947</v>
      </c>
      <c r="AJ456">
        <f t="shared" si="279"/>
        <v>44.938788030031063</v>
      </c>
      <c r="AK456">
        <v>-4.1229299138039098E-2</v>
      </c>
      <c r="AL456">
        <v>4.6283500167428097E-2</v>
      </c>
      <c r="AM456">
        <v>3.45824522001424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52163.825409747376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-0.38331330951758064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1582131901.37097</v>
      </c>
      <c r="BY456">
        <v>400.60022580645199</v>
      </c>
      <c r="BZ456">
        <v>399.99099999999999</v>
      </c>
      <c r="CA456">
        <v>30.3867451612903</v>
      </c>
      <c r="CB456">
        <v>30.2709935483871</v>
      </c>
      <c r="CC456">
        <v>350.03164516128999</v>
      </c>
      <c r="CD456">
        <v>99.455577419354796</v>
      </c>
      <c r="CE456">
        <v>0.20000948387096801</v>
      </c>
      <c r="CF456">
        <v>29.3619967741935</v>
      </c>
      <c r="CG456">
        <v>29.001787096774201</v>
      </c>
      <c r="CH456">
        <v>999.9</v>
      </c>
      <c r="CI456">
        <v>0</v>
      </c>
      <c r="CJ456">
        <v>0</v>
      </c>
      <c r="CK456">
        <v>9997.0722580645197</v>
      </c>
      <c r="CL456">
        <v>0</v>
      </c>
      <c r="CM456">
        <v>7.56779322580645</v>
      </c>
      <c r="CN456">
        <v>0</v>
      </c>
      <c r="CO456">
        <v>0</v>
      </c>
      <c r="CP456">
        <v>0</v>
      </c>
      <c r="CQ456">
        <v>0</v>
      </c>
      <c r="CR456">
        <v>2.7580645161290298</v>
      </c>
      <c r="CS456">
        <v>0</v>
      </c>
      <c r="CT456">
        <v>715.57741935483898</v>
      </c>
      <c r="CU456">
        <v>-1.3774193548387099</v>
      </c>
      <c r="CV456">
        <v>37.733741935483899</v>
      </c>
      <c r="CW456">
        <v>42.781999999999996</v>
      </c>
      <c r="CX456">
        <v>40.475612903225802</v>
      </c>
      <c r="CY456">
        <v>41.429000000000002</v>
      </c>
      <c r="CZ456">
        <v>38.811999999999998</v>
      </c>
      <c r="DA456">
        <v>0</v>
      </c>
      <c r="DB456">
        <v>0</v>
      </c>
      <c r="DC456">
        <v>0</v>
      </c>
      <c r="DD456">
        <v>1582131913.2</v>
      </c>
      <c r="DE456">
        <v>3</v>
      </c>
      <c r="DF456">
        <v>1.6957267148594699</v>
      </c>
      <c r="DG456">
        <v>338.43418814386303</v>
      </c>
      <c r="DH456">
        <v>727.19230769230796</v>
      </c>
      <c r="DI456">
        <v>15</v>
      </c>
      <c r="DJ456">
        <v>100</v>
      </c>
      <c r="DK456">
        <v>100</v>
      </c>
      <c r="DL456">
        <v>2.6970000000000001</v>
      </c>
      <c r="DM456">
        <v>0.42</v>
      </c>
      <c r="DN456">
        <v>2</v>
      </c>
      <c r="DO456">
        <v>343.33800000000002</v>
      </c>
      <c r="DP456">
        <v>676.34100000000001</v>
      </c>
      <c r="DQ456">
        <v>28.643899999999999</v>
      </c>
      <c r="DR456">
        <v>31.069800000000001</v>
      </c>
      <c r="DS456">
        <v>30</v>
      </c>
      <c r="DT456">
        <v>31.058299999999999</v>
      </c>
      <c r="DU456">
        <v>31.087599999999998</v>
      </c>
      <c r="DV456">
        <v>20.934899999999999</v>
      </c>
      <c r="DW456">
        <v>20.309200000000001</v>
      </c>
      <c r="DX456">
        <v>53.2941</v>
      </c>
      <c r="DY456">
        <v>28.641500000000001</v>
      </c>
      <c r="DZ456">
        <v>400</v>
      </c>
      <c r="EA456">
        <v>30.2226</v>
      </c>
      <c r="EB456">
        <v>100.14100000000001</v>
      </c>
      <c r="EC456">
        <v>100.569</v>
      </c>
    </row>
    <row r="457" spans="1:133" x14ac:dyDescent="0.35">
      <c r="A457">
        <v>441</v>
      </c>
      <c r="B457">
        <v>1582131915</v>
      </c>
      <c r="C457">
        <v>2216.9000000953702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1582131906.37097</v>
      </c>
      <c r="O457">
        <f t="shared" si="258"/>
        <v>6.9176720978731283E-5</v>
      </c>
      <c r="P457">
        <f t="shared" si="259"/>
        <v>-0.38274949409382869</v>
      </c>
      <c r="Q457">
        <f t="shared" si="260"/>
        <v>400.580451612903</v>
      </c>
      <c r="R457">
        <f t="shared" si="261"/>
        <v>484.85403746493427</v>
      </c>
      <c r="S457">
        <f t="shared" si="262"/>
        <v>48.318513467696114</v>
      </c>
      <c r="T457">
        <f t="shared" si="263"/>
        <v>39.920162462406381</v>
      </c>
      <c r="U457">
        <f t="shared" si="264"/>
        <v>6.6948000415971102E-3</v>
      </c>
      <c r="V457">
        <f t="shared" si="265"/>
        <v>2.2516139858352631</v>
      </c>
      <c r="W457">
        <f t="shared" si="266"/>
        <v>6.6837609139684664E-3</v>
      </c>
      <c r="X457">
        <f t="shared" si="267"/>
        <v>4.178340855391525E-3</v>
      </c>
      <c r="Y457">
        <f t="shared" si="268"/>
        <v>0</v>
      </c>
      <c r="Z457">
        <f t="shared" si="269"/>
        <v>29.341991699586448</v>
      </c>
      <c r="AA457">
        <f t="shared" si="270"/>
        <v>29.006564516129</v>
      </c>
      <c r="AB457">
        <f t="shared" si="271"/>
        <v>4.0233007307618651</v>
      </c>
      <c r="AC457">
        <f t="shared" si="272"/>
        <v>73.728012903058513</v>
      </c>
      <c r="AD457">
        <f t="shared" si="273"/>
        <v>3.0283585536489843</v>
      </c>
      <c r="AE457">
        <f t="shared" si="274"/>
        <v>4.1074734478885659</v>
      </c>
      <c r="AF457">
        <f t="shared" si="275"/>
        <v>0.9949421771128808</v>
      </c>
      <c r="AG457">
        <f t="shared" si="276"/>
        <v>-3.0506933951620496</v>
      </c>
      <c r="AH457">
        <f t="shared" si="277"/>
        <v>43.495249740966052</v>
      </c>
      <c r="AI457">
        <f t="shared" si="278"/>
        <v>4.2607011031999651</v>
      </c>
      <c r="AJ457">
        <f t="shared" si="279"/>
        <v>44.705257449003966</v>
      </c>
      <c r="AK457">
        <v>-4.1227212249347098E-2</v>
      </c>
      <c r="AL457">
        <v>4.6281157452049797E-2</v>
      </c>
      <c r="AM457">
        <v>3.4581066820994599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52160.800446144101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-0.38274949409382869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1582131906.37097</v>
      </c>
      <c r="BY457">
        <v>400.580451612903</v>
      </c>
      <c r="BZ457">
        <v>399.97187096774201</v>
      </c>
      <c r="CA457">
        <v>30.388183870967701</v>
      </c>
      <c r="CB457">
        <v>30.273209677419398</v>
      </c>
      <c r="CC457">
        <v>350.032806451613</v>
      </c>
      <c r="CD457">
        <v>99.455793548387106</v>
      </c>
      <c r="CE457">
        <v>0.19999919354838699</v>
      </c>
      <c r="CF457">
        <v>29.364877419354801</v>
      </c>
      <c r="CG457">
        <v>29.006564516129</v>
      </c>
      <c r="CH457">
        <v>999.9</v>
      </c>
      <c r="CI457">
        <v>0</v>
      </c>
      <c r="CJ457">
        <v>0</v>
      </c>
      <c r="CK457">
        <v>9996.5445161290299</v>
      </c>
      <c r="CL457">
        <v>0</v>
      </c>
      <c r="CM457">
        <v>7.8122158064516096</v>
      </c>
      <c r="CN457">
        <v>0</v>
      </c>
      <c r="CO457">
        <v>0</v>
      </c>
      <c r="CP457">
        <v>0</v>
      </c>
      <c r="CQ457">
        <v>0</v>
      </c>
      <c r="CR457">
        <v>3.4032258064516099</v>
      </c>
      <c r="CS457">
        <v>0</v>
      </c>
      <c r="CT457">
        <v>736.26451612903202</v>
      </c>
      <c r="CU457">
        <v>-1.73870967741935</v>
      </c>
      <c r="CV457">
        <v>37.715451612903202</v>
      </c>
      <c r="CW457">
        <v>42.764000000000003</v>
      </c>
      <c r="CX457">
        <v>40.457322580645098</v>
      </c>
      <c r="CY457">
        <v>41.417000000000002</v>
      </c>
      <c r="CZ457">
        <v>38.811999999999998</v>
      </c>
      <c r="DA457">
        <v>0</v>
      </c>
      <c r="DB457">
        <v>0</v>
      </c>
      <c r="DC457">
        <v>0</v>
      </c>
      <c r="DD457">
        <v>1582131918</v>
      </c>
      <c r="DE457">
        <v>3.4923076923076901</v>
      </c>
      <c r="DF457">
        <v>-11.3982904320135</v>
      </c>
      <c r="DG457">
        <v>-556.25299039585002</v>
      </c>
      <c r="DH457">
        <v>736.20769230769201</v>
      </c>
      <c r="DI457">
        <v>15</v>
      </c>
      <c r="DJ457">
        <v>100</v>
      </c>
      <c r="DK457">
        <v>100</v>
      </c>
      <c r="DL457">
        <v>2.6970000000000001</v>
      </c>
      <c r="DM457">
        <v>0.42</v>
      </c>
      <c r="DN457">
        <v>2</v>
      </c>
      <c r="DO457">
        <v>343.34800000000001</v>
      </c>
      <c r="DP457">
        <v>676.38499999999999</v>
      </c>
      <c r="DQ457">
        <v>28.641300000000001</v>
      </c>
      <c r="DR457">
        <v>31.067</v>
      </c>
      <c r="DS457">
        <v>29.9999</v>
      </c>
      <c r="DT457">
        <v>31.055499999999999</v>
      </c>
      <c r="DU457">
        <v>31.087399999999999</v>
      </c>
      <c r="DV457">
        <v>20.937799999999999</v>
      </c>
      <c r="DW457">
        <v>20.309200000000001</v>
      </c>
      <c r="DX457">
        <v>53.2941</v>
      </c>
      <c r="DY457">
        <v>28.627800000000001</v>
      </c>
      <c r="DZ457">
        <v>400</v>
      </c>
      <c r="EA457">
        <v>30.2226</v>
      </c>
      <c r="EB457">
        <v>100.142</v>
      </c>
      <c r="EC457">
        <v>100.57</v>
      </c>
    </row>
    <row r="458" spans="1:133" x14ac:dyDescent="0.35">
      <c r="A458">
        <v>442</v>
      </c>
      <c r="B458">
        <v>1582131920</v>
      </c>
      <c r="C458">
        <v>2221.9000000953702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1582131911.37097</v>
      </c>
      <c r="O458">
        <f t="shared" si="258"/>
        <v>6.9154824255093292E-5</v>
      </c>
      <c r="P458">
        <f t="shared" si="259"/>
        <v>-0.39081864519391618</v>
      </c>
      <c r="Q458">
        <f t="shared" si="260"/>
        <v>400.57109677419402</v>
      </c>
      <c r="R458">
        <f t="shared" si="261"/>
        <v>486.8967384971582</v>
      </c>
      <c r="S458">
        <f t="shared" si="262"/>
        <v>48.522398998808562</v>
      </c>
      <c r="T458">
        <f t="shared" si="263"/>
        <v>39.919492262487694</v>
      </c>
      <c r="U458">
        <f t="shared" si="264"/>
        <v>6.6842793263781133E-3</v>
      </c>
      <c r="V458">
        <f t="shared" si="265"/>
        <v>2.2532885178921074</v>
      </c>
      <c r="W458">
        <f t="shared" si="266"/>
        <v>6.6732829996004467E-3</v>
      </c>
      <c r="X458">
        <f t="shared" si="267"/>
        <v>4.1717883228662468E-3</v>
      </c>
      <c r="Y458">
        <f t="shared" si="268"/>
        <v>0</v>
      </c>
      <c r="Z458">
        <f t="shared" si="269"/>
        <v>29.344714482185822</v>
      </c>
      <c r="AA458">
        <f t="shared" si="270"/>
        <v>29.012596774193501</v>
      </c>
      <c r="AB458">
        <f t="shared" si="271"/>
        <v>4.0247052478367182</v>
      </c>
      <c r="AC458">
        <f t="shared" si="272"/>
        <v>73.720398251360336</v>
      </c>
      <c r="AD458">
        <f t="shared" si="273"/>
        <v>3.0285176319364342</v>
      </c>
      <c r="AE458">
        <f t="shared" si="274"/>
        <v>4.1081134988043146</v>
      </c>
      <c r="AF458">
        <f t="shared" si="275"/>
        <v>0.99618761590028404</v>
      </c>
      <c r="AG458">
        <f t="shared" si="276"/>
        <v>-3.0497277496496142</v>
      </c>
      <c r="AH458">
        <f t="shared" si="277"/>
        <v>43.12279694261801</v>
      </c>
      <c r="AI458">
        <f t="shared" si="278"/>
        <v>4.2212601402827898</v>
      </c>
      <c r="AJ458">
        <f t="shared" si="279"/>
        <v>44.294329333251184</v>
      </c>
      <c r="AK458">
        <v>-4.1272337542985003E-2</v>
      </c>
      <c r="AL458">
        <v>4.6331814547351198E-2</v>
      </c>
      <c r="AM458">
        <v>3.4611017821554602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52215.104550938027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-0.39081864519391618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1582131911.37097</v>
      </c>
      <c r="BY458">
        <v>400.57109677419402</v>
      </c>
      <c r="BZ458">
        <v>399.94864516129002</v>
      </c>
      <c r="CA458">
        <v>30.389580645161299</v>
      </c>
      <c r="CB458">
        <v>30.274638709677401</v>
      </c>
      <c r="CC458">
        <v>350.01970967741897</v>
      </c>
      <c r="CD458">
        <v>99.456500000000005</v>
      </c>
      <c r="CE458">
        <v>0.19994696774193499</v>
      </c>
      <c r="CF458">
        <v>29.367577419354799</v>
      </c>
      <c r="CG458">
        <v>29.012596774193501</v>
      </c>
      <c r="CH458">
        <v>999.9</v>
      </c>
      <c r="CI458">
        <v>0</v>
      </c>
      <c r="CJ458">
        <v>0</v>
      </c>
      <c r="CK458">
        <v>10007.415161290301</v>
      </c>
      <c r="CL458">
        <v>0</v>
      </c>
      <c r="CM458">
        <v>7.6628225806451598</v>
      </c>
      <c r="CN458">
        <v>0</v>
      </c>
      <c r="CO458">
        <v>0</v>
      </c>
      <c r="CP458">
        <v>0</v>
      </c>
      <c r="CQ458">
        <v>0</v>
      </c>
      <c r="CR458">
        <v>2.6903225806451601</v>
      </c>
      <c r="CS458">
        <v>0</v>
      </c>
      <c r="CT458">
        <v>702.11290322580601</v>
      </c>
      <c r="CU458">
        <v>-1.91290322580645</v>
      </c>
      <c r="CV458">
        <v>37.697161290322597</v>
      </c>
      <c r="CW458">
        <v>42.76</v>
      </c>
      <c r="CX458">
        <v>40.441064516129003</v>
      </c>
      <c r="CY458">
        <v>41.399000000000001</v>
      </c>
      <c r="CZ458">
        <v>38.81</v>
      </c>
      <c r="DA458">
        <v>0</v>
      </c>
      <c r="DB458">
        <v>0</v>
      </c>
      <c r="DC458">
        <v>0</v>
      </c>
      <c r="DD458">
        <v>1582131922.8</v>
      </c>
      <c r="DE458">
        <v>2.2423076923076901</v>
      </c>
      <c r="DF458">
        <v>-21.911111054787899</v>
      </c>
      <c r="DG458">
        <v>-596.84444540771597</v>
      </c>
      <c r="DH458">
        <v>693.25</v>
      </c>
      <c r="DI458">
        <v>15</v>
      </c>
      <c r="DJ458">
        <v>100</v>
      </c>
      <c r="DK458">
        <v>100</v>
      </c>
      <c r="DL458">
        <v>2.6970000000000001</v>
      </c>
      <c r="DM458">
        <v>0.42</v>
      </c>
      <c r="DN458">
        <v>2</v>
      </c>
      <c r="DO458">
        <v>343.44299999999998</v>
      </c>
      <c r="DP458">
        <v>676.24800000000005</v>
      </c>
      <c r="DQ458">
        <v>28.627500000000001</v>
      </c>
      <c r="DR458">
        <v>31.067</v>
      </c>
      <c r="DS458">
        <v>29.9999</v>
      </c>
      <c r="DT458">
        <v>31.055499999999999</v>
      </c>
      <c r="DU458">
        <v>31.0855</v>
      </c>
      <c r="DV458">
        <v>20.935099999999998</v>
      </c>
      <c r="DW458">
        <v>20.309200000000001</v>
      </c>
      <c r="DX458">
        <v>53.2941</v>
      </c>
      <c r="DY458">
        <v>28.6084</v>
      </c>
      <c r="DZ458">
        <v>400</v>
      </c>
      <c r="EA458">
        <v>30.2225</v>
      </c>
      <c r="EB458">
        <v>100.14100000000001</v>
      </c>
      <c r="EC458">
        <v>100.574</v>
      </c>
    </row>
    <row r="459" spans="1:133" x14ac:dyDescent="0.35">
      <c r="A459">
        <v>443</v>
      </c>
      <c r="B459">
        <v>1582131925</v>
      </c>
      <c r="C459">
        <v>2226.9000000953702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1582131916.37097</v>
      </c>
      <c r="O459">
        <f t="shared" si="258"/>
        <v>6.8579753999413695E-5</v>
      </c>
      <c r="P459">
        <f t="shared" si="259"/>
        <v>-0.37683904002684704</v>
      </c>
      <c r="Q459">
        <f t="shared" si="260"/>
        <v>400.57596774193598</v>
      </c>
      <c r="R459">
        <f t="shared" si="261"/>
        <v>484.40810528159761</v>
      </c>
      <c r="S459">
        <f t="shared" si="262"/>
        <v>48.274419203565976</v>
      </c>
      <c r="T459">
        <f t="shared" si="263"/>
        <v>39.920001293964646</v>
      </c>
      <c r="U459">
        <f t="shared" si="264"/>
        <v>6.6223319342715919E-3</v>
      </c>
      <c r="V459">
        <f t="shared" si="265"/>
        <v>2.2521445281216765</v>
      </c>
      <c r="W459">
        <f t="shared" si="266"/>
        <v>6.6115328319633878E-3</v>
      </c>
      <c r="X459">
        <f t="shared" si="267"/>
        <v>4.1331767885823233E-3</v>
      </c>
      <c r="Y459">
        <f t="shared" si="268"/>
        <v>0</v>
      </c>
      <c r="Z459">
        <f t="shared" si="269"/>
        <v>29.346965124915879</v>
      </c>
      <c r="AA459">
        <f t="shared" si="270"/>
        <v>29.016993548387099</v>
      </c>
      <c r="AB459">
        <f t="shared" si="271"/>
        <v>4.0257292373952049</v>
      </c>
      <c r="AC459">
        <f t="shared" si="272"/>
        <v>73.713689782851702</v>
      </c>
      <c r="AD459">
        <f t="shared" si="273"/>
        <v>3.0286039702547956</v>
      </c>
      <c r="AE459">
        <f t="shared" si="274"/>
        <v>4.108604492837844</v>
      </c>
      <c r="AF459">
        <f t="shared" si="275"/>
        <v>0.99712526714040939</v>
      </c>
      <c r="AG459">
        <f t="shared" si="276"/>
        <v>-3.0243671513741441</v>
      </c>
      <c r="AH459">
        <f t="shared" si="277"/>
        <v>42.818509716499136</v>
      </c>
      <c r="AI459">
        <f t="shared" si="278"/>
        <v>4.1937373771273165</v>
      </c>
      <c r="AJ459">
        <f t="shared" si="279"/>
        <v>43.987879942252306</v>
      </c>
      <c r="AK459">
        <v>-4.1241506011602397E-2</v>
      </c>
      <c r="AL459">
        <v>4.6297203452383799E-2</v>
      </c>
      <c r="AM459">
        <v>3.45905552382506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52177.338343519608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-0.37683904002684704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1582131916.37097</v>
      </c>
      <c r="BY459">
        <v>400.57596774193598</v>
      </c>
      <c r="BZ459">
        <v>399.97709677419402</v>
      </c>
      <c r="CA459">
        <v>30.390429032258101</v>
      </c>
      <c r="CB459">
        <v>30.276445161290301</v>
      </c>
      <c r="CC459">
        <v>350.02629032258102</v>
      </c>
      <c r="CD459">
        <v>99.4565032258065</v>
      </c>
      <c r="CE459">
        <v>0.20000267741935501</v>
      </c>
      <c r="CF459">
        <v>29.369648387096799</v>
      </c>
      <c r="CG459">
        <v>29.016993548387099</v>
      </c>
      <c r="CH459">
        <v>999.9</v>
      </c>
      <c r="CI459">
        <v>0</v>
      </c>
      <c r="CJ459">
        <v>0</v>
      </c>
      <c r="CK459">
        <v>9999.9390322580603</v>
      </c>
      <c r="CL459">
        <v>0</v>
      </c>
      <c r="CM459">
        <v>7.4091838709677402</v>
      </c>
      <c r="CN459">
        <v>0</v>
      </c>
      <c r="CO459">
        <v>0</v>
      </c>
      <c r="CP459">
        <v>0</v>
      </c>
      <c r="CQ459">
        <v>0</v>
      </c>
      <c r="CR459">
        <v>2.0612903225806498</v>
      </c>
      <c r="CS459">
        <v>0</v>
      </c>
      <c r="CT459">
        <v>664.33870967741905</v>
      </c>
      <c r="CU459">
        <v>-1.88709677419355</v>
      </c>
      <c r="CV459">
        <v>37.689032258064501</v>
      </c>
      <c r="CW459">
        <v>42.752000000000002</v>
      </c>
      <c r="CX459">
        <v>40.436999999999998</v>
      </c>
      <c r="CY459">
        <v>41.387</v>
      </c>
      <c r="CZ459">
        <v>38.799999999999997</v>
      </c>
      <c r="DA459">
        <v>0</v>
      </c>
      <c r="DB459">
        <v>0</v>
      </c>
      <c r="DC459">
        <v>0</v>
      </c>
      <c r="DD459">
        <v>1582131928.2</v>
      </c>
      <c r="DE459">
        <v>1.6</v>
      </c>
      <c r="DF459">
        <v>-10.2905982611097</v>
      </c>
      <c r="DG459">
        <v>-505.55555603457202</v>
      </c>
      <c r="DH459">
        <v>649.25</v>
      </c>
      <c r="DI459">
        <v>15</v>
      </c>
      <c r="DJ459">
        <v>100</v>
      </c>
      <c r="DK459">
        <v>100</v>
      </c>
      <c r="DL459">
        <v>2.6970000000000001</v>
      </c>
      <c r="DM459">
        <v>0.42</v>
      </c>
      <c r="DN459">
        <v>2</v>
      </c>
      <c r="DO459">
        <v>343.40499999999997</v>
      </c>
      <c r="DP459">
        <v>676.35299999999995</v>
      </c>
      <c r="DQ459">
        <v>28.607099999999999</v>
      </c>
      <c r="DR459">
        <v>31.067</v>
      </c>
      <c r="DS459">
        <v>30</v>
      </c>
      <c r="DT459">
        <v>31.052800000000001</v>
      </c>
      <c r="DU459">
        <v>31.084700000000002</v>
      </c>
      <c r="DV459">
        <v>20.933199999999999</v>
      </c>
      <c r="DW459">
        <v>20.309200000000001</v>
      </c>
      <c r="DX459">
        <v>53.2941</v>
      </c>
      <c r="DY459">
        <v>28.588699999999999</v>
      </c>
      <c r="DZ459">
        <v>400</v>
      </c>
      <c r="EA459">
        <v>30.222200000000001</v>
      </c>
      <c r="EB459">
        <v>100.143</v>
      </c>
      <c r="EC459">
        <v>100.571</v>
      </c>
    </row>
    <row r="460" spans="1:133" x14ac:dyDescent="0.35">
      <c r="A460">
        <v>444</v>
      </c>
      <c r="B460">
        <v>1582131930</v>
      </c>
      <c r="C460">
        <v>2231.9000000953702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1582131921.37097</v>
      </c>
      <c r="O460">
        <f t="shared" si="258"/>
        <v>6.7773903197242504E-5</v>
      </c>
      <c r="P460">
        <f t="shared" si="259"/>
        <v>-0.37803987855991039</v>
      </c>
      <c r="Q460">
        <f t="shared" si="260"/>
        <v>400.60003225806503</v>
      </c>
      <c r="R460">
        <f t="shared" si="261"/>
        <v>485.79214963458031</v>
      </c>
      <c r="S460">
        <f t="shared" si="262"/>
        <v>48.412282254091231</v>
      </c>
      <c r="T460">
        <f t="shared" si="263"/>
        <v>39.922345075489403</v>
      </c>
      <c r="U460">
        <f t="shared" si="264"/>
        <v>6.5449028542582796E-3</v>
      </c>
      <c r="V460">
        <f t="shared" si="265"/>
        <v>2.2518836583322557</v>
      </c>
      <c r="W460">
        <f t="shared" si="266"/>
        <v>6.5343533673798276E-3</v>
      </c>
      <c r="X460">
        <f t="shared" si="267"/>
        <v>4.0849172471753899E-3</v>
      </c>
      <c r="Y460">
        <f t="shared" si="268"/>
        <v>0</v>
      </c>
      <c r="Z460">
        <f t="shared" si="269"/>
        <v>29.348677717109112</v>
      </c>
      <c r="AA460">
        <f t="shared" si="270"/>
        <v>29.0169</v>
      </c>
      <c r="AB460">
        <f t="shared" si="271"/>
        <v>4.0257074480182347</v>
      </c>
      <c r="AC460">
        <f t="shared" si="272"/>
        <v>73.708930600045036</v>
      </c>
      <c r="AD460">
        <f t="shared" si="273"/>
        <v>3.0286615656934899</v>
      </c>
      <c r="AE460">
        <f t="shared" si="274"/>
        <v>4.1089479131469577</v>
      </c>
      <c r="AF460">
        <f t="shared" si="275"/>
        <v>0.99704588232474478</v>
      </c>
      <c r="AG460">
        <f t="shared" si="276"/>
        <v>-2.9888291309983943</v>
      </c>
      <c r="AH460">
        <f t="shared" si="277"/>
        <v>43.000746418946207</v>
      </c>
      <c r="AI460">
        <f t="shared" si="278"/>
        <v>4.2121022643274824</v>
      </c>
      <c r="AJ460">
        <f t="shared" si="279"/>
        <v>44.224019552275294</v>
      </c>
      <c r="AK460">
        <v>-4.12344773294398E-2</v>
      </c>
      <c r="AL460">
        <v>4.6289313140909803E-2</v>
      </c>
      <c r="AM460">
        <v>3.4585889633466298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52168.556403032933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-0.37803987855991039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1582131921.37097</v>
      </c>
      <c r="BY460">
        <v>400.60003225806503</v>
      </c>
      <c r="BZ460">
        <v>399.998548387097</v>
      </c>
      <c r="CA460">
        <v>30.391048387096799</v>
      </c>
      <c r="CB460">
        <v>30.2784032258065</v>
      </c>
      <c r="CC460">
        <v>350.024</v>
      </c>
      <c r="CD460">
        <v>99.456370967741904</v>
      </c>
      <c r="CE460">
        <v>0.199999129032258</v>
      </c>
      <c r="CF460">
        <v>29.3710967741935</v>
      </c>
      <c r="CG460">
        <v>29.0169</v>
      </c>
      <c r="CH460">
        <v>999.9</v>
      </c>
      <c r="CI460">
        <v>0</v>
      </c>
      <c r="CJ460">
        <v>0</v>
      </c>
      <c r="CK460">
        <v>9998.2480645161304</v>
      </c>
      <c r="CL460">
        <v>0</v>
      </c>
      <c r="CM460">
        <v>6.8396045161290298</v>
      </c>
      <c r="CN460">
        <v>0</v>
      </c>
      <c r="CO460">
        <v>0</v>
      </c>
      <c r="CP460">
        <v>0</v>
      </c>
      <c r="CQ460">
        <v>0</v>
      </c>
      <c r="CR460">
        <v>2.4870967741935499</v>
      </c>
      <c r="CS460">
        <v>0</v>
      </c>
      <c r="CT460">
        <v>569.63225806451601</v>
      </c>
      <c r="CU460">
        <v>-2.0741935483870999</v>
      </c>
      <c r="CV460">
        <v>37.686999999999998</v>
      </c>
      <c r="CW460">
        <v>42.75</v>
      </c>
      <c r="CX460">
        <v>40.436999999999998</v>
      </c>
      <c r="CY460">
        <v>41.378999999999998</v>
      </c>
      <c r="CZ460">
        <v>38.781999999999996</v>
      </c>
      <c r="DA460">
        <v>0</v>
      </c>
      <c r="DB460">
        <v>0</v>
      </c>
      <c r="DC460">
        <v>0</v>
      </c>
      <c r="DD460">
        <v>1582131933</v>
      </c>
      <c r="DE460">
        <v>1.5</v>
      </c>
      <c r="DF460">
        <v>26.721367510722899</v>
      </c>
      <c r="DG460">
        <v>-1330.23589546628</v>
      </c>
      <c r="DH460">
        <v>555.29999999999995</v>
      </c>
      <c r="DI460">
        <v>15</v>
      </c>
      <c r="DJ460">
        <v>100</v>
      </c>
      <c r="DK460">
        <v>100</v>
      </c>
      <c r="DL460">
        <v>2.6970000000000001</v>
      </c>
      <c r="DM460">
        <v>0.42</v>
      </c>
      <c r="DN460">
        <v>2</v>
      </c>
      <c r="DO460">
        <v>343.32100000000003</v>
      </c>
      <c r="DP460">
        <v>676.40800000000002</v>
      </c>
      <c r="DQ460">
        <v>28.585799999999999</v>
      </c>
      <c r="DR460">
        <v>31.065000000000001</v>
      </c>
      <c r="DS460">
        <v>29.9999</v>
      </c>
      <c r="DT460">
        <v>31.052800000000001</v>
      </c>
      <c r="DU460">
        <v>31.083500000000001</v>
      </c>
      <c r="DV460">
        <v>20.936900000000001</v>
      </c>
      <c r="DW460">
        <v>20.309200000000001</v>
      </c>
      <c r="DX460">
        <v>53.2941</v>
      </c>
      <c r="DY460">
        <v>28.5746</v>
      </c>
      <c r="DZ460">
        <v>400</v>
      </c>
      <c r="EA460">
        <v>30.220500000000001</v>
      </c>
      <c r="EB460">
        <v>100.143</v>
      </c>
      <c r="EC460">
        <v>100.572</v>
      </c>
    </row>
    <row r="461" spans="1:133" x14ac:dyDescent="0.35">
      <c r="A461">
        <v>445</v>
      </c>
      <c r="B461">
        <v>1582131935</v>
      </c>
      <c r="C461">
        <v>2236.9000000953702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1582131926.37097</v>
      </c>
      <c r="O461">
        <f t="shared" si="258"/>
        <v>6.6281548853595654E-5</v>
      </c>
      <c r="P461">
        <f t="shared" si="259"/>
        <v>-0.38517849699435908</v>
      </c>
      <c r="Q461">
        <f t="shared" si="260"/>
        <v>400.61706451612901</v>
      </c>
      <c r="R461">
        <f t="shared" si="261"/>
        <v>489.65489710176604</v>
      </c>
      <c r="S461">
        <f t="shared" si="262"/>
        <v>48.797142913173396</v>
      </c>
      <c r="T461">
        <f t="shared" si="263"/>
        <v>39.923971487589654</v>
      </c>
      <c r="U461">
        <f t="shared" si="264"/>
        <v>6.4000646831214184E-3</v>
      </c>
      <c r="V461">
        <f t="shared" si="265"/>
        <v>2.2522262650486757</v>
      </c>
      <c r="W461">
        <f t="shared" si="266"/>
        <v>6.3899780918074437E-3</v>
      </c>
      <c r="X461">
        <f t="shared" si="267"/>
        <v>3.9946412037129078E-3</v>
      </c>
      <c r="Y461">
        <f t="shared" si="268"/>
        <v>0</v>
      </c>
      <c r="Z461">
        <f t="shared" si="269"/>
        <v>29.348919569431729</v>
      </c>
      <c r="AA461">
        <f t="shared" si="270"/>
        <v>29.017045161290302</v>
      </c>
      <c r="AB461">
        <f t="shared" si="271"/>
        <v>4.0257412591644446</v>
      </c>
      <c r="AC461">
        <f t="shared" si="272"/>
        <v>73.709015110906179</v>
      </c>
      <c r="AD461">
        <f t="shared" si="273"/>
        <v>3.0286204992099783</v>
      </c>
      <c r="AE461">
        <f t="shared" si="274"/>
        <v>4.1088874877149948</v>
      </c>
      <c r="AF461">
        <f t="shared" si="275"/>
        <v>0.99712075995446625</v>
      </c>
      <c r="AG461">
        <f t="shared" si="276"/>
        <v>-2.9230163044435682</v>
      </c>
      <c r="AH461">
        <f t="shared" si="277"/>
        <v>42.958719841644132</v>
      </c>
      <c r="AI461">
        <f t="shared" si="278"/>
        <v>4.2073431770860008</v>
      </c>
      <c r="AJ461">
        <f t="shared" si="279"/>
        <v>44.243046714286564</v>
      </c>
      <c r="AK461">
        <v>-4.1243708422617299E-2</v>
      </c>
      <c r="AL461">
        <v>4.6299675851689703E-2</v>
      </c>
      <c r="AM461">
        <v>3.4592017131527601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52179.79830972301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-0.38517849699435908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1582131926.37097</v>
      </c>
      <c r="BY461">
        <v>400.61706451612901</v>
      </c>
      <c r="BZ461">
        <v>400.002322580645</v>
      </c>
      <c r="CA461">
        <v>30.3906903225806</v>
      </c>
      <c r="CB461">
        <v>30.2805258064516</v>
      </c>
      <c r="CC461">
        <v>350.02490322580599</v>
      </c>
      <c r="CD461">
        <v>99.456196774193501</v>
      </c>
      <c r="CE461">
        <v>0.19999619354838699</v>
      </c>
      <c r="CF461">
        <v>29.370841935483899</v>
      </c>
      <c r="CG461">
        <v>29.017045161290302</v>
      </c>
      <c r="CH461">
        <v>999.9</v>
      </c>
      <c r="CI461">
        <v>0</v>
      </c>
      <c r="CJ461">
        <v>0</v>
      </c>
      <c r="CK461">
        <v>10000.503870967699</v>
      </c>
      <c r="CL461">
        <v>0</v>
      </c>
      <c r="CM461">
        <v>6.1848096774193602</v>
      </c>
      <c r="CN461">
        <v>0</v>
      </c>
      <c r="CO461">
        <v>0</v>
      </c>
      <c r="CP461">
        <v>0</v>
      </c>
      <c r="CQ461">
        <v>0</v>
      </c>
      <c r="CR461">
        <v>2.4483870967741899</v>
      </c>
      <c r="CS461">
        <v>0</v>
      </c>
      <c r="CT461">
        <v>494.75806451612902</v>
      </c>
      <c r="CU461">
        <v>-1.9935483870967701</v>
      </c>
      <c r="CV461">
        <v>37.686999999999998</v>
      </c>
      <c r="CW461">
        <v>42.75</v>
      </c>
      <c r="CX461">
        <v>40.436999999999998</v>
      </c>
      <c r="CY461">
        <v>41.375</v>
      </c>
      <c r="CZ461">
        <v>38.764000000000003</v>
      </c>
      <c r="DA461">
        <v>0</v>
      </c>
      <c r="DB461">
        <v>0</v>
      </c>
      <c r="DC461">
        <v>0</v>
      </c>
      <c r="DD461">
        <v>1582131937.8</v>
      </c>
      <c r="DE461">
        <v>2.5692307692307699</v>
      </c>
      <c r="DF461">
        <v>13.695726653814001</v>
      </c>
      <c r="DG461">
        <v>-1666.72820672747</v>
      </c>
      <c r="DH461">
        <v>473.27692307692303</v>
      </c>
      <c r="DI461">
        <v>15</v>
      </c>
      <c r="DJ461">
        <v>100</v>
      </c>
      <c r="DK461">
        <v>100</v>
      </c>
      <c r="DL461">
        <v>2.6970000000000001</v>
      </c>
      <c r="DM461">
        <v>0.42</v>
      </c>
      <c r="DN461">
        <v>2</v>
      </c>
      <c r="DO461">
        <v>343.32600000000002</v>
      </c>
      <c r="DP461">
        <v>676.274</v>
      </c>
      <c r="DQ461">
        <v>28.5703</v>
      </c>
      <c r="DR461">
        <v>31.064299999999999</v>
      </c>
      <c r="DS461">
        <v>29.9999</v>
      </c>
      <c r="DT461">
        <v>31.051400000000001</v>
      </c>
      <c r="DU461">
        <v>31.082000000000001</v>
      </c>
      <c r="DV461">
        <v>20.9345</v>
      </c>
      <c r="DW461">
        <v>20.309200000000001</v>
      </c>
      <c r="DX461">
        <v>53.2941</v>
      </c>
      <c r="DY461">
        <v>28.5595</v>
      </c>
      <c r="DZ461">
        <v>400</v>
      </c>
      <c r="EA461">
        <v>30.222200000000001</v>
      </c>
      <c r="EB461">
        <v>100.143</v>
      </c>
      <c r="EC461">
        <v>100.571</v>
      </c>
    </row>
    <row r="462" spans="1:133" x14ac:dyDescent="0.35">
      <c r="A462">
        <v>446</v>
      </c>
      <c r="B462">
        <v>1582131940</v>
      </c>
      <c r="C462">
        <v>2241.9000000953702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1582131931.37097</v>
      </c>
      <c r="O462">
        <f t="shared" si="258"/>
        <v>6.467742998324701E-5</v>
      </c>
      <c r="P462">
        <f t="shared" si="259"/>
        <v>-0.39582228897674465</v>
      </c>
      <c r="Q462">
        <f t="shared" si="260"/>
        <v>400.62825806451599</v>
      </c>
      <c r="R462">
        <f t="shared" si="261"/>
        <v>494.73401129088353</v>
      </c>
      <c r="S462">
        <f t="shared" si="262"/>
        <v>49.303361416468391</v>
      </c>
      <c r="T462">
        <f t="shared" si="263"/>
        <v>39.925130171395139</v>
      </c>
      <c r="U462">
        <f t="shared" si="264"/>
        <v>6.2457602696736197E-3</v>
      </c>
      <c r="V462">
        <f t="shared" si="265"/>
        <v>2.2526905822831447</v>
      </c>
      <c r="W462">
        <f t="shared" si="266"/>
        <v>6.2361557696218829E-3</v>
      </c>
      <c r="X462">
        <f t="shared" si="267"/>
        <v>3.8984590331190725E-3</v>
      </c>
      <c r="Y462">
        <f t="shared" si="268"/>
        <v>0</v>
      </c>
      <c r="Z462">
        <f t="shared" si="269"/>
        <v>29.348434766726779</v>
      </c>
      <c r="AA462">
        <f t="shared" si="270"/>
        <v>29.016251612903201</v>
      </c>
      <c r="AB462">
        <f t="shared" si="271"/>
        <v>4.0255564279215283</v>
      </c>
      <c r="AC462">
        <f t="shared" si="272"/>
        <v>73.712006794753009</v>
      </c>
      <c r="AD462">
        <f t="shared" si="273"/>
        <v>3.0285652666494358</v>
      </c>
      <c r="AE462">
        <f t="shared" si="274"/>
        <v>4.1086457937338583</v>
      </c>
      <c r="AF462">
        <f t="shared" si="275"/>
        <v>0.99699116127209253</v>
      </c>
      <c r="AG462">
        <f t="shared" si="276"/>
        <v>-2.852274662261193</v>
      </c>
      <c r="AH462">
        <f t="shared" si="277"/>
        <v>42.940152649811672</v>
      </c>
      <c r="AI462">
        <f t="shared" si="278"/>
        <v>4.2046200537068774</v>
      </c>
      <c r="AJ462">
        <f t="shared" si="279"/>
        <v>44.29249804125736</v>
      </c>
      <c r="AK462">
        <v>-4.1256220879974201E-2</v>
      </c>
      <c r="AL462">
        <v>4.6313722181224301E-2</v>
      </c>
      <c r="AM462">
        <v>3.4600322008748701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52195.159110290362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-0.39582228897674465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1582131931.37097</v>
      </c>
      <c r="BY462">
        <v>400.62825806451599</v>
      </c>
      <c r="BZ462">
        <v>399.99416129032301</v>
      </c>
      <c r="CA462">
        <v>30.390103225806499</v>
      </c>
      <c r="CB462">
        <v>30.282603225806501</v>
      </c>
      <c r="CC462">
        <v>350.01977419354802</v>
      </c>
      <c r="CD462">
        <v>99.456312903225793</v>
      </c>
      <c r="CE462">
        <v>0.19998783870967701</v>
      </c>
      <c r="CF462">
        <v>29.369822580645199</v>
      </c>
      <c r="CG462">
        <v>29.016251612903201</v>
      </c>
      <c r="CH462">
        <v>999.9</v>
      </c>
      <c r="CI462">
        <v>0</v>
      </c>
      <c r="CJ462">
        <v>0</v>
      </c>
      <c r="CK462">
        <v>10003.5261290323</v>
      </c>
      <c r="CL462">
        <v>0</v>
      </c>
      <c r="CM462">
        <v>5.4191538709677403</v>
      </c>
      <c r="CN462">
        <v>0</v>
      </c>
      <c r="CO462">
        <v>0</v>
      </c>
      <c r="CP462">
        <v>0</v>
      </c>
      <c r="CQ462">
        <v>0</v>
      </c>
      <c r="CR462">
        <v>4.2064516129032299</v>
      </c>
      <c r="CS462">
        <v>0</v>
      </c>
      <c r="CT462">
        <v>378.14516129032302</v>
      </c>
      <c r="CU462">
        <v>-1.91612903225806</v>
      </c>
      <c r="CV462">
        <v>37.686999999999998</v>
      </c>
      <c r="CW462">
        <v>42.75</v>
      </c>
      <c r="CX462">
        <v>40.436999999999998</v>
      </c>
      <c r="CY462">
        <v>41.375</v>
      </c>
      <c r="CZ462">
        <v>38.753999999999998</v>
      </c>
      <c r="DA462">
        <v>0</v>
      </c>
      <c r="DB462">
        <v>0</v>
      </c>
      <c r="DC462">
        <v>0</v>
      </c>
      <c r="DD462">
        <v>1582131943.2</v>
      </c>
      <c r="DE462">
        <v>4.2</v>
      </c>
      <c r="DF462">
        <v>0.58803434805211297</v>
      </c>
      <c r="DG462">
        <v>-648.58119755799305</v>
      </c>
      <c r="DH462">
        <v>346.85384615384601</v>
      </c>
      <c r="DI462">
        <v>15</v>
      </c>
      <c r="DJ462">
        <v>100</v>
      </c>
      <c r="DK462">
        <v>100</v>
      </c>
      <c r="DL462">
        <v>2.6970000000000001</v>
      </c>
      <c r="DM462">
        <v>0.42</v>
      </c>
      <c r="DN462">
        <v>2</v>
      </c>
      <c r="DO462">
        <v>343.35500000000002</v>
      </c>
      <c r="DP462">
        <v>676.18200000000002</v>
      </c>
      <c r="DQ462">
        <v>28.555399999999999</v>
      </c>
      <c r="DR462">
        <v>31.064299999999999</v>
      </c>
      <c r="DS462">
        <v>30.0002</v>
      </c>
      <c r="DT462">
        <v>31.0501</v>
      </c>
      <c r="DU462">
        <v>31.082000000000001</v>
      </c>
      <c r="DV462">
        <v>20.933800000000002</v>
      </c>
      <c r="DW462">
        <v>20.309200000000001</v>
      </c>
      <c r="DX462">
        <v>53.2941</v>
      </c>
      <c r="DY462">
        <v>28.540500000000002</v>
      </c>
      <c r="DZ462">
        <v>400</v>
      </c>
      <c r="EA462">
        <v>30.222200000000001</v>
      </c>
      <c r="EB462">
        <v>100.143</v>
      </c>
      <c r="EC462">
        <v>100.571</v>
      </c>
    </row>
    <row r="463" spans="1:133" x14ac:dyDescent="0.35">
      <c r="A463">
        <v>447</v>
      </c>
      <c r="B463">
        <v>1582131945</v>
      </c>
      <c r="C463">
        <v>2246.9000000953702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1582131936.37097</v>
      </c>
      <c r="O463">
        <f t="shared" si="258"/>
        <v>6.3205300424746836E-5</v>
      </c>
      <c r="P463">
        <f t="shared" si="259"/>
        <v>-0.39241624897940203</v>
      </c>
      <c r="Q463">
        <f t="shared" si="260"/>
        <v>400.643483870968</v>
      </c>
      <c r="R463">
        <f t="shared" si="261"/>
        <v>496.17364843393563</v>
      </c>
      <c r="S463">
        <f t="shared" si="262"/>
        <v>49.446997411030374</v>
      </c>
      <c r="T463">
        <f t="shared" si="263"/>
        <v>39.926782432404167</v>
      </c>
      <c r="U463">
        <f t="shared" si="264"/>
        <v>6.1056078292545356E-3</v>
      </c>
      <c r="V463">
        <f t="shared" si="265"/>
        <v>2.2537942410317058</v>
      </c>
      <c r="W463">
        <f t="shared" si="266"/>
        <v>6.0964336808869771E-3</v>
      </c>
      <c r="X463">
        <f t="shared" si="267"/>
        <v>3.8110941450616954E-3</v>
      </c>
      <c r="Y463">
        <f t="shared" si="268"/>
        <v>0</v>
      </c>
      <c r="Z463">
        <f t="shared" si="269"/>
        <v>29.347021185304214</v>
      </c>
      <c r="AA463">
        <f t="shared" si="270"/>
        <v>29.014722580645198</v>
      </c>
      <c r="AB463">
        <f t="shared" si="271"/>
        <v>4.0252003105377723</v>
      </c>
      <c r="AC463">
        <f t="shared" si="272"/>
        <v>73.720168354954936</v>
      </c>
      <c r="AD463">
        <f t="shared" si="273"/>
        <v>3.0285668204999641</v>
      </c>
      <c r="AE463">
        <f t="shared" si="274"/>
        <v>4.1081930333063399</v>
      </c>
      <c r="AF463">
        <f t="shared" si="275"/>
        <v>0.99663349003780821</v>
      </c>
      <c r="AG463">
        <f t="shared" si="276"/>
        <v>-2.7873537487313356</v>
      </c>
      <c r="AH463">
        <f t="shared" si="277"/>
        <v>42.914939399373928</v>
      </c>
      <c r="AI463">
        <f t="shared" si="278"/>
        <v>4.2000217777436593</v>
      </c>
      <c r="AJ463">
        <f t="shared" si="279"/>
        <v>44.327607428386251</v>
      </c>
      <c r="AK463">
        <v>-4.1285971756629902E-2</v>
      </c>
      <c r="AL463">
        <v>4.6347120146590398E-2</v>
      </c>
      <c r="AM463">
        <v>3.4620065033908398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52231.590735078986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-0.39241624897940203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1582131936.37097</v>
      </c>
      <c r="BY463">
        <v>400.643483870968</v>
      </c>
      <c r="BZ463">
        <v>400.01422580645198</v>
      </c>
      <c r="CA463">
        <v>30.390016129032301</v>
      </c>
      <c r="CB463">
        <v>30.284964516129001</v>
      </c>
      <c r="CC463">
        <v>350.02503225806498</v>
      </c>
      <c r="CD463">
        <v>99.456680645161299</v>
      </c>
      <c r="CE463">
        <v>0.19995683870967701</v>
      </c>
      <c r="CF463">
        <v>29.3679129032258</v>
      </c>
      <c r="CG463">
        <v>29.014722580645198</v>
      </c>
      <c r="CH463">
        <v>999.9</v>
      </c>
      <c r="CI463">
        <v>0</v>
      </c>
      <c r="CJ463">
        <v>0</v>
      </c>
      <c r="CK463">
        <v>10010.7029032258</v>
      </c>
      <c r="CL463">
        <v>0</v>
      </c>
      <c r="CM463">
        <v>4.6435132258064504</v>
      </c>
      <c r="CN463">
        <v>0</v>
      </c>
      <c r="CO463">
        <v>0</v>
      </c>
      <c r="CP463">
        <v>0</v>
      </c>
      <c r="CQ463">
        <v>0</v>
      </c>
      <c r="CR463">
        <v>4.7548387096774203</v>
      </c>
      <c r="CS463">
        <v>0</v>
      </c>
      <c r="CT463">
        <v>315.75806451612902</v>
      </c>
      <c r="CU463">
        <v>-2.2064516129032299</v>
      </c>
      <c r="CV463">
        <v>37.686999999999998</v>
      </c>
      <c r="CW463">
        <v>42.737806451612897</v>
      </c>
      <c r="CX463">
        <v>40.430999999999997</v>
      </c>
      <c r="CY463">
        <v>41.375</v>
      </c>
      <c r="CZ463">
        <v>38.75</v>
      </c>
      <c r="DA463">
        <v>0</v>
      </c>
      <c r="DB463">
        <v>0</v>
      </c>
      <c r="DC463">
        <v>0</v>
      </c>
      <c r="DD463">
        <v>1582131948</v>
      </c>
      <c r="DE463">
        <v>4.0115384615384597</v>
      </c>
      <c r="DF463">
        <v>-4.3726494716776498</v>
      </c>
      <c r="DG463">
        <v>-593.68888816162303</v>
      </c>
      <c r="DH463">
        <v>307.730769230769</v>
      </c>
      <c r="DI463">
        <v>15</v>
      </c>
      <c r="DJ463">
        <v>100</v>
      </c>
      <c r="DK463">
        <v>100</v>
      </c>
      <c r="DL463">
        <v>2.6970000000000001</v>
      </c>
      <c r="DM463">
        <v>0.42</v>
      </c>
      <c r="DN463">
        <v>2</v>
      </c>
      <c r="DO463">
        <v>343.34300000000002</v>
      </c>
      <c r="DP463">
        <v>676.46</v>
      </c>
      <c r="DQ463">
        <v>28.537400000000002</v>
      </c>
      <c r="DR463">
        <v>31.064299999999999</v>
      </c>
      <c r="DS463">
        <v>30</v>
      </c>
      <c r="DT463">
        <v>31.0501</v>
      </c>
      <c r="DU463">
        <v>31.080100000000002</v>
      </c>
      <c r="DV463">
        <v>20.929400000000001</v>
      </c>
      <c r="DW463">
        <v>20.309200000000001</v>
      </c>
      <c r="DX463">
        <v>53.2941</v>
      </c>
      <c r="DY463">
        <v>28.5305</v>
      </c>
      <c r="DZ463">
        <v>400</v>
      </c>
      <c r="EA463">
        <v>30.222000000000001</v>
      </c>
      <c r="EB463">
        <v>100.142</v>
      </c>
      <c r="EC463">
        <v>100.57</v>
      </c>
    </row>
    <row r="464" spans="1:133" x14ac:dyDescent="0.35">
      <c r="A464">
        <v>448</v>
      </c>
      <c r="B464">
        <v>1582131950</v>
      </c>
      <c r="C464">
        <v>2251.9000000953702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1582131941.37097</v>
      </c>
      <c r="O464">
        <f t="shared" si="258"/>
        <v>6.2085040167494804E-5</v>
      </c>
      <c r="P464">
        <f t="shared" si="259"/>
        <v>-0.39059280463144896</v>
      </c>
      <c r="Q464">
        <f t="shared" si="260"/>
        <v>400.67080645161298</v>
      </c>
      <c r="R464">
        <f t="shared" si="261"/>
        <v>497.53317200522099</v>
      </c>
      <c r="S464">
        <f t="shared" si="262"/>
        <v>49.582291970184492</v>
      </c>
      <c r="T464">
        <f t="shared" si="263"/>
        <v>39.929351503028393</v>
      </c>
      <c r="U464">
        <f t="shared" si="264"/>
        <v>5.9989419494539172E-3</v>
      </c>
      <c r="V464">
        <f t="shared" si="265"/>
        <v>2.2521987689159841</v>
      </c>
      <c r="W464">
        <f t="shared" si="266"/>
        <v>5.9900790334134688E-3</v>
      </c>
      <c r="X464">
        <f t="shared" si="267"/>
        <v>3.7445945855014299E-3</v>
      </c>
      <c r="Y464">
        <f t="shared" si="268"/>
        <v>0</v>
      </c>
      <c r="Z464">
        <f t="shared" si="269"/>
        <v>29.344936254651021</v>
      </c>
      <c r="AA464">
        <f t="shared" si="270"/>
        <v>29.013696774193601</v>
      </c>
      <c r="AB464">
        <f t="shared" si="271"/>
        <v>4.0249614117405486</v>
      </c>
      <c r="AC464">
        <f t="shared" si="272"/>
        <v>73.731698156668827</v>
      </c>
      <c r="AD464">
        <f t="shared" si="273"/>
        <v>3.0286136625200863</v>
      </c>
      <c r="AE464">
        <f t="shared" si="274"/>
        <v>4.1076141445769165</v>
      </c>
      <c r="AF464">
        <f t="shared" si="275"/>
        <v>0.99634774922046221</v>
      </c>
      <c r="AG464">
        <f t="shared" si="276"/>
        <v>-2.7379502713865209</v>
      </c>
      <c r="AH464">
        <f t="shared" si="277"/>
        <v>42.71261254918123</v>
      </c>
      <c r="AI464">
        <f t="shared" si="278"/>
        <v>4.1831096265431631</v>
      </c>
      <c r="AJ464">
        <f t="shared" si="279"/>
        <v>44.157771904337871</v>
      </c>
      <c r="AK464">
        <v>-4.1242967528031499E-2</v>
      </c>
      <c r="AL464">
        <v>4.6298844132611303E-2</v>
      </c>
      <c r="AM464">
        <v>3.4591525351294501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52179.827320751952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-0.39059280463144896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1582131941.37097</v>
      </c>
      <c r="BY464">
        <v>400.67080645161298</v>
      </c>
      <c r="BZ464">
        <v>400.04390322580701</v>
      </c>
      <c r="CA464">
        <v>30.390603225806501</v>
      </c>
      <c r="CB464">
        <v>30.2874129032258</v>
      </c>
      <c r="CC464">
        <v>350.02258064516099</v>
      </c>
      <c r="CD464">
        <v>99.456251612903202</v>
      </c>
      <c r="CE464">
        <v>0.20000200000000001</v>
      </c>
      <c r="CF464">
        <v>29.365470967741899</v>
      </c>
      <c r="CG464">
        <v>29.013696774193601</v>
      </c>
      <c r="CH464">
        <v>999.9</v>
      </c>
      <c r="CI464">
        <v>0</v>
      </c>
      <c r="CJ464">
        <v>0</v>
      </c>
      <c r="CK464">
        <v>10000.3187096774</v>
      </c>
      <c r="CL464">
        <v>0</v>
      </c>
      <c r="CM464">
        <v>4.2785009677419401</v>
      </c>
      <c r="CN464">
        <v>0</v>
      </c>
      <c r="CO464">
        <v>0</v>
      </c>
      <c r="CP464">
        <v>0</v>
      </c>
      <c r="CQ464">
        <v>0</v>
      </c>
      <c r="CR464">
        <v>3.6064516129032298</v>
      </c>
      <c r="CS464">
        <v>0</v>
      </c>
      <c r="CT464">
        <v>279.16129032258101</v>
      </c>
      <c r="CU464">
        <v>-2.1258064516128998</v>
      </c>
      <c r="CV464">
        <v>37.686999999999998</v>
      </c>
      <c r="CW464">
        <v>42.719516129032201</v>
      </c>
      <c r="CX464">
        <v>40.412999999999997</v>
      </c>
      <c r="CY464">
        <v>41.370935483871001</v>
      </c>
      <c r="CZ464">
        <v>38.75</v>
      </c>
      <c r="DA464">
        <v>0</v>
      </c>
      <c r="DB464">
        <v>0</v>
      </c>
      <c r="DC464">
        <v>0</v>
      </c>
      <c r="DD464">
        <v>1582131952.8</v>
      </c>
      <c r="DE464">
        <v>3.5961538461538498</v>
      </c>
      <c r="DF464">
        <v>-21.2341879288313</v>
      </c>
      <c r="DG464">
        <v>-146.403419133504</v>
      </c>
      <c r="DH464">
        <v>273.35769230769199</v>
      </c>
      <c r="DI464">
        <v>15</v>
      </c>
      <c r="DJ464">
        <v>100</v>
      </c>
      <c r="DK464">
        <v>100</v>
      </c>
      <c r="DL464">
        <v>2.6970000000000001</v>
      </c>
      <c r="DM464">
        <v>0.42</v>
      </c>
      <c r="DN464">
        <v>2</v>
      </c>
      <c r="DO464">
        <v>343.35199999999998</v>
      </c>
      <c r="DP464">
        <v>676.33399999999995</v>
      </c>
      <c r="DQ464">
        <v>28.5259</v>
      </c>
      <c r="DR464">
        <v>31.064299999999999</v>
      </c>
      <c r="DS464">
        <v>30.0002</v>
      </c>
      <c r="DT464">
        <v>31.049399999999999</v>
      </c>
      <c r="DU464">
        <v>31.0793</v>
      </c>
      <c r="DV464">
        <v>20.927499999999998</v>
      </c>
      <c r="DW464">
        <v>20.590599999999998</v>
      </c>
      <c r="DX464">
        <v>53.2941</v>
      </c>
      <c r="DY464">
        <v>28.518599999999999</v>
      </c>
      <c r="DZ464">
        <v>400</v>
      </c>
      <c r="EA464">
        <v>30.221699999999998</v>
      </c>
      <c r="EB464">
        <v>100.142</v>
      </c>
      <c r="EC464">
        <v>100.571</v>
      </c>
    </row>
    <row r="465" spans="1:133" x14ac:dyDescent="0.35">
      <c r="A465">
        <v>449</v>
      </c>
      <c r="B465">
        <v>1582131955</v>
      </c>
      <c r="C465">
        <v>2256.9000000953702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1582131946.37097</v>
      </c>
      <c r="O465">
        <f t="shared" ref="O465:O528" si="301">CC465*AP465*(CA465-CB465)/(100*BU465*(1000-AP465*CA465))</f>
        <v>7.0289829120954636E-5</v>
      </c>
      <c r="P465">
        <f t="shared" ref="P465:P528" si="302">CC465*AP465*(BZ465-BY465*(1000-AP465*CB465)/(1000-AP465*CA465))/(100*BU465)</f>
        <v>-0.3735029561240345</v>
      </c>
      <c r="Q465">
        <f t="shared" ref="Q465:Q528" si="303">BY465 - IF(AP465&gt;1, P465*BU465*100/(AR465*CK465), 0)</f>
        <v>400.66061290322602</v>
      </c>
      <c r="R465">
        <f t="shared" ref="R465:R528" si="304">((X465-O465/2)*Q465-P465)/(X465+O465/2)</f>
        <v>481.35720964934109</v>
      </c>
      <c r="S465">
        <f t="shared" ref="S465:S528" si="305">R465*(CD465+CE465)/1000</f>
        <v>47.969555322644553</v>
      </c>
      <c r="T465">
        <f t="shared" ref="T465:T528" si="306">(BY465 - IF(AP465&gt;1, P465*BU465*100/(AR465*CK465), 0))*(CD465+CE465)/1000</f>
        <v>39.927752303257279</v>
      </c>
      <c r="U465">
        <f t="shared" ref="U465:U528" si="307">2/((1/W465-1/V465)+SIGN(W465)*SQRT((1/W465-1/V465)*(1/W465-1/V465) + 4*BV465/((BV465+1)*(BV465+1))*(2*1/W465*1/V465-1/V465*1/V465)))</f>
        <v>6.8007114643332646E-3</v>
      </c>
      <c r="V465">
        <f t="shared" ref="V465:V528" si="308">AM465+AL465*BU465+AK465*BU465*BU465</f>
        <v>2.2522598703792234</v>
      </c>
      <c r="W465">
        <f t="shared" ref="W465:W528" si="309">O465*(1000-(1000*0.61365*EXP(17.502*AA465/(240.97+AA465))/(CD465+CE465)+CA465)/2)/(1000*0.61365*EXP(17.502*AA465/(240.97+AA465))/(CD465+CE465)-CA465)</f>
        <v>6.7893238784882612E-3</v>
      </c>
      <c r="X465">
        <f t="shared" ref="X465:X528" si="310">1/((BV465+1)/(U465/1.6)+1/(V465/1.37)) + BV465/((BV465+1)/(U465/1.6) + BV465/(V465/1.37))</f>
        <v>4.2443489430809851E-3</v>
      </c>
      <c r="Y465">
        <f t="shared" ref="Y465:Y528" si="311">(BR465*BT465)</f>
        <v>0</v>
      </c>
      <c r="Z465">
        <f t="shared" ref="Z465:Z528" si="312">(CF465+(Y465+2*0.95*0.0000000567*(((CF465+$B$7)+273)^4-(CF465+273)^4)-44100*O465)/(1.84*29.3*V465+8*0.95*0.0000000567*(CF465+273)^3))</f>
        <v>29.338890756958953</v>
      </c>
      <c r="AA465">
        <f t="shared" ref="AA465:AA528" si="313">($C$7*CG465+$D$7*CH465+$E$7*Z465)</f>
        <v>29.009238709677401</v>
      </c>
      <c r="AB465">
        <f t="shared" ref="AB465:AB528" si="314">0.61365*EXP(17.502*AA465/(240.97+AA465))</f>
        <v>4.0239233222166835</v>
      </c>
      <c r="AC465">
        <f t="shared" ref="AC465:AC528" si="315">(AD465/AE465*100)</f>
        <v>73.748119924959838</v>
      </c>
      <c r="AD465">
        <f t="shared" ref="AD465:AD528" si="316">CA465*(CD465+CE465)/1000</f>
        <v>3.0287057168279352</v>
      </c>
      <c r="AE465">
        <f t="shared" ref="AE465:AE528" si="317">0.61365*EXP(17.502*CF465/(240.97+CF465))</f>
        <v>4.1068243094328407</v>
      </c>
      <c r="AF465">
        <f t="shared" ref="AF465:AF528" si="318">(AB465-CA465*(CD465+CE465)/1000)</f>
        <v>0.99521760538874826</v>
      </c>
      <c r="AG465">
        <f t="shared" ref="AG465:AG528" si="319">(-O465*44100)</f>
        <v>-3.0997814642340993</v>
      </c>
      <c r="AH465">
        <f t="shared" ref="AH465:AH528" si="320">2*29.3*V465*0.92*(CF465-AA465)</f>
        <v>42.850471065141896</v>
      </c>
      <c r="AI465">
        <f t="shared" ref="AI465:AI528" si="321">2*0.95*0.0000000567*(((CF465+$B$7)+273)^4-(AA465+273)^4)</f>
        <v>4.1963348470325874</v>
      </c>
      <c r="AJ465">
        <f t="shared" ref="AJ465:AJ528" si="322">Y465+AI465+AG465+AH465</f>
        <v>43.947024447940386</v>
      </c>
      <c r="AK465">
        <v>-4.1244613943184898E-2</v>
      </c>
      <c r="AL465">
        <v>4.6300692377854898E-2</v>
      </c>
      <c r="AM465">
        <v>3.45926181806675</v>
      </c>
      <c r="AN465">
        <v>0</v>
      </c>
      <c r="AO465">
        <v>0</v>
      </c>
      <c r="AP465">
        <f t="shared" ref="AP465:AP528" si="323">IF(AN465*$H$13&gt;=AR465,1,(AR465/(AR465-AN465*$H$13)))</f>
        <v>1</v>
      </c>
      <c r="AQ465">
        <f t="shared" ref="AQ465:AQ528" si="324">(AP465-1)*100</f>
        <v>0</v>
      </c>
      <c r="AR465">
        <f t="shared" ref="AR465:AR528" si="325">MAX(0,($B$13+$C$13*CK465)/(1+$D$13*CK465)*CD465/(CF465+273)*$E$13)</f>
        <v>52182.369798763117</v>
      </c>
      <c r="AS465" t="s">
        <v>240</v>
      </c>
      <c r="AT465">
        <v>0</v>
      </c>
      <c r="AU465">
        <v>0</v>
      </c>
      <c r="AV465">
        <f t="shared" ref="AV465:AV528" si="326">AU465-AT465</f>
        <v>0</v>
      </c>
      <c r="AW465" t="e">
        <f t="shared" ref="AW465:AW528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28" si="328">1-AZ465/BA465</f>
        <v>#DIV/0!</v>
      </c>
      <c r="BC465">
        <v>0.5</v>
      </c>
      <c r="BD465">
        <f t="shared" ref="BD465:BD528" si="329">BR465</f>
        <v>0</v>
      </c>
      <c r="BE465">
        <f t="shared" ref="BE465:BE528" si="330">P465</f>
        <v>-0.3735029561240345</v>
      </c>
      <c r="BF465" t="e">
        <f t="shared" ref="BF465:BF528" si="331">BB465*BC465*BD465</f>
        <v>#DIV/0!</v>
      </c>
      <c r="BG465" t="e">
        <f t="shared" ref="BG465:BG528" si="332">BL465/BA465</f>
        <v>#DIV/0!</v>
      </c>
      <c r="BH465" t="e">
        <f t="shared" ref="BH465:BH528" si="333">(BE465-AX465)/BD465</f>
        <v>#DIV/0!</v>
      </c>
      <c r="BI465" t="e">
        <f t="shared" ref="BI465:BI528" si="334">(AU465-BA465)/BA465</f>
        <v>#DIV/0!</v>
      </c>
      <c r="BJ465" t="s">
        <v>240</v>
      </c>
      <c r="BK465">
        <v>0</v>
      </c>
      <c r="BL465">
        <f t="shared" ref="BL465:BL528" si="335">BA465-BK465</f>
        <v>0</v>
      </c>
      <c r="BM465" t="e">
        <f t="shared" ref="BM465:BM528" si="336">(BA465-AZ465)/(BA465-BK465)</f>
        <v>#DIV/0!</v>
      </c>
      <c r="BN465" t="e">
        <f t="shared" ref="BN465:BN528" si="337">(AU465-BA465)/(AU465-BK465)</f>
        <v>#DIV/0!</v>
      </c>
      <c r="BO465" t="e">
        <f t="shared" ref="BO465:BO528" si="338">(BA465-AZ465)/(BA465-AT465)</f>
        <v>#DIV/0!</v>
      </c>
      <c r="BP465" t="e">
        <f t="shared" ref="BP465:BP528" si="339">(AU465-BA465)/(AU465-AT465)</f>
        <v>#DIV/0!</v>
      </c>
      <c r="BQ465">
        <f t="shared" ref="BQ465:BQ528" si="340">$B$11*CL465+$C$11*CM465+$F$11*CN465</f>
        <v>0</v>
      </c>
      <c r="BR465">
        <f t="shared" ref="BR465:BR528" si="341">BQ465*BS465</f>
        <v>0</v>
      </c>
      <c r="BS465">
        <f t="shared" ref="BS465:BS528" si="342">($B$11*$D$9+$C$11*$D$9+$F$11*((DA465+CS465)/MAX(DA465+CS465+DB465, 0.1)*$I$9+DB465/MAX(DA465+CS465+DB465, 0.1)*$J$9))/($B$11+$C$11+$F$11)</f>
        <v>0</v>
      </c>
      <c r="BT465">
        <f t="shared" ref="BT465:BT528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1582131946.37097</v>
      </c>
      <c r="BY465">
        <v>400.66061290322602</v>
      </c>
      <c r="BZ465">
        <v>400.06861290322598</v>
      </c>
      <c r="CA465">
        <v>30.391970967741901</v>
      </c>
      <c r="CB465">
        <v>30.2751387096774</v>
      </c>
      <c r="CC465">
        <v>350.00735483871</v>
      </c>
      <c r="CD465">
        <v>99.454832258064499</v>
      </c>
      <c r="CE465">
        <v>0.199965387096774</v>
      </c>
      <c r="CF465">
        <v>29.362138709677399</v>
      </c>
      <c r="CG465">
        <v>29.009238709677401</v>
      </c>
      <c r="CH465">
        <v>999.9</v>
      </c>
      <c r="CI465">
        <v>0</v>
      </c>
      <c r="CJ465">
        <v>0</v>
      </c>
      <c r="CK465">
        <v>10000.8606451613</v>
      </c>
      <c r="CL465">
        <v>0</v>
      </c>
      <c r="CM465">
        <v>4.0330974193548403</v>
      </c>
      <c r="CN465">
        <v>0</v>
      </c>
      <c r="CO465">
        <v>0</v>
      </c>
      <c r="CP465">
        <v>0</v>
      </c>
      <c r="CQ465">
        <v>0</v>
      </c>
      <c r="CR465">
        <v>3.6258064516128998</v>
      </c>
      <c r="CS465">
        <v>0</v>
      </c>
      <c r="CT465">
        <v>264.92580645161303</v>
      </c>
      <c r="CU465">
        <v>-2.1451612903225801</v>
      </c>
      <c r="CV465">
        <v>37.680999999999997</v>
      </c>
      <c r="CW465">
        <v>42.701225806451603</v>
      </c>
      <c r="CX465">
        <v>40.395000000000003</v>
      </c>
      <c r="CY465">
        <v>41.370935483871001</v>
      </c>
      <c r="CZ465">
        <v>38.75</v>
      </c>
      <c r="DA465">
        <v>0</v>
      </c>
      <c r="DB465">
        <v>0</v>
      </c>
      <c r="DC465">
        <v>0</v>
      </c>
      <c r="DD465">
        <v>1582131958.2</v>
      </c>
      <c r="DE465">
        <v>3.0423076923076899</v>
      </c>
      <c r="DF465">
        <v>-5.0837607843930899</v>
      </c>
      <c r="DG465">
        <v>-56.854700855260397</v>
      </c>
      <c r="DH465">
        <v>263.18461538461497</v>
      </c>
      <c r="DI465">
        <v>15</v>
      </c>
      <c r="DJ465">
        <v>100</v>
      </c>
      <c r="DK465">
        <v>100</v>
      </c>
      <c r="DL465">
        <v>2.6970000000000001</v>
      </c>
      <c r="DM465">
        <v>0.42</v>
      </c>
      <c r="DN465">
        <v>2</v>
      </c>
      <c r="DO465">
        <v>343.221</v>
      </c>
      <c r="DP465">
        <v>676.173</v>
      </c>
      <c r="DQ465">
        <v>28.514800000000001</v>
      </c>
      <c r="DR465">
        <v>31.064299999999999</v>
      </c>
      <c r="DS465">
        <v>30.0001</v>
      </c>
      <c r="DT465">
        <v>31.0473</v>
      </c>
      <c r="DU465">
        <v>31.0793</v>
      </c>
      <c r="DV465">
        <v>20.928000000000001</v>
      </c>
      <c r="DW465">
        <v>20.590599999999998</v>
      </c>
      <c r="DX465">
        <v>53.2941</v>
      </c>
      <c r="DY465">
        <v>28.511199999999999</v>
      </c>
      <c r="DZ465">
        <v>400</v>
      </c>
      <c r="EA465">
        <v>30.221599999999999</v>
      </c>
      <c r="EB465">
        <v>100.14100000000001</v>
      </c>
      <c r="EC465">
        <v>100.574</v>
      </c>
    </row>
    <row r="466" spans="1:133" x14ac:dyDescent="0.35">
      <c r="A466">
        <v>450</v>
      </c>
      <c r="B466">
        <v>1582131960</v>
      </c>
      <c r="C466">
        <v>2261.9000000953702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1582131951.37097</v>
      </c>
      <c r="O466">
        <f t="shared" si="301"/>
        <v>8.6589265463571963E-5</v>
      </c>
      <c r="P466">
        <f t="shared" si="302"/>
        <v>-0.38384643170693306</v>
      </c>
      <c r="Q466">
        <f t="shared" si="303"/>
        <v>400.64464516128999</v>
      </c>
      <c r="R466">
        <f t="shared" si="304"/>
        <v>466.83473912273081</v>
      </c>
      <c r="S466">
        <f t="shared" si="305"/>
        <v>46.521249864452514</v>
      </c>
      <c r="T466">
        <f t="shared" si="306"/>
        <v>39.92524138076886</v>
      </c>
      <c r="U466">
        <f t="shared" si="307"/>
        <v>8.3856056250522556E-3</v>
      </c>
      <c r="V466">
        <f t="shared" si="308"/>
        <v>2.2520490518034393</v>
      </c>
      <c r="W466">
        <f t="shared" si="309"/>
        <v>8.3682975234262904E-3</v>
      </c>
      <c r="X466">
        <f t="shared" si="310"/>
        <v>5.2317380084653088E-3</v>
      </c>
      <c r="Y466">
        <f t="shared" si="311"/>
        <v>0</v>
      </c>
      <c r="Z466">
        <f t="shared" si="312"/>
        <v>29.327794001040065</v>
      </c>
      <c r="AA466">
        <f t="shared" si="313"/>
        <v>29.005332258064499</v>
      </c>
      <c r="AB466">
        <f t="shared" si="314"/>
        <v>4.0230138712939878</v>
      </c>
      <c r="AC466">
        <f t="shared" si="315"/>
        <v>73.764003670220049</v>
      </c>
      <c r="AD466">
        <f t="shared" si="316"/>
        <v>3.0283611054989175</v>
      </c>
      <c r="AE466">
        <f t="shared" si="317"/>
        <v>4.1054727981387016</v>
      </c>
      <c r="AF466">
        <f t="shared" si="318"/>
        <v>0.99465276579507034</v>
      </c>
      <c r="AG466">
        <f t="shared" si="319"/>
        <v>-3.8185866069435237</v>
      </c>
      <c r="AH466">
        <f t="shared" si="320"/>
        <v>42.628309336748465</v>
      </c>
      <c r="AI466">
        <f t="shared" si="321"/>
        <v>4.1747702394131929</v>
      </c>
      <c r="AJ466">
        <f t="shared" si="322"/>
        <v>42.984492969218138</v>
      </c>
      <c r="AK466">
        <v>-4.1238933482853103E-2</v>
      </c>
      <c r="AL466">
        <v>4.62943155634968E-2</v>
      </c>
      <c r="AM466">
        <v>3.4588847638051701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52176.411676886142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-0.38384643170693306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1582131951.37097</v>
      </c>
      <c r="BY466">
        <v>400.64464516128999</v>
      </c>
      <c r="BZ466">
        <v>400.04612903225802</v>
      </c>
      <c r="CA466">
        <v>30.3892129032258</v>
      </c>
      <c r="CB466">
        <v>30.245293548387099</v>
      </c>
      <c r="CC466">
        <v>350.02054838709699</v>
      </c>
      <c r="CD466">
        <v>99.452538709677398</v>
      </c>
      <c r="CE466">
        <v>0.19996348387096799</v>
      </c>
      <c r="CF466">
        <v>29.356435483871</v>
      </c>
      <c r="CG466">
        <v>29.005332258064499</v>
      </c>
      <c r="CH466">
        <v>999.9</v>
      </c>
      <c r="CI466">
        <v>0</v>
      </c>
      <c r="CJ466">
        <v>0</v>
      </c>
      <c r="CK466">
        <v>9999.7138709677401</v>
      </c>
      <c r="CL466">
        <v>0</v>
      </c>
      <c r="CM466">
        <v>3.88976387096774</v>
      </c>
      <c r="CN466">
        <v>0</v>
      </c>
      <c r="CO466">
        <v>0</v>
      </c>
      <c r="CP466">
        <v>0</v>
      </c>
      <c r="CQ466">
        <v>0</v>
      </c>
      <c r="CR466">
        <v>3.6064516129032298</v>
      </c>
      <c r="CS466">
        <v>0</v>
      </c>
      <c r="CT466">
        <v>258.65161290322601</v>
      </c>
      <c r="CU466">
        <v>-2.2000000000000002</v>
      </c>
      <c r="CV466">
        <v>37.662999999999997</v>
      </c>
      <c r="CW466">
        <v>42.691064516129003</v>
      </c>
      <c r="CX466">
        <v>40.378999999999998</v>
      </c>
      <c r="CY466">
        <v>41.362806451612897</v>
      </c>
      <c r="CZ466">
        <v>38.745935483871001</v>
      </c>
      <c r="DA466">
        <v>0</v>
      </c>
      <c r="DB466">
        <v>0</v>
      </c>
      <c r="DC466">
        <v>0</v>
      </c>
      <c r="DD466">
        <v>1582131963</v>
      </c>
      <c r="DE466">
        <v>3.85</v>
      </c>
      <c r="DF466">
        <v>21.692307353519599</v>
      </c>
      <c r="DG466">
        <v>-56.441025648530299</v>
      </c>
      <c r="DH466">
        <v>257.55769230769198</v>
      </c>
      <c r="DI466">
        <v>15</v>
      </c>
      <c r="DJ466">
        <v>100</v>
      </c>
      <c r="DK466">
        <v>100</v>
      </c>
      <c r="DL466">
        <v>2.6970000000000001</v>
      </c>
      <c r="DM466">
        <v>0.42</v>
      </c>
      <c r="DN466">
        <v>2</v>
      </c>
      <c r="DO466">
        <v>343.28100000000001</v>
      </c>
      <c r="DP466">
        <v>676.02099999999996</v>
      </c>
      <c r="DQ466">
        <v>28.512499999999999</v>
      </c>
      <c r="DR466">
        <v>31.064299999999999</v>
      </c>
      <c r="DS466">
        <v>30.0002</v>
      </c>
      <c r="DT466">
        <v>31.0473</v>
      </c>
      <c r="DU466">
        <v>31.077999999999999</v>
      </c>
      <c r="DV466">
        <v>20.929500000000001</v>
      </c>
      <c r="DW466">
        <v>20.590599999999998</v>
      </c>
      <c r="DX466">
        <v>53.2941</v>
      </c>
      <c r="DY466">
        <v>28.575800000000001</v>
      </c>
      <c r="DZ466">
        <v>400</v>
      </c>
      <c r="EA466">
        <v>30.221599999999999</v>
      </c>
      <c r="EB466">
        <v>100.14400000000001</v>
      </c>
      <c r="EC466">
        <v>100.571</v>
      </c>
    </row>
    <row r="467" spans="1:133" x14ac:dyDescent="0.35">
      <c r="A467">
        <v>451</v>
      </c>
      <c r="B467">
        <v>1582131965</v>
      </c>
      <c r="C467">
        <v>2266.9000000953702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1582131956.37097</v>
      </c>
      <c r="O467">
        <f t="shared" si="301"/>
        <v>9.9586750412266402E-5</v>
      </c>
      <c r="P467">
        <f t="shared" si="302"/>
        <v>-0.39315760625572743</v>
      </c>
      <c r="Q467">
        <f t="shared" si="303"/>
        <v>400.62219354838697</v>
      </c>
      <c r="R467">
        <f t="shared" si="304"/>
        <v>458.84286867554567</v>
      </c>
      <c r="S467">
        <f t="shared" si="305"/>
        <v>45.724009486392923</v>
      </c>
      <c r="T467">
        <f t="shared" si="306"/>
        <v>39.922278908117768</v>
      </c>
      <c r="U467">
        <f t="shared" si="307"/>
        <v>9.6481425557952086E-3</v>
      </c>
      <c r="V467">
        <f t="shared" si="308"/>
        <v>2.2520054991082308</v>
      </c>
      <c r="W467">
        <f t="shared" si="309"/>
        <v>9.6252375360272313E-3</v>
      </c>
      <c r="X467">
        <f t="shared" si="310"/>
        <v>6.0178268144543074E-3</v>
      </c>
      <c r="Y467">
        <f t="shared" si="311"/>
        <v>0</v>
      </c>
      <c r="Z467">
        <f t="shared" si="312"/>
        <v>29.315184269975781</v>
      </c>
      <c r="AA467">
        <f t="shared" si="313"/>
        <v>28.999906451612901</v>
      </c>
      <c r="AB467">
        <f t="shared" si="314"/>
        <v>4.0217510006427766</v>
      </c>
      <c r="AC467">
        <f t="shared" si="315"/>
        <v>73.770818572863035</v>
      </c>
      <c r="AD467">
        <f t="shared" si="316"/>
        <v>3.0271887284355481</v>
      </c>
      <c r="AE467">
        <f t="shared" si="317"/>
        <v>4.1035043218960761</v>
      </c>
      <c r="AF467">
        <f t="shared" si="318"/>
        <v>0.99456227220722848</v>
      </c>
      <c r="AG467">
        <f t="shared" si="319"/>
        <v>-4.3917756931809482</v>
      </c>
      <c r="AH467">
        <f t="shared" si="320"/>
        <v>42.277353820228655</v>
      </c>
      <c r="AI467">
        <f t="shared" si="321"/>
        <v>4.1401974362552885</v>
      </c>
      <c r="AJ467">
        <f t="shared" si="322"/>
        <v>42.025775563302993</v>
      </c>
      <c r="AK467">
        <v>-4.1237760025104098E-2</v>
      </c>
      <c r="AL467">
        <v>4.6292998254372997E-2</v>
      </c>
      <c r="AM467">
        <v>3.45880687048574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52176.382624061662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-0.39315760625572743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1582131956.37097</v>
      </c>
      <c r="BY467">
        <v>400.62219354838697</v>
      </c>
      <c r="BZ467">
        <v>400.01664516129</v>
      </c>
      <c r="CA467">
        <v>30.378</v>
      </c>
      <c r="CB467">
        <v>30.212477419354801</v>
      </c>
      <c r="CC467">
        <v>350.02416129032298</v>
      </c>
      <c r="CD467">
        <v>99.450719354838697</v>
      </c>
      <c r="CE467">
        <v>0.19997287096774199</v>
      </c>
      <c r="CF467">
        <v>29.348125806451598</v>
      </c>
      <c r="CG467">
        <v>28.999906451612901</v>
      </c>
      <c r="CH467">
        <v>999.9</v>
      </c>
      <c r="CI467">
        <v>0</v>
      </c>
      <c r="CJ467">
        <v>0</v>
      </c>
      <c r="CK467">
        <v>9999.6122580645206</v>
      </c>
      <c r="CL467">
        <v>0</v>
      </c>
      <c r="CM467">
        <v>3.7542822580645199</v>
      </c>
      <c r="CN467">
        <v>0</v>
      </c>
      <c r="CO467">
        <v>0</v>
      </c>
      <c r="CP467">
        <v>0</v>
      </c>
      <c r="CQ467">
        <v>0</v>
      </c>
      <c r="CR467">
        <v>3.1870967741935501</v>
      </c>
      <c r="CS467">
        <v>0</v>
      </c>
      <c r="CT467">
        <v>252.648387096774</v>
      </c>
      <c r="CU467">
        <v>-2.3580645161290299</v>
      </c>
      <c r="CV467">
        <v>37.645000000000003</v>
      </c>
      <c r="CW467">
        <v>42.686999999999998</v>
      </c>
      <c r="CX467">
        <v>40.375</v>
      </c>
      <c r="CY467">
        <v>41.348580645161299</v>
      </c>
      <c r="CZ467">
        <v>38.745935483871001</v>
      </c>
      <c r="DA467">
        <v>0</v>
      </c>
      <c r="DB467">
        <v>0</v>
      </c>
      <c r="DC467">
        <v>0</v>
      </c>
      <c r="DD467">
        <v>1582131967.8</v>
      </c>
      <c r="DE467">
        <v>3.7615384615384602</v>
      </c>
      <c r="DF467">
        <v>-3.76068372523673</v>
      </c>
      <c r="DG467">
        <v>-94.205128554745002</v>
      </c>
      <c r="DH467">
        <v>252.01153846153801</v>
      </c>
      <c r="DI467">
        <v>15</v>
      </c>
      <c r="DJ467">
        <v>100</v>
      </c>
      <c r="DK467">
        <v>100</v>
      </c>
      <c r="DL467">
        <v>2.6970000000000001</v>
      </c>
      <c r="DM467">
        <v>0.42</v>
      </c>
      <c r="DN467">
        <v>2</v>
      </c>
      <c r="DO467">
        <v>343.37599999999998</v>
      </c>
      <c r="DP467">
        <v>676.048</v>
      </c>
      <c r="DQ467">
        <v>28.5669</v>
      </c>
      <c r="DR467">
        <v>31.063700000000001</v>
      </c>
      <c r="DS467">
        <v>30.0001</v>
      </c>
      <c r="DT467">
        <v>31.0473</v>
      </c>
      <c r="DU467">
        <v>31.076499999999999</v>
      </c>
      <c r="DV467">
        <v>20.928000000000001</v>
      </c>
      <c r="DW467">
        <v>20.590599999999998</v>
      </c>
      <c r="DX467">
        <v>53.2941</v>
      </c>
      <c r="DY467">
        <v>28.5791</v>
      </c>
      <c r="DZ467">
        <v>400</v>
      </c>
      <c r="EA467">
        <v>30.221599999999999</v>
      </c>
      <c r="EB467">
        <v>100.14100000000001</v>
      </c>
      <c r="EC467">
        <v>100.57</v>
      </c>
    </row>
    <row r="468" spans="1:133" x14ac:dyDescent="0.35">
      <c r="A468">
        <v>452</v>
      </c>
      <c r="B468">
        <v>1582131970</v>
      </c>
      <c r="C468">
        <v>2271.9000000953702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1582131961.37097</v>
      </c>
      <c r="O468">
        <f t="shared" si="301"/>
        <v>1.0808000849760992E-4</v>
      </c>
      <c r="P468">
        <f t="shared" si="302"/>
        <v>-0.40031158862848382</v>
      </c>
      <c r="Q468">
        <f t="shared" si="303"/>
        <v>400.62187096774198</v>
      </c>
      <c r="R468">
        <f t="shared" si="304"/>
        <v>454.83669754454917</v>
      </c>
      <c r="S468">
        <f t="shared" si="305"/>
        <v>45.324212972980376</v>
      </c>
      <c r="T468">
        <f t="shared" si="306"/>
        <v>39.921736964940749</v>
      </c>
      <c r="U468">
        <f t="shared" si="307"/>
        <v>1.0472881585851641E-2</v>
      </c>
      <c r="V468">
        <f t="shared" si="308"/>
        <v>2.2515916034116783</v>
      </c>
      <c r="W468">
        <f t="shared" si="309"/>
        <v>1.0445894245356717E-2</v>
      </c>
      <c r="X468">
        <f t="shared" si="310"/>
        <v>6.5311027685344917E-3</v>
      </c>
      <c r="Y468">
        <f t="shared" si="311"/>
        <v>0</v>
      </c>
      <c r="Z468">
        <f t="shared" si="312"/>
        <v>29.303658912161225</v>
      </c>
      <c r="AA468">
        <f t="shared" si="313"/>
        <v>28.993312903225799</v>
      </c>
      <c r="AB468">
        <f t="shared" si="314"/>
        <v>4.0202168002885106</v>
      </c>
      <c r="AC468">
        <f t="shared" si="315"/>
        <v>73.769899331260376</v>
      </c>
      <c r="AD468">
        <f t="shared" si="316"/>
        <v>3.0256296146656578</v>
      </c>
      <c r="AE468">
        <f t="shared" si="317"/>
        <v>4.1014419730725207</v>
      </c>
      <c r="AF468">
        <f t="shared" si="318"/>
        <v>0.99458718562285275</v>
      </c>
      <c r="AG468">
        <f t="shared" si="319"/>
        <v>-4.7663283747445977</v>
      </c>
      <c r="AH468">
        <f t="shared" si="320"/>
        <v>42.012711411230953</v>
      </c>
      <c r="AI468">
        <f t="shared" si="321"/>
        <v>4.1147248463122148</v>
      </c>
      <c r="AJ468">
        <f t="shared" si="322"/>
        <v>41.361107882798571</v>
      </c>
      <c r="AK468">
        <v>-4.1226609293737802E-2</v>
      </c>
      <c r="AL468">
        <v>4.62804805815566E-2</v>
      </c>
      <c r="AM468">
        <v>3.4580666544968999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52164.324933526128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-0.40031158862848382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1582131961.37097</v>
      </c>
      <c r="BY468">
        <v>400.62187096774198</v>
      </c>
      <c r="BZ468">
        <v>400.009903225806</v>
      </c>
      <c r="CA468">
        <v>30.3627419354839</v>
      </c>
      <c r="CB468">
        <v>30.183103225806502</v>
      </c>
      <c r="CC468">
        <v>350.03058064516102</v>
      </c>
      <c r="CD468">
        <v>99.449419354838696</v>
      </c>
      <c r="CE468">
        <v>0.20000035483871001</v>
      </c>
      <c r="CF468">
        <v>29.339416129032301</v>
      </c>
      <c r="CG468">
        <v>28.993312903225799</v>
      </c>
      <c r="CH468">
        <v>999.9</v>
      </c>
      <c r="CI468">
        <v>0</v>
      </c>
      <c r="CJ468">
        <v>0</v>
      </c>
      <c r="CK468">
        <v>9997.0390322580606</v>
      </c>
      <c r="CL468">
        <v>0</v>
      </c>
      <c r="CM468">
        <v>3.5935393548387098</v>
      </c>
      <c r="CN468">
        <v>0</v>
      </c>
      <c r="CO468">
        <v>0</v>
      </c>
      <c r="CP468">
        <v>0</v>
      </c>
      <c r="CQ468">
        <v>0</v>
      </c>
      <c r="CR468">
        <v>2.6548387096774202</v>
      </c>
      <c r="CS468">
        <v>0</v>
      </c>
      <c r="CT468">
        <v>245.870967741936</v>
      </c>
      <c r="CU468">
        <v>-2.3161290322580599</v>
      </c>
      <c r="CV468">
        <v>37.631</v>
      </c>
      <c r="CW468">
        <v>42.686999999999998</v>
      </c>
      <c r="CX468">
        <v>40.375</v>
      </c>
      <c r="CY468">
        <v>41.3343548387097</v>
      </c>
      <c r="CZ468">
        <v>38.731709677419303</v>
      </c>
      <c r="DA468">
        <v>0</v>
      </c>
      <c r="DB468">
        <v>0</v>
      </c>
      <c r="DC468">
        <v>0</v>
      </c>
      <c r="DD468">
        <v>1582131973.2</v>
      </c>
      <c r="DE468">
        <v>3.5692307692307699</v>
      </c>
      <c r="DF468">
        <v>-35.104273269225303</v>
      </c>
      <c r="DG468">
        <v>-103.67179537893399</v>
      </c>
      <c r="DH468">
        <v>243.30769230769201</v>
      </c>
      <c r="DI468">
        <v>15</v>
      </c>
      <c r="DJ468">
        <v>100</v>
      </c>
      <c r="DK468">
        <v>100</v>
      </c>
      <c r="DL468">
        <v>2.6970000000000001</v>
      </c>
      <c r="DM468">
        <v>0.42</v>
      </c>
      <c r="DN468">
        <v>2</v>
      </c>
      <c r="DO468">
        <v>343.31700000000001</v>
      </c>
      <c r="DP468">
        <v>675.86400000000003</v>
      </c>
      <c r="DQ468">
        <v>28.583400000000001</v>
      </c>
      <c r="DR468">
        <v>31.061599999999999</v>
      </c>
      <c r="DS468">
        <v>30.0001</v>
      </c>
      <c r="DT468">
        <v>31.0473</v>
      </c>
      <c r="DU468">
        <v>31.076499999999999</v>
      </c>
      <c r="DV468">
        <v>20.925599999999999</v>
      </c>
      <c r="DW468">
        <v>20.590599999999998</v>
      </c>
      <c r="DX468">
        <v>53.2941</v>
      </c>
      <c r="DY468">
        <v>28.587199999999999</v>
      </c>
      <c r="DZ468">
        <v>400</v>
      </c>
      <c r="EA468">
        <v>30.222300000000001</v>
      </c>
      <c r="EB468">
        <v>100.143</v>
      </c>
      <c r="EC468">
        <v>100.57299999999999</v>
      </c>
    </row>
    <row r="469" spans="1:133" x14ac:dyDescent="0.35">
      <c r="A469">
        <v>453</v>
      </c>
      <c r="B469">
        <v>1582131975</v>
      </c>
      <c r="C469">
        <v>2276.9000000953702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1582131966.37097</v>
      </c>
      <c r="O469">
        <f t="shared" si="301"/>
        <v>1.025928618624709E-4</v>
      </c>
      <c r="P469">
        <f t="shared" si="302"/>
        <v>-0.40936036651891122</v>
      </c>
      <c r="Q469">
        <f t="shared" si="303"/>
        <v>400.62729032258102</v>
      </c>
      <c r="R469">
        <f t="shared" si="304"/>
        <v>459.54513958127092</v>
      </c>
      <c r="S469">
        <f t="shared" si="305"/>
        <v>45.793597882814964</v>
      </c>
      <c r="T469">
        <f t="shared" si="306"/>
        <v>39.922443855310348</v>
      </c>
      <c r="U469">
        <f t="shared" si="307"/>
        <v>9.9393582457827732E-3</v>
      </c>
      <c r="V469">
        <f t="shared" si="308"/>
        <v>2.2513349337872048</v>
      </c>
      <c r="W469">
        <f t="shared" si="309"/>
        <v>9.9150443063334738E-3</v>
      </c>
      <c r="X469">
        <f t="shared" si="310"/>
        <v>6.1990822047110952E-3</v>
      </c>
      <c r="Y469">
        <f t="shared" si="311"/>
        <v>0</v>
      </c>
      <c r="Z469">
        <f t="shared" si="312"/>
        <v>29.299154438123338</v>
      </c>
      <c r="AA469">
        <f t="shared" si="313"/>
        <v>28.986516129032299</v>
      </c>
      <c r="AB469">
        <f t="shared" si="314"/>
        <v>4.0186358471323009</v>
      </c>
      <c r="AC469">
        <f t="shared" si="315"/>
        <v>73.756455159713795</v>
      </c>
      <c r="AD469">
        <f t="shared" si="316"/>
        <v>3.0239755363848455</v>
      </c>
      <c r="AE469">
        <f t="shared" si="317"/>
        <v>4.0999469535739816</v>
      </c>
      <c r="AF469">
        <f t="shared" si="318"/>
        <v>0.99466031074745542</v>
      </c>
      <c r="AG469">
        <f t="shared" si="319"/>
        <v>-4.5243452081349664</v>
      </c>
      <c r="AH469">
        <f t="shared" si="320"/>
        <v>42.066259993521079</v>
      </c>
      <c r="AI469">
        <f t="shared" si="321"/>
        <v>4.1201708946486502</v>
      </c>
      <c r="AJ469">
        <f t="shared" si="322"/>
        <v>41.662085680034764</v>
      </c>
      <c r="AK469">
        <v>-4.1219695310478102E-2</v>
      </c>
      <c r="AL469">
        <v>4.6272719029649398E-2</v>
      </c>
      <c r="AM469">
        <v>3.4576076507865201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52157.031514670809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-0.40936036651891122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1582131966.37097</v>
      </c>
      <c r="BY469">
        <v>400.62729032258102</v>
      </c>
      <c r="BZ469">
        <v>399.99606451612902</v>
      </c>
      <c r="CA469">
        <v>30.3460161290323</v>
      </c>
      <c r="CB469">
        <v>30.1755</v>
      </c>
      <c r="CC469">
        <v>350.04164516128998</v>
      </c>
      <c r="CD469">
        <v>99.449819354838695</v>
      </c>
      <c r="CE469">
        <v>0.20001683870967699</v>
      </c>
      <c r="CF469">
        <v>29.333100000000002</v>
      </c>
      <c r="CG469">
        <v>28.986516129032299</v>
      </c>
      <c r="CH469">
        <v>999.9</v>
      </c>
      <c r="CI469">
        <v>0</v>
      </c>
      <c r="CJ469">
        <v>0</v>
      </c>
      <c r="CK469">
        <v>9995.3222580645197</v>
      </c>
      <c r="CL469">
        <v>0</v>
      </c>
      <c r="CM469">
        <v>3.51195096774194</v>
      </c>
      <c r="CN469">
        <v>0</v>
      </c>
      <c r="CO469">
        <v>0</v>
      </c>
      <c r="CP469">
        <v>0</v>
      </c>
      <c r="CQ469">
        <v>0</v>
      </c>
      <c r="CR469">
        <v>2.1258064516128998</v>
      </c>
      <c r="CS469">
        <v>0</v>
      </c>
      <c r="CT469">
        <v>238.064516129032</v>
      </c>
      <c r="CU469">
        <v>-2.3322580645161302</v>
      </c>
      <c r="CV469">
        <v>37.625</v>
      </c>
      <c r="CW469">
        <v>42.686999999999998</v>
      </c>
      <c r="CX469">
        <v>40.375</v>
      </c>
      <c r="CY469">
        <v>41.318096774193499</v>
      </c>
      <c r="CZ469">
        <v>38.717483870967698</v>
      </c>
      <c r="DA469">
        <v>0</v>
      </c>
      <c r="DB469">
        <v>0</v>
      </c>
      <c r="DC469">
        <v>0</v>
      </c>
      <c r="DD469">
        <v>1582131978</v>
      </c>
      <c r="DE469">
        <v>2.2538461538461498</v>
      </c>
      <c r="DF469">
        <v>4.1914534876082703</v>
      </c>
      <c r="DG469">
        <v>-90.406837880688101</v>
      </c>
      <c r="DH469">
        <v>235.60769230769199</v>
      </c>
      <c r="DI469">
        <v>15</v>
      </c>
      <c r="DJ469">
        <v>100</v>
      </c>
      <c r="DK469">
        <v>100</v>
      </c>
      <c r="DL469">
        <v>2.6970000000000001</v>
      </c>
      <c r="DM469">
        <v>0.42</v>
      </c>
      <c r="DN469">
        <v>2</v>
      </c>
      <c r="DO469">
        <v>343.35</v>
      </c>
      <c r="DP469">
        <v>675.97900000000004</v>
      </c>
      <c r="DQ469">
        <v>28.593</v>
      </c>
      <c r="DR469">
        <v>31.061599999999999</v>
      </c>
      <c r="DS469">
        <v>30</v>
      </c>
      <c r="DT469">
        <v>31.044599999999999</v>
      </c>
      <c r="DU469">
        <v>31.076499999999999</v>
      </c>
      <c r="DV469">
        <v>20.9298</v>
      </c>
      <c r="DW469">
        <v>20.590599999999998</v>
      </c>
      <c r="DX469">
        <v>53.2941</v>
      </c>
      <c r="DY469">
        <v>28.601900000000001</v>
      </c>
      <c r="DZ469">
        <v>400</v>
      </c>
      <c r="EA469">
        <v>30.227599999999999</v>
      </c>
      <c r="EB469">
        <v>100.14100000000001</v>
      </c>
      <c r="EC469">
        <v>100.57</v>
      </c>
    </row>
    <row r="470" spans="1:133" x14ac:dyDescent="0.35">
      <c r="A470">
        <v>454</v>
      </c>
      <c r="B470">
        <v>1582131980</v>
      </c>
      <c r="C470">
        <v>2281.9000000953702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1582131971.37097</v>
      </c>
      <c r="O470">
        <f t="shared" si="301"/>
        <v>9.6611507749389138E-5</v>
      </c>
      <c r="P470">
        <f t="shared" si="302"/>
        <v>-0.40024801967228535</v>
      </c>
      <c r="Q470">
        <f t="shared" si="303"/>
        <v>400.62551612903201</v>
      </c>
      <c r="R470">
        <f t="shared" si="304"/>
        <v>462.08180111401271</v>
      </c>
      <c r="S470">
        <f t="shared" si="305"/>
        <v>46.046451868563871</v>
      </c>
      <c r="T470">
        <f t="shared" si="306"/>
        <v>39.922333018266556</v>
      </c>
      <c r="U470">
        <f t="shared" si="307"/>
        <v>9.3538424720054653E-3</v>
      </c>
      <c r="V470">
        <f t="shared" si="308"/>
        <v>2.251705079650562</v>
      </c>
      <c r="W470">
        <f t="shared" si="309"/>
        <v>9.3323089482115033E-3</v>
      </c>
      <c r="X470">
        <f t="shared" si="310"/>
        <v>5.8346236260014197E-3</v>
      </c>
      <c r="Y470">
        <f t="shared" si="311"/>
        <v>0</v>
      </c>
      <c r="Z470">
        <f t="shared" si="312"/>
        <v>29.297089810907458</v>
      </c>
      <c r="AA470">
        <f t="shared" si="313"/>
        <v>28.983625806451599</v>
      </c>
      <c r="AB470">
        <f t="shared" si="314"/>
        <v>4.0179637124188501</v>
      </c>
      <c r="AC470">
        <f t="shared" si="315"/>
        <v>73.744877311511729</v>
      </c>
      <c r="AD470">
        <f t="shared" si="316"/>
        <v>3.0227943762479668</v>
      </c>
      <c r="AE470">
        <f t="shared" si="317"/>
        <v>4.0989889555028149</v>
      </c>
      <c r="AF470">
        <f t="shared" si="318"/>
        <v>0.99516933617088332</v>
      </c>
      <c r="AG470">
        <f t="shared" si="319"/>
        <v>-4.2605674917480609</v>
      </c>
      <c r="AH470">
        <f t="shared" si="320"/>
        <v>41.932594183804369</v>
      </c>
      <c r="AI470">
        <f t="shared" si="321"/>
        <v>4.106262429624957</v>
      </c>
      <c r="AJ470">
        <f t="shared" si="322"/>
        <v>41.778289121681269</v>
      </c>
      <c r="AK470">
        <v>-4.1229666263350603E-2</v>
      </c>
      <c r="AL470">
        <v>4.6283912297752201E-2</v>
      </c>
      <c r="AM470">
        <v>3.4582695913446702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52169.836294440276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-0.40024801967228535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1582131971.37097</v>
      </c>
      <c r="BY470">
        <v>400.62551612903201</v>
      </c>
      <c r="BZ470">
        <v>400.00577419354801</v>
      </c>
      <c r="CA470">
        <v>30.334112903225801</v>
      </c>
      <c r="CB470">
        <v>30.173529032258099</v>
      </c>
      <c r="CC470">
        <v>350.02600000000001</v>
      </c>
      <c r="CD470">
        <v>99.450016129032306</v>
      </c>
      <c r="CE470">
        <v>0.19998470967741899</v>
      </c>
      <c r="CF470">
        <v>29.3290516129032</v>
      </c>
      <c r="CG470">
        <v>28.983625806451599</v>
      </c>
      <c r="CH470">
        <v>999.9</v>
      </c>
      <c r="CI470">
        <v>0</v>
      </c>
      <c r="CJ470">
        <v>0</v>
      </c>
      <c r="CK470">
        <v>9997.7203225806406</v>
      </c>
      <c r="CL470">
        <v>0</v>
      </c>
      <c r="CM470">
        <v>3.4448293548387099</v>
      </c>
      <c r="CN470">
        <v>0</v>
      </c>
      <c r="CO470">
        <v>0</v>
      </c>
      <c r="CP470">
        <v>0</v>
      </c>
      <c r="CQ470">
        <v>0</v>
      </c>
      <c r="CR470">
        <v>1.69354838709677</v>
      </c>
      <c r="CS470">
        <v>0</v>
      </c>
      <c r="CT470">
        <v>230.44193548387099</v>
      </c>
      <c r="CU470">
        <v>-1.9612903225806499</v>
      </c>
      <c r="CV470">
        <v>37.625</v>
      </c>
      <c r="CW470">
        <v>42.686999999999998</v>
      </c>
      <c r="CX470">
        <v>40.366870967741903</v>
      </c>
      <c r="CY470">
        <v>41.316064516129003</v>
      </c>
      <c r="CZ470">
        <v>38.6991935483871</v>
      </c>
      <c r="DA470">
        <v>0</v>
      </c>
      <c r="DB470">
        <v>0</v>
      </c>
      <c r="DC470">
        <v>0</v>
      </c>
      <c r="DD470">
        <v>1582131982.8</v>
      </c>
      <c r="DE470">
        <v>2</v>
      </c>
      <c r="DF470">
        <v>8.4444449123773708</v>
      </c>
      <c r="DG470">
        <v>-94.447863591526499</v>
      </c>
      <c r="DH470">
        <v>228.16923076923101</v>
      </c>
      <c r="DI470">
        <v>15</v>
      </c>
      <c r="DJ470">
        <v>100</v>
      </c>
      <c r="DK470">
        <v>100</v>
      </c>
      <c r="DL470">
        <v>2.6970000000000001</v>
      </c>
      <c r="DM470">
        <v>0.42</v>
      </c>
      <c r="DN470">
        <v>2</v>
      </c>
      <c r="DO470">
        <v>343.32600000000002</v>
      </c>
      <c r="DP470">
        <v>675.84100000000001</v>
      </c>
      <c r="DQ470">
        <v>28.606400000000001</v>
      </c>
      <c r="DR470">
        <v>31.061599999999999</v>
      </c>
      <c r="DS470">
        <v>30.0002</v>
      </c>
      <c r="DT470">
        <v>31.044599999999999</v>
      </c>
      <c r="DU470">
        <v>31.076499999999999</v>
      </c>
      <c r="DV470">
        <v>20.927800000000001</v>
      </c>
      <c r="DW470">
        <v>20.590599999999998</v>
      </c>
      <c r="DX470">
        <v>53.2941</v>
      </c>
      <c r="DY470">
        <v>28.613900000000001</v>
      </c>
      <c r="DZ470">
        <v>400</v>
      </c>
      <c r="EA470">
        <v>30.232800000000001</v>
      </c>
      <c r="EB470">
        <v>100.14100000000001</v>
      </c>
      <c r="EC470">
        <v>100.571</v>
      </c>
    </row>
    <row r="471" spans="1:133" x14ac:dyDescent="0.35">
      <c r="A471">
        <v>455</v>
      </c>
      <c r="B471">
        <v>1582131985</v>
      </c>
      <c r="C471">
        <v>2286.9000000953702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1582131976.37097</v>
      </c>
      <c r="O471">
        <f t="shared" si="301"/>
        <v>9.2619317531706416E-5</v>
      </c>
      <c r="P471">
        <f t="shared" si="302"/>
        <v>-0.39567790907285538</v>
      </c>
      <c r="Q471">
        <f t="shared" si="303"/>
        <v>400.62506451612899</v>
      </c>
      <c r="R471">
        <f t="shared" si="304"/>
        <v>464.22254122915786</v>
      </c>
      <c r="S471">
        <f t="shared" si="305"/>
        <v>46.26019457286985</v>
      </c>
      <c r="T471">
        <f t="shared" si="306"/>
        <v>39.922648706832348</v>
      </c>
      <c r="U471">
        <f t="shared" si="307"/>
        <v>8.9638807202302266E-3</v>
      </c>
      <c r="V471">
        <f t="shared" si="308"/>
        <v>2.2528458762524588</v>
      </c>
      <c r="W471">
        <f t="shared" si="309"/>
        <v>8.9441131770416852E-3</v>
      </c>
      <c r="X471">
        <f t="shared" si="310"/>
        <v>5.5918431036348169E-3</v>
      </c>
      <c r="Y471">
        <f t="shared" si="311"/>
        <v>0</v>
      </c>
      <c r="Z471">
        <f t="shared" si="312"/>
        <v>29.296376227565901</v>
      </c>
      <c r="AA471">
        <f t="shared" si="313"/>
        <v>28.9814935483871</v>
      </c>
      <c r="AB471">
        <f t="shared" si="314"/>
        <v>4.0174679258723778</v>
      </c>
      <c r="AC471">
        <f t="shared" si="315"/>
        <v>73.734146177714663</v>
      </c>
      <c r="AD471">
        <f t="shared" si="316"/>
        <v>3.0219971558912957</v>
      </c>
      <c r="AE471">
        <f t="shared" si="317"/>
        <v>4.098504305735978</v>
      </c>
      <c r="AF471">
        <f t="shared" si="318"/>
        <v>0.99547076998108208</v>
      </c>
      <c r="AG471">
        <f t="shared" si="319"/>
        <v>-4.0845119031482531</v>
      </c>
      <c r="AH471">
        <f t="shared" si="320"/>
        <v>41.964025362324925</v>
      </c>
      <c r="AI471">
        <f t="shared" si="321"/>
        <v>4.1071742079407585</v>
      </c>
      <c r="AJ471">
        <f t="shared" si="322"/>
        <v>41.98668766711743</v>
      </c>
      <c r="AK471">
        <v>-4.1260406276204899E-2</v>
      </c>
      <c r="AL471">
        <v>4.6318420655154201E-2</v>
      </c>
      <c r="AM471">
        <v>3.46030997826491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52207.514709295574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-0.39567790907285538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1582131976.37097</v>
      </c>
      <c r="BY471">
        <v>400.62506451612899</v>
      </c>
      <c r="BZ471">
        <v>400.01041935483897</v>
      </c>
      <c r="CA471">
        <v>30.325838709677399</v>
      </c>
      <c r="CB471">
        <v>30.171890322580602</v>
      </c>
      <c r="CC471">
        <v>350.02858064516101</v>
      </c>
      <c r="CD471">
        <v>99.450929032258102</v>
      </c>
      <c r="CE471">
        <v>0.199972129032258</v>
      </c>
      <c r="CF471">
        <v>29.3270032258065</v>
      </c>
      <c r="CG471">
        <v>28.9814935483871</v>
      </c>
      <c r="CH471">
        <v>999.9</v>
      </c>
      <c r="CI471">
        <v>0</v>
      </c>
      <c r="CJ471">
        <v>0</v>
      </c>
      <c r="CK471">
        <v>10005.082580645199</v>
      </c>
      <c r="CL471">
        <v>0</v>
      </c>
      <c r="CM471">
        <v>3.4192258064516099</v>
      </c>
      <c r="CN471">
        <v>0</v>
      </c>
      <c r="CO471">
        <v>0</v>
      </c>
      <c r="CP471">
        <v>0</v>
      </c>
      <c r="CQ471">
        <v>0</v>
      </c>
      <c r="CR471">
        <v>2.3451612903225798</v>
      </c>
      <c r="CS471">
        <v>0</v>
      </c>
      <c r="CT471">
        <v>223.183870967742</v>
      </c>
      <c r="CU471">
        <v>-1.6387096774193599</v>
      </c>
      <c r="CV471">
        <v>37.625</v>
      </c>
      <c r="CW471">
        <v>42.686999999999998</v>
      </c>
      <c r="CX471">
        <v>40.360774193548401</v>
      </c>
      <c r="CY471">
        <v>41.311999999999998</v>
      </c>
      <c r="CZ471">
        <v>38.686999999999998</v>
      </c>
      <c r="DA471">
        <v>0</v>
      </c>
      <c r="DB471">
        <v>0</v>
      </c>
      <c r="DC471">
        <v>0</v>
      </c>
      <c r="DD471">
        <v>1582131988.2</v>
      </c>
      <c r="DE471">
        <v>3.0884615384615399</v>
      </c>
      <c r="DF471">
        <v>9.1452993843871706</v>
      </c>
      <c r="DG471">
        <v>-100.59145344277999</v>
      </c>
      <c r="DH471">
        <v>219.111538461538</v>
      </c>
      <c r="DI471">
        <v>15</v>
      </c>
      <c r="DJ471">
        <v>100</v>
      </c>
      <c r="DK471">
        <v>100</v>
      </c>
      <c r="DL471">
        <v>2.6970000000000001</v>
      </c>
      <c r="DM471">
        <v>0.42</v>
      </c>
      <c r="DN471">
        <v>2</v>
      </c>
      <c r="DO471">
        <v>343.315</v>
      </c>
      <c r="DP471">
        <v>675.97900000000004</v>
      </c>
      <c r="DQ471">
        <v>28.618300000000001</v>
      </c>
      <c r="DR471">
        <v>31.0623</v>
      </c>
      <c r="DS471">
        <v>30.0002</v>
      </c>
      <c r="DT471">
        <v>31.044599999999999</v>
      </c>
      <c r="DU471">
        <v>31.076499999999999</v>
      </c>
      <c r="DV471">
        <v>20.924399999999999</v>
      </c>
      <c r="DW471">
        <v>20.590599999999998</v>
      </c>
      <c r="DX471">
        <v>53.2941</v>
      </c>
      <c r="DY471">
        <v>28.6265</v>
      </c>
      <c r="DZ471">
        <v>400</v>
      </c>
      <c r="EA471">
        <v>30.2453</v>
      </c>
      <c r="EB471">
        <v>100.139</v>
      </c>
      <c r="EC471">
        <v>100.572</v>
      </c>
    </row>
    <row r="472" spans="1:133" x14ac:dyDescent="0.35">
      <c r="A472">
        <v>456</v>
      </c>
      <c r="B472">
        <v>1582131990</v>
      </c>
      <c r="C472">
        <v>2291.9000000953702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1582131981.37097</v>
      </c>
      <c r="O472">
        <f t="shared" si="301"/>
        <v>8.872581155994803E-5</v>
      </c>
      <c r="P472">
        <f t="shared" si="302"/>
        <v>-0.38306401921085403</v>
      </c>
      <c r="Q472">
        <f t="shared" si="303"/>
        <v>400.615064516129</v>
      </c>
      <c r="R472">
        <f t="shared" si="304"/>
        <v>464.9596751526737</v>
      </c>
      <c r="S472">
        <f t="shared" si="305"/>
        <v>46.333782606179021</v>
      </c>
      <c r="T472">
        <f t="shared" si="306"/>
        <v>39.921765907883731</v>
      </c>
      <c r="U472">
        <f t="shared" si="307"/>
        <v>8.58600656625862E-3</v>
      </c>
      <c r="V472">
        <f t="shared" si="308"/>
        <v>2.2523041882101906</v>
      </c>
      <c r="W472">
        <f t="shared" si="309"/>
        <v>8.5678643313918008E-3</v>
      </c>
      <c r="X472">
        <f t="shared" si="310"/>
        <v>5.3565419882057388E-3</v>
      </c>
      <c r="Y472">
        <f t="shared" si="311"/>
        <v>0</v>
      </c>
      <c r="Z472">
        <f t="shared" si="312"/>
        <v>29.295331424055952</v>
      </c>
      <c r="AA472">
        <f t="shared" si="313"/>
        <v>28.9785677419355</v>
      </c>
      <c r="AB472">
        <f t="shared" si="314"/>
        <v>4.0167877125435396</v>
      </c>
      <c r="AC472">
        <f t="shared" si="315"/>
        <v>73.726465558645216</v>
      </c>
      <c r="AD472">
        <f t="shared" si="316"/>
        <v>3.021276702610554</v>
      </c>
      <c r="AE472">
        <f t="shared" si="317"/>
        <v>4.0979540789288214</v>
      </c>
      <c r="AF472">
        <f t="shared" si="318"/>
        <v>0.99551100993298558</v>
      </c>
      <c r="AG472">
        <f t="shared" si="319"/>
        <v>-3.9128082897937082</v>
      </c>
      <c r="AH472">
        <f t="shared" si="320"/>
        <v>42.026791009413806</v>
      </c>
      <c r="AI472">
        <f t="shared" si="321"/>
        <v>4.1141993249076467</v>
      </c>
      <c r="AJ472">
        <f t="shared" si="322"/>
        <v>42.228182044527742</v>
      </c>
      <c r="AK472">
        <v>-4.1245808138757299E-2</v>
      </c>
      <c r="AL472">
        <v>4.63020329670022E-2</v>
      </c>
      <c r="AM472">
        <v>3.4593410834034399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52190.206994371292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-0.38306401921085403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1582131981.37097</v>
      </c>
      <c r="BY472">
        <v>400.615064516129</v>
      </c>
      <c r="BZ472">
        <v>400.01935483871</v>
      </c>
      <c r="CA472">
        <v>30.318522580645201</v>
      </c>
      <c r="CB472">
        <v>30.171041935483899</v>
      </c>
      <c r="CC472">
        <v>350.02196774193499</v>
      </c>
      <c r="CD472">
        <v>99.451196774193605</v>
      </c>
      <c r="CE472">
        <v>0.19998822580645201</v>
      </c>
      <c r="CF472">
        <v>29.324677419354799</v>
      </c>
      <c r="CG472">
        <v>28.9785677419355</v>
      </c>
      <c r="CH472">
        <v>999.9</v>
      </c>
      <c r="CI472">
        <v>0</v>
      </c>
      <c r="CJ472">
        <v>0</v>
      </c>
      <c r="CK472">
        <v>10001.5158064516</v>
      </c>
      <c r="CL472">
        <v>0</v>
      </c>
      <c r="CM472">
        <v>3.3923422580645202</v>
      </c>
      <c r="CN472">
        <v>0</v>
      </c>
      <c r="CO472">
        <v>0</v>
      </c>
      <c r="CP472">
        <v>0</v>
      </c>
      <c r="CQ472">
        <v>0</v>
      </c>
      <c r="CR472">
        <v>2.95806451612903</v>
      </c>
      <c r="CS472">
        <v>0</v>
      </c>
      <c r="CT472">
        <v>212.88064516129</v>
      </c>
      <c r="CU472">
        <v>-1.8645161290322601</v>
      </c>
      <c r="CV472">
        <v>37.625</v>
      </c>
      <c r="CW472">
        <v>42.673000000000002</v>
      </c>
      <c r="CX472">
        <v>40.344516129032201</v>
      </c>
      <c r="CY472">
        <v>41.311999999999998</v>
      </c>
      <c r="CZ472">
        <v>38.686999999999998</v>
      </c>
      <c r="DA472">
        <v>0</v>
      </c>
      <c r="DB472">
        <v>0</v>
      </c>
      <c r="DC472">
        <v>0</v>
      </c>
      <c r="DD472">
        <v>1582131993</v>
      </c>
      <c r="DE472">
        <v>3.56153846153846</v>
      </c>
      <c r="DF472">
        <v>5.1350428259712997</v>
      </c>
      <c r="DG472">
        <v>-122.311111710167</v>
      </c>
      <c r="DH472">
        <v>208.907692307692</v>
      </c>
      <c r="DI472">
        <v>15</v>
      </c>
      <c r="DJ472">
        <v>100</v>
      </c>
      <c r="DK472">
        <v>100</v>
      </c>
      <c r="DL472">
        <v>2.6970000000000001</v>
      </c>
      <c r="DM472">
        <v>0.42</v>
      </c>
      <c r="DN472">
        <v>2</v>
      </c>
      <c r="DO472">
        <v>343.37400000000002</v>
      </c>
      <c r="DP472">
        <v>675.86400000000003</v>
      </c>
      <c r="DQ472">
        <v>28.630700000000001</v>
      </c>
      <c r="DR472">
        <v>31.064299999999999</v>
      </c>
      <c r="DS472">
        <v>30.0002</v>
      </c>
      <c r="DT472">
        <v>31.044599999999999</v>
      </c>
      <c r="DU472">
        <v>31.076499999999999</v>
      </c>
      <c r="DV472">
        <v>20.9238</v>
      </c>
      <c r="DW472">
        <v>20.590599999999998</v>
      </c>
      <c r="DX472">
        <v>53.2941</v>
      </c>
      <c r="DY472">
        <v>28.6433</v>
      </c>
      <c r="DZ472">
        <v>400</v>
      </c>
      <c r="EA472">
        <v>30.255800000000001</v>
      </c>
      <c r="EB472">
        <v>100.14100000000001</v>
      </c>
      <c r="EC472">
        <v>100.572</v>
      </c>
    </row>
    <row r="473" spans="1:133" x14ac:dyDescent="0.35">
      <c r="A473">
        <v>457</v>
      </c>
      <c r="B473">
        <v>1582131995</v>
      </c>
      <c r="C473">
        <v>2296.9000000953702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1582131986.37097</v>
      </c>
      <c r="O473">
        <f t="shared" si="301"/>
        <v>8.5585294979367539E-5</v>
      </c>
      <c r="P473">
        <f t="shared" si="302"/>
        <v>-0.3768755868192265</v>
      </c>
      <c r="Q473">
        <f t="shared" si="303"/>
        <v>400.61354838709701</v>
      </c>
      <c r="R473">
        <f t="shared" si="304"/>
        <v>466.38229944573339</v>
      </c>
      <c r="S473">
        <f t="shared" si="305"/>
        <v>46.475619722990857</v>
      </c>
      <c r="T473">
        <f t="shared" si="306"/>
        <v>39.921675742934433</v>
      </c>
      <c r="U473">
        <f t="shared" si="307"/>
        <v>8.28037613165249E-3</v>
      </c>
      <c r="V473">
        <f t="shared" si="308"/>
        <v>2.2520047621238426</v>
      </c>
      <c r="W473">
        <f t="shared" si="309"/>
        <v>8.263498893946385E-3</v>
      </c>
      <c r="X473">
        <f t="shared" si="310"/>
        <v>5.1662002646966649E-3</v>
      </c>
      <c r="Y473">
        <f t="shared" si="311"/>
        <v>0</v>
      </c>
      <c r="Z473">
        <f t="shared" si="312"/>
        <v>29.29333761172019</v>
      </c>
      <c r="AA473">
        <f t="shared" si="313"/>
        <v>28.976448387096799</v>
      </c>
      <c r="AB473">
        <f t="shared" si="314"/>
        <v>4.0162950518287364</v>
      </c>
      <c r="AC473">
        <f t="shared" si="315"/>
        <v>73.723920713268072</v>
      </c>
      <c r="AD473">
        <f t="shared" si="316"/>
        <v>3.0206441873366563</v>
      </c>
      <c r="AE473">
        <f t="shared" si="317"/>
        <v>4.0972375832869021</v>
      </c>
      <c r="AF473">
        <f t="shared" si="318"/>
        <v>0.99565086449208007</v>
      </c>
      <c r="AG473">
        <f t="shared" si="319"/>
        <v>-3.7743115085901087</v>
      </c>
      <c r="AH473">
        <f t="shared" si="320"/>
        <v>41.91075986993647</v>
      </c>
      <c r="AI473">
        <f t="shared" si="321"/>
        <v>4.1032811232104187</v>
      </c>
      <c r="AJ473">
        <f t="shared" si="322"/>
        <v>42.239729484556783</v>
      </c>
      <c r="AK473">
        <v>-4.1237740168414902E-2</v>
      </c>
      <c r="AL473">
        <v>4.6292975963499801E-2</v>
      </c>
      <c r="AM473">
        <v>3.4588055524057801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52180.941703485143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-0.3768755868192265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1582131986.37097</v>
      </c>
      <c r="BY473">
        <v>400.61354838709701</v>
      </c>
      <c r="BZ473">
        <v>400.02629032258102</v>
      </c>
      <c r="CA473">
        <v>30.312129032258099</v>
      </c>
      <c r="CB473">
        <v>30.169867741935501</v>
      </c>
      <c r="CC473">
        <v>350.02222580645201</v>
      </c>
      <c r="CD473">
        <v>99.451351612903196</v>
      </c>
      <c r="CE473">
        <v>0.19998545161290299</v>
      </c>
      <c r="CF473">
        <v>29.321648387096801</v>
      </c>
      <c r="CG473">
        <v>28.976448387096799</v>
      </c>
      <c r="CH473">
        <v>999.9</v>
      </c>
      <c r="CI473">
        <v>0</v>
      </c>
      <c r="CJ473">
        <v>0</v>
      </c>
      <c r="CK473">
        <v>9999.5438709677401</v>
      </c>
      <c r="CL473">
        <v>0</v>
      </c>
      <c r="CM473">
        <v>3.35718032258064</v>
      </c>
      <c r="CN473">
        <v>0</v>
      </c>
      <c r="CO473">
        <v>0</v>
      </c>
      <c r="CP473">
        <v>0</v>
      </c>
      <c r="CQ473">
        <v>0</v>
      </c>
      <c r="CR473">
        <v>2.71935483870968</v>
      </c>
      <c r="CS473">
        <v>0</v>
      </c>
      <c r="CT473">
        <v>203.38387096774201</v>
      </c>
      <c r="CU473">
        <v>-2.1451612903225801</v>
      </c>
      <c r="CV473">
        <v>37.625</v>
      </c>
      <c r="CW473">
        <v>42.655000000000001</v>
      </c>
      <c r="CX473">
        <v>40.3343548387097</v>
      </c>
      <c r="CY473">
        <v>41.31</v>
      </c>
      <c r="CZ473">
        <v>38.686999999999998</v>
      </c>
      <c r="DA473">
        <v>0</v>
      </c>
      <c r="DB473">
        <v>0</v>
      </c>
      <c r="DC473">
        <v>0</v>
      </c>
      <c r="DD473">
        <v>1582131997.8</v>
      </c>
      <c r="DE473">
        <v>3.5730769230769202</v>
      </c>
      <c r="DF473">
        <v>-11.463247778410199</v>
      </c>
      <c r="DG473">
        <v>-106.054701365783</v>
      </c>
      <c r="DH473">
        <v>199.96538461538501</v>
      </c>
      <c r="DI473">
        <v>15</v>
      </c>
      <c r="DJ473">
        <v>100</v>
      </c>
      <c r="DK473">
        <v>100</v>
      </c>
      <c r="DL473">
        <v>2.6970000000000001</v>
      </c>
      <c r="DM473">
        <v>0.42</v>
      </c>
      <c r="DN473">
        <v>2</v>
      </c>
      <c r="DO473">
        <v>343.21100000000001</v>
      </c>
      <c r="DP473">
        <v>675.91</v>
      </c>
      <c r="DQ473">
        <v>28.6465</v>
      </c>
      <c r="DR473">
        <v>31.064299999999999</v>
      </c>
      <c r="DS473">
        <v>30.000299999999999</v>
      </c>
      <c r="DT473">
        <v>31.045300000000001</v>
      </c>
      <c r="DU473">
        <v>31.076499999999999</v>
      </c>
      <c r="DV473">
        <v>20.9252</v>
      </c>
      <c r="DW473">
        <v>20.3139</v>
      </c>
      <c r="DX473">
        <v>53.2941</v>
      </c>
      <c r="DY473">
        <v>28.663699999999999</v>
      </c>
      <c r="DZ473">
        <v>400</v>
      </c>
      <c r="EA473">
        <v>30.265599999999999</v>
      </c>
      <c r="EB473">
        <v>100.139</v>
      </c>
      <c r="EC473">
        <v>100.569</v>
      </c>
    </row>
    <row r="474" spans="1:133" x14ac:dyDescent="0.35">
      <c r="A474">
        <v>458</v>
      </c>
      <c r="B474">
        <v>1582132000</v>
      </c>
      <c r="C474">
        <v>2301.9000000953702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1582131991.37097</v>
      </c>
      <c r="O474">
        <f t="shared" si="301"/>
        <v>7.7166161733130929E-5</v>
      </c>
      <c r="P474">
        <f t="shared" si="302"/>
        <v>-0.38729421779486845</v>
      </c>
      <c r="Q474">
        <f t="shared" si="303"/>
        <v>400.58622580645198</v>
      </c>
      <c r="R474">
        <f t="shared" si="304"/>
        <v>476.46969514845534</v>
      </c>
      <c r="S474">
        <f t="shared" si="305"/>
        <v>47.480788535630296</v>
      </c>
      <c r="T474">
        <f t="shared" si="306"/>
        <v>39.918907900063225</v>
      </c>
      <c r="U474">
        <f t="shared" si="307"/>
        <v>7.4643228174169577E-3</v>
      </c>
      <c r="V474">
        <f t="shared" si="308"/>
        <v>2.252916388136958</v>
      </c>
      <c r="W474">
        <f t="shared" si="309"/>
        <v>7.4506108159461872E-3</v>
      </c>
      <c r="X474">
        <f t="shared" si="310"/>
        <v>4.6578616046027256E-3</v>
      </c>
      <c r="Y474">
        <f t="shared" si="311"/>
        <v>0</v>
      </c>
      <c r="Z474">
        <f t="shared" si="312"/>
        <v>29.293744834272495</v>
      </c>
      <c r="AA474">
        <f t="shared" si="313"/>
        <v>28.974003225806499</v>
      </c>
      <c r="AB474">
        <f t="shared" si="314"/>
        <v>4.0157267203027232</v>
      </c>
      <c r="AC474">
        <f t="shared" si="315"/>
        <v>73.720100891219246</v>
      </c>
      <c r="AD474">
        <f t="shared" si="316"/>
        <v>3.0200714759981788</v>
      </c>
      <c r="AE474">
        <f t="shared" si="317"/>
        <v>4.0966730097868025</v>
      </c>
      <c r="AF474">
        <f t="shared" si="318"/>
        <v>0.99565524430454433</v>
      </c>
      <c r="AG474">
        <f t="shared" si="319"/>
        <v>-3.4030277324310738</v>
      </c>
      <c r="AH474">
        <f t="shared" si="320"/>
        <v>41.934778086429517</v>
      </c>
      <c r="AI474">
        <f t="shared" si="321"/>
        <v>4.1038728666737727</v>
      </c>
      <c r="AJ474">
        <f t="shared" si="322"/>
        <v>42.635623220672215</v>
      </c>
      <c r="AK474">
        <v>-4.1262306759511903E-2</v>
      </c>
      <c r="AL474">
        <v>4.6320554114157801E-2</v>
      </c>
      <c r="AM474">
        <v>3.46043610679444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52211.164785542453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-0.38729421779486845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1582131991.37097</v>
      </c>
      <c r="BY474">
        <v>400.58622580645198</v>
      </c>
      <c r="BZ474">
        <v>399.97532258064501</v>
      </c>
      <c r="CA474">
        <v>30.3064161290323</v>
      </c>
      <c r="CB474">
        <v>30.178148387096801</v>
      </c>
      <c r="CC474">
        <v>350.021903225806</v>
      </c>
      <c r="CD474">
        <v>99.451251612903206</v>
      </c>
      <c r="CE474">
        <v>0.199972838709677</v>
      </c>
      <c r="CF474">
        <v>29.319261290322601</v>
      </c>
      <c r="CG474">
        <v>28.974003225806499</v>
      </c>
      <c r="CH474">
        <v>999.9</v>
      </c>
      <c r="CI474">
        <v>0</v>
      </c>
      <c r="CJ474">
        <v>0</v>
      </c>
      <c r="CK474">
        <v>10005.5109677419</v>
      </c>
      <c r="CL474">
        <v>0</v>
      </c>
      <c r="CM474">
        <v>3.3608932258064499</v>
      </c>
      <c r="CN474">
        <v>0</v>
      </c>
      <c r="CO474">
        <v>0</v>
      </c>
      <c r="CP474">
        <v>0</v>
      </c>
      <c r="CQ474">
        <v>0</v>
      </c>
      <c r="CR474">
        <v>2.2677419354838699</v>
      </c>
      <c r="CS474">
        <v>0</v>
      </c>
      <c r="CT474">
        <v>195.25483870967699</v>
      </c>
      <c r="CU474">
        <v>-2.5741935483870999</v>
      </c>
      <c r="CV474">
        <v>37.620935483871001</v>
      </c>
      <c r="CW474">
        <v>42.637</v>
      </c>
      <c r="CX474">
        <v>40.320129032258102</v>
      </c>
      <c r="CY474">
        <v>41.3</v>
      </c>
      <c r="CZ474">
        <v>38.686999999999998</v>
      </c>
      <c r="DA474">
        <v>0</v>
      </c>
      <c r="DB474">
        <v>0</v>
      </c>
      <c r="DC474">
        <v>0</v>
      </c>
      <c r="DD474">
        <v>1582132003.2</v>
      </c>
      <c r="DE474">
        <v>2.5846153846153799</v>
      </c>
      <c r="DF474">
        <v>-27.241025379610399</v>
      </c>
      <c r="DG474">
        <v>-57.8051284170323</v>
      </c>
      <c r="DH474">
        <v>191.24615384615399</v>
      </c>
      <c r="DI474">
        <v>15</v>
      </c>
      <c r="DJ474">
        <v>100</v>
      </c>
      <c r="DK474">
        <v>100</v>
      </c>
      <c r="DL474">
        <v>2.6970000000000001</v>
      </c>
      <c r="DM474">
        <v>0.42</v>
      </c>
      <c r="DN474">
        <v>2</v>
      </c>
      <c r="DO474">
        <v>343.36099999999999</v>
      </c>
      <c r="DP474">
        <v>675.84100000000001</v>
      </c>
      <c r="DQ474">
        <v>28.667200000000001</v>
      </c>
      <c r="DR474">
        <v>31.064299999999999</v>
      </c>
      <c r="DS474">
        <v>30.0001</v>
      </c>
      <c r="DT474">
        <v>31.046600000000002</v>
      </c>
      <c r="DU474">
        <v>31.076499999999999</v>
      </c>
      <c r="DV474">
        <v>20.933299999999999</v>
      </c>
      <c r="DW474">
        <v>20.3139</v>
      </c>
      <c r="DX474">
        <v>53.2941</v>
      </c>
      <c r="DY474">
        <v>28.6814</v>
      </c>
      <c r="DZ474">
        <v>400</v>
      </c>
      <c r="EA474">
        <v>30.269500000000001</v>
      </c>
      <c r="EB474">
        <v>100.142</v>
      </c>
      <c r="EC474">
        <v>100.568</v>
      </c>
    </row>
    <row r="475" spans="1:133" x14ac:dyDescent="0.35">
      <c r="A475">
        <v>459</v>
      </c>
      <c r="B475">
        <v>1582132005</v>
      </c>
      <c r="C475">
        <v>2306.9000000953702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1582131996.37097</v>
      </c>
      <c r="O475">
        <f t="shared" si="301"/>
        <v>6.8765008540870237E-5</v>
      </c>
      <c r="P475">
        <f t="shared" si="302"/>
        <v>-0.38176328439385371</v>
      </c>
      <c r="Q475">
        <f t="shared" si="303"/>
        <v>400.56016129032298</v>
      </c>
      <c r="R475">
        <f t="shared" si="304"/>
        <v>485.17620877086506</v>
      </c>
      <c r="S475">
        <f t="shared" si="305"/>
        <v>48.348280294464558</v>
      </c>
      <c r="T475">
        <f t="shared" si="306"/>
        <v>39.916209003575993</v>
      </c>
      <c r="U475">
        <f t="shared" si="307"/>
        <v>6.6522203677815053E-3</v>
      </c>
      <c r="V475">
        <f t="shared" si="308"/>
        <v>2.2527736192607404</v>
      </c>
      <c r="W475">
        <f t="shared" si="309"/>
        <v>6.6413266909150226E-3</v>
      </c>
      <c r="X475">
        <f t="shared" si="310"/>
        <v>4.1518064283081893E-3</v>
      </c>
      <c r="Y475">
        <f t="shared" si="311"/>
        <v>0</v>
      </c>
      <c r="Z475">
        <f t="shared" si="312"/>
        <v>29.294747293361695</v>
      </c>
      <c r="AA475">
        <f t="shared" si="313"/>
        <v>28.9719290322581</v>
      </c>
      <c r="AB475">
        <f t="shared" si="314"/>
        <v>4.0152446681933966</v>
      </c>
      <c r="AC475">
        <f t="shared" si="315"/>
        <v>73.722708756475456</v>
      </c>
      <c r="AD475">
        <f t="shared" si="316"/>
        <v>3.0198689922349953</v>
      </c>
      <c r="AE475">
        <f t="shared" si="317"/>
        <v>4.0962534382864009</v>
      </c>
      <c r="AF475">
        <f t="shared" si="318"/>
        <v>0.99537567595840137</v>
      </c>
      <c r="AG475">
        <f t="shared" si="319"/>
        <v>-3.0325368766523773</v>
      </c>
      <c r="AH475">
        <f t="shared" si="320"/>
        <v>41.968556109825911</v>
      </c>
      <c r="AI475">
        <f t="shared" si="321"/>
        <v>4.1073603137100649</v>
      </c>
      <c r="AJ475">
        <f t="shared" si="322"/>
        <v>43.0433795468836</v>
      </c>
      <c r="AK475">
        <v>-4.1258458813600303E-2</v>
      </c>
      <c r="AL475">
        <v>4.6316234457773497E-2</v>
      </c>
      <c r="AM475">
        <v>3.4601807298037102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52206.795730633377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-0.38176328439385371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1582131996.37097</v>
      </c>
      <c r="BY475">
        <v>400.56016129032298</v>
      </c>
      <c r="BZ475">
        <v>399.95296774193503</v>
      </c>
      <c r="CA475">
        <v>30.3044612903226</v>
      </c>
      <c r="CB475">
        <v>30.190158064516101</v>
      </c>
      <c r="CC475">
        <v>350.022258064516</v>
      </c>
      <c r="CD475">
        <v>99.450970967741895</v>
      </c>
      <c r="CE475">
        <v>0.2</v>
      </c>
      <c r="CF475">
        <v>29.317487096774201</v>
      </c>
      <c r="CG475">
        <v>28.9719290322581</v>
      </c>
      <c r="CH475">
        <v>999.9</v>
      </c>
      <c r="CI475">
        <v>0</v>
      </c>
      <c r="CJ475">
        <v>0</v>
      </c>
      <c r="CK475">
        <v>10004.6061290323</v>
      </c>
      <c r="CL475">
        <v>0</v>
      </c>
      <c r="CM475">
        <v>3.36507548387097</v>
      </c>
      <c r="CN475">
        <v>0</v>
      </c>
      <c r="CO475">
        <v>0</v>
      </c>
      <c r="CP475">
        <v>0</v>
      </c>
      <c r="CQ475">
        <v>0</v>
      </c>
      <c r="CR475">
        <v>1.8</v>
      </c>
      <c r="CS475">
        <v>0</v>
      </c>
      <c r="CT475">
        <v>188.406451612903</v>
      </c>
      <c r="CU475">
        <v>-2.8387096774193501</v>
      </c>
      <c r="CV475">
        <v>37.610774193548401</v>
      </c>
      <c r="CW475">
        <v>42.625</v>
      </c>
      <c r="CX475">
        <v>40.318096774193499</v>
      </c>
      <c r="CY475">
        <v>41.286000000000001</v>
      </c>
      <c r="CZ475">
        <v>38.686999999999998</v>
      </c>
      <c r="DA475">
        <v>0</v>
      </c>
      <c r="DB475">
        <v>0</v>
      </c>
      <c r="DC475">
        <v>0</v>
      </c>
      <c r="DD475">
        <v>1582132008</v>
      </c>
      <c r="DE475">
        <v>2.2615384615384602</v>
      </c>
      <c r="DF475">
        <v>11.254701127342299</v>
      </c>
      <c r="DG475">
        <v>-49.189743408267397</v>
      </c>
      <c r="DH475">
        <v>187.06923076923101</v>
      </c>
      <c r="DI475">
        <v>15</v>
      </c>
      <c r="DJ475">
        <v>100</v>
      </c>
      <c r="DK475">
        <v>100</v>
      </c>
      <c r="DL475">
        <v>2.6970000000000001</v>
      </c>
      <c r="DM475">
        <v>0.42</v>
      </c>
      <c r="DN475">
        <v>2</v>
      </c>
      <c r="DO475">
        <v>343.41199999999998</v>
      </c>
      <c r="DP475">
        <v>675.93299999999999</v>
      </c>
      <c r="DQ475">
        <v>28.6861</v>
      </c>
      <c r="DR475">
        <v>31.064299999999999</v>
      </c>
      <c r="DS475">
        <v>30.0001</v>
      </c>
      <c r="DT475">
        <v>31.0473</v>
      </c>
      <c r="DU475">
        <v>31.076499999999999</v>
      </c>
      <c r="DV475">
        <v>20.928100000000001</v>
      </c>
      <c r="DW475">
        <v>20.3139</v>
      </c>
      <c r="DX475">
        <v>53.2941</v>
      </c>
      <c r="DY475">
        <v>28.699400000000001</v>
      </c>
      <c r="DZ475">
        <v>400</v>
      </c>
      <c r="EA475">
        <v>30.274699999999999</v>
      </c>
      <c r="EB475">
        <v>100.14100000000001</v>
      </c>
      <c r="EC475">
        <v>100.568</v>
      </c>
    </row>
    <row r="476" spans="1:133" x14ac:dyDescent="0.35">
      <c r="A476">
        <v>460</v>
      </c>
      <c r="B476">
        <v>1582132010</v>
      </c>
      <c r="C476">
        <v>2311.9000000953702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1582132001.37097</v>
      </c>
      <c r="O476">
        <f t="shared" si="301"/>
        <v>6.2319876254914071E-5</v>
      </c>
      <c r="P476">
        <f t="shared" si="302"/>
        <v>-0.37027794630129651</v>
      </c>
      <c r="Q476">
        <f t="shared" si="303"/>
        <v>400.54903225806402</v>
      </c>
      <c r="R476">
        <f t="shared" si="304"/>
        <v>491.58073260936851</v>
      </c>
      <c r="S476">
        <f t="shared" si="305"/>
        <v>48.986128532863397</v>
      </c>
      <c r="T476">
        <f t="shared" si="306"/>
        <v>39.914799495405667</v>
      </c>
      <c r="U476">
        <f t="shared" si="307"/>
        <v>6.0271739532776029E-3</v>
      </c>
      <c r="V476">
        <f t="shared" si="308"/>
        <v>2.2534557963247193</v>
      </c>
      <c r="W476">
        <f t="shared" si="309"/>
        <v>6.0182324699827325E-3</v>
      </c>
      <c r="X476">
        <f t="shared" si="310"/>
        <v>3.7621975279456214E-3</v>
      </c>
      <c r="Y476">
        <f t="shared" si="311"/>
        <v>0</v>
      </c>
      <c r="Z476">
        <f t="shared" si="312"/>
        <v>29.296548816890841</v>
      </c>
      <c r="AA476">
        <f t="shared" si="313"/>
        <v>28.972945161290301</v>
      </c>
      <c r="AB476">
        <f t="shared" si="314"/>
        <v>4.0154808149433867</v>
      </c>
      <c r="AC476">
        <f t="shared" si="315"/>
        <v>73.72762310158231</v>
      </c>
      <c r="AD476">
        <f t="shared" si="316"/>
        <v>3.0200118059710674</v>
      </c>
      <c r="AE476">
        <f t="shared" si="317"/>
        <v>4.0961741053418734</v>
      </c>
      <c r="AF476">
        <f t="shared" si="318"/>
        <v>0.99546900897231927</v>
      </c>
      <c r="AG476">
        <f t="shared" si="319"/>
        <v>-2.7483065428417106</v>
      </c>
      <c r="AH476">
        <f t="shared" si="320"/>
        <v>41.817059715980534</v>
      </c>
      <c r="AI476">
        <f t="shared" si="321"/>
        <v>4.0913086335062978</v>
      </c>
      <c r="AJ476">
        <f t="shared" si="322"/>
        <v>43.160061806645118</v>
      </c>
      <c r="AK476">
        <v>-4.1276847034787401E-2</v>
      </c>
      <c r="AL476">
        <v>4.6336876846952597E-2</v>
      </c>
      <c r="AM476">
        <v>3.46140102849535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52229.15076560239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-0.37027794630129651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1582132001.37097</v>
      </c>
      <c r="BY476">
        <v>400.54903225806402</v>
      </c>
      <c r="BZ476">
        <v>399.95709677419302</v>
      </c>
      <c r="CA476">
        <v>30.306122580645201</v>
      </c>
      <c r="CB476">
        <v>30.202532258064501</v>
      </c>
      <c r="CC476">
        <v>350.02035483870998</v>
      </c>
      <c r="CD476">
        <v>99.450248387096806</v>
      </c>
      <c r="CE476">
        <v>0.19997238709677401</v>
      </c>
      <c r="CF476">
        <v>29.317151612903199</v>
      </c>
      <c r="CG476">
        <v>28.972945161290301</v>
      </c>
      <c r="CH476">
        <v>999.9</v>
      </c>
      <c r="CI476">
        <v>0</v>
      </c>
      <c r="CJ476">
        <v>0</v>
      </c>
      <c r="CK476">
        <v>10009.137741935499</v>
      </c>
      <c r="CL476">
        <v>0</v>
      </c>
      <c r="CM476">
        <v>3.3619609677419402</v>
      </c>
      <c r="CN476">
        <v>0</v>
      </c>
      <c r="CO476">
        <v>0</v>
      </c>
      <c r="CP476">
        <v>0</v>
      </c>
      <c r="CQ476">
        <v>0</v>
      </c>
      <c r="CR476">
        <v>2.4290322580645198</v>
      </c>
      <c r="CS476">
        <v>0</v>
      </c>
      <c r="CT476">
        <v>183.796774193548</v>
      </c>
      <c r="CU476">
        <v>-2.8483870967741902</v>
      </c>
      <c r="CV476">
        <v>37.592483870967698</v>
      </c>
      <c r="CW476">
        <v>42.625</v>
      </c>
      <c r="CX476">
        <v>40.316064516129003</v>
      </c>
      <c r="CY476">
        <v>41.271999999999998</v>
      </c>
      <c r="CZ476">
        <v>38.686999999999998</v>
      </c>
      <c r="DA476">
        <v>0</v>
      </c>
      <c r="DB476">
        <v>0</v>
      </c>
      <c r="DC476">
        <v>0</v>
      </c>
      <c r="DD476">
        <v>1582132012.8</v>
      </c>
      <c r="DE476">
        <v>3.2307692307692299</v>
      </c>
      <c r="DF476">
        <v>2.65982904133846</v>
      </c>
      <c r="DG476">
        <v>-53.158974338217597</v>
      </c>
      <c r="DH476">
        <v>183.41153846153799</v>
      </c>
      <c r="DI476">
        <v>15</v>
      </c>
      <c r="DJ476">
        <v>100</v>
      </c>
      <c r="DK476">
        <v>100</v>
      </c>
      <c r="DL476">
        <v>2.6970000000000001</v>
      </c>
      <c r="DM476">
        <v>0.42</v>
      </c>
      <c r="DN476">
        <v>2</v>
      </c>
      <c r="DO476">
        <v>343.26900000000001</v>
      </c>
      <c r="DP476">
        <v>675.91</v>
      </c>
      <c r="DQ476">
        <v>28.704599999999999</v>
      </c>
      <c r="DR476">
        <v>31.067</v>
      </c>
      <c r="DS476">
        <v>30.000299999999999</v>
      </c>
      <c r="DT476">
        <v>31.0473</v>
      </c>
      <c r="DU476">
        <v>31.076499999999999</v>
      </c>
      <c r="DV476">
        <v>20.930399999999999</v>
      </c>
      <c r="DW476">
        <v>20.3139</v>
      </c>
      <c r="DX476">
        <v>53.2941</v>
      </c>
      <c r="DY476">
        <v>28.721499999999999</v>
      </c>
      <c r="DZ476">
        <v>400</v>
      </c>
      <c r="EA476">
        <v>30.2715</v>
      </c>
      <c r="EB476">
        <v>100.14</v>
      </c>
      <c r="EC476">
        <v>100.568</v>
      </c>
    </row>
    <row r="477" spans="1:133" x14ac:dyDescent="0.35">
      <c r="A477">
        <v>461</v>
      </c>
      <c r="B477">
        <v>1582132015</v>
      </c>
      <c r="C477">
        <v>2316.9000000953702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1582132006.37097</v>
      </c>
      <c r="O477">
        <f t="shared" si="301"/>
        <v>5.9784700455411713E-5</v>
      </c>
      <c r="P477">
        <f t="shared" si="302"/>
        <v>-0.36772581099703722</v>
      </c>
      <c r="Q477">
        <f t="shared" si="303"/>
        <v>400.56645161290299</v>
      </c>
      <c r="R477">
        <f t="shared" si="304"/>
        <v>495.023408688188</v>
      </c>
      <c r="S477">
        <f t="shared" si="305"/>
        <v>49.328825343447917</v>
      </c>
      <c r="T477">
        <f t="shared" si="306"/>
        <v>39.91623867327845</v>
      </c>
      <c r="U477">
        <f t="shared" si="307"/>
        <v>5.7824595171175452E-3</v>
      </c>
      <c r="V477">
        <f t="shared" si="308"/>
        <v>2.2519119747543392</v>
      </c>
      <c r="W477">
        <f t="shared" si="309"/>
        <v>5.7742232059975534E-3</v>
      </c>
      <c r="X477">
        <f t="shared" si="310"/>
        <v>3.6096285100607672E-3</v>
      </c>
      <c r="Y477">
        <f t="shared" si="311"/>
        <v>0</v>
      </c>
      <c r="Z477">
        <f t="shared" si="312"/>
        <v>29.299326247123531</v>
      </c>
      <c r="AA477">
        <f t="shared" si="313"/>
        <v>28.974338709677401</v>
      </c>
      <c r="AB477">
        <f t="shared" si="314"/>
        <v>4.0158046930365154</v>
      </c>
      <c r="AC477">
        <f t="shared" si="315"/>
        <v>73.730931485094303</v>
      </c>
      <c r="AD477">
        <f t="shared" si="316"/>
        <v>3.020487608266444</v>
      </c>
      <c r="AE477">
        <f t="shared" si="317"/>
        <v>4.0966356282601373</v>
      </c>
      <c r="AF477">
        <f t="shared" si="318"/>
        <v>0.99531708477007141</v>
      </c>
      <c r="AG477">
        <f t="shared" si="319"/>
        <v>-2.6365052900836567</v>
      </c>
      <c r="AH477">
        <f t="shared" si="320"/>
        <v>41.856163104303178</v>
      </c>
      <c r="AI477">
        <f t="shared" si="321"/>
        <v>4.0980099625088915</v>
      </c>
      <c r="AJ477">
        <f t="shared" si="322"/>
        <v>43.317667776728413</v>
      </c>
      <c r="AK477">
        <v>-4.12352402304123E-2</v>
      </c>
      <c r="AL477">
        <v>4.6290169564085298E-2</v>
      </c>
      <c r="AM477">
        <v>3.4586396056646702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52178.305939277576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-0.36772581099703722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1582132006.37097</v>
      </c>
      <c r="BY477">
        <v>400.56645161290299</v>
      </c>
      <c r="BZ477">
        <v>399.97716129032199</v>
      </c>
      <c r="CA477">
        <v>30.3111225806452</v>
      </c>
      <c r="CB477">
        <v>30.211748387096801</v>
      </c>
      <c r="CC477">
        <v>350.02583870967698</v>
      </c>
      <c r="CD477">
        <v>99.449441935483904</v>
      </c>
      <c r="CE477">
        <v>0.200038225806452</v>
      </c>
      <c r="CF477">
        <v>29.319103225806401</v>
      </c>
      <c r="CG477">
        <v>28.974338709677401</v>
      </c>
      <c r="CH477">
        <v>999.9</v>
      </c>
      <c r="CI477">
        <v>0</v>
      </c>
      <c r="CJ477">
        <v>0</v>
      </c>
      <c r="CK477">
        <v>9999.1296774193597</v>
      </c>
      <c r="CL477">
        <v>0</v>
      </c>
      <c r="CM477">
        <v>3.3116938709677401</v>
      </c>
      <c r="CN477">
        <v>0</v>
      </c>
      <c r="CO477">
        <v>0</v>
      </c>
      <c r="CP477">
        <v>0</v>
      </c>
      <c r="CQ477">
        <v>0</v>
      </c>
      <c r="CR477">
        <v>3.2419354838709702</v>
      </c>
      <c r="CS477">
        <v>0</v>
      </c>
      <c r="CT477">
        <v>179.80967741935501</v>
      </c>
      <c r="CU477">
        <v>-2.6967741935483902</v>
      </c>
      <c r="CV477">
        <v>37.578258064516099</v>
      </c>
      <c r="CW477">
        <v>42.625</v>
      </c>
      <c r="CX477">
        <v>40.311999999999998</v>
      </c>
      <c r="CY477">
        <v>41.262</v>
      </c>
      <c r="CZ477">
        <v>38.686999999999998</v>
      </c>
      <c r="DA477">
        <v>0</v>
      </c>
      <c r="DB477">
        <v>0</v>
      </c>
      <c r="DC477">
        <v>0</v>
      </c>
      <c r="DD477">
        <v>1582132018.2</v>
      </c>
      <c r="DE477">
        <v>3.5115384615384602</v>
      </c>
      <c r="DF477">
        <v>11.996581149787501</v>
      </c>
      <c r="DG477">
        <v>-52.078632329452702</v>
      </c>
      <c r="DH477">
        <v>179.62692307692299</v>
      </c>
      <c r="DI477">
        <v>15</v>
      </c>
      <c r="DJ477">
        <v>100</v>
      </c>
      <c r="DK477">
        <v>100</v>
      </c>
      <c r="DL477">
        <v>2.6970000000000001</v>
      </c>
      <c r="DM477">
        <v>0.42</v>
      </c>
      <c r="DN477">
        <v>2</v>
      </c>
      <c r="DO477">
        <v>343.47199999999998</v>
      </c>
      <c r="DP477">
        <v>675.726</v>
      </c>
      <c r="DQ477">
        <v>28.726800000000001</v>
      </c>
      <c r="DR477">
        <v>31.067</v>
      </c>
      <c r="DS477">
        <v>30.000399999999999</v>
      </c>
      <c r="DT477">
        <v>31.0473</v>
      </c>
      <c r="DU477">
        <v>31.076499999999999</v>
      </c>
      <c r="DV477">
        <v>20.930599999999998</v>
      </c>
      <c r="DW477">
        <v>20.3139</v>
      </c>
      <c r="DX477">
        <v>53.2941</v>
      </c>
      <c r="DY477">
        <v>28.736899999999999</v>
      </c>
      <c r="DZ477">
        <v>400</v>
      </c>
      <c r="EA477">
        <v>30.268999999999998</v>
      </c>
      <c r="EB477">
        <v>100.13800000000001</v>
      </c>
      <c r="EC477">
        <v>100.569</v>
      </c>
    </row>
    <row r="478" spans="1:133" x14ac:dyDescent="0.35">
      <c r="A478">
        <v>462</v>
      </c>
      <c r="B478">
        <v>1582132020</v>
      </c>
      <c r="C478">
        <v>2321.9000000953702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1582132011.37097</v>
      </c>
      <c r="O478">
        <f t="shared" si="301"/>
        <v>6.3416300019124606E-5</v>
      </c>
      <c r="P478">
        <f t="shared" si="302"/>
        <v>-0.36434611768491915</v>
      </c>
      <c r="Q478">
        <f t="shared" si="303"/>
        <v>400.58696774193601</v>
      </c>
      <c r="R478">
        <f t="shared" si="304"/>
        <v>488.41952001420992</v>
      </c>
      <c r="S478">
        <f t="shared" si="305"/>
        <v>48.670674005225997</v>
      </c>
      <c r="T478">
        <f t="shared" si="306"/>
        <v>39.918219724597648</v>
      </c>
      <c r="U478">
        <f t="shared" si="307"/>
        <v>6.1315361145934258E-3</v>
      </c>
      <c r="V478">
        <f t="shared" si="308"/>
        <v>2.2515513485559615</v>
      </c>
      <c r="W478">
        <f t="shared" si="309"/>
        <v>6.1222747444638946E-3</v>
      </c>
      <c r="X478">
        <f t="shared" si="310"/>
        <v>3.8272526291802649E-3</v>
      </c>
      <c r="Y478">
        <f t="shared" si="311"/>
        <v>0</v>
      </c>
      <c r="Z478">
        <f t="shared" si="312"/>
        <v>29.301325127328489</v>
      </c>
      <c r="AA478">
        <f t="shared" si="313"/>
        <v>28.9791225806452</v>
      </c>
      <c r="AB478">
        <f t="shared" si="314"/>
        <v>4.0169166978723574</v>
      </c>
      <c r="AC478">
        <f t="shared" si="315"/>
        <v>73.733986100028403</v>
      </c>
      <c r="AD478">
        <f t="shared" si="316"/>
        <v>3.0211713579122561</v>
      </c>
      <c r="AE478">
        <f t="shared" si="317"/>
        <v>4.0973932343949224</v>
      </c>
      <c r="AF478">
        <f t="shared" si="318"/>
        <v>0.99574533996010128</v>
      </c>
      <c r="AG478">
        <f t="shared" si="319"/>
        <v>-2.7966588308433953</v>
      </c>
      <c r="AH478">
        <f t="shared" si="320"/>
        <v>41.657592546460627</v>
      </c>
      <c r="AI478">
        <f t="shared" si="321"/>
        <v>4.0793835154192069</v>
      </c>
      <c r="AJ478">
        <f t="shared" si="322"/>
        <v>42.940317231036438</v>
      </c>
      <c r="AK478">
        <v>-4.1225524889938497E-2</v>
      </c>
      <c r="AL478">
        <v>4.6279263243292901E-2</v>
      </c>
      <c r="AM478">
        <v>3.4579946651339899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52165.958721142371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-0.36434611768491915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1582132011.37097</v>
      </c>
      <c r="BY478">
        <v>400.58696774193601</v>
      </c>
      <c r="BZ478">
        <v>400.00596774193599</v>
      </c>
      <c r="CA478">
        <v>30.318032258064498</v>
      </c>
      <c r="CB478">
        <v>30.212622580645199</v>
      </c>
      <c r="CC478">
        <v>350.02654838709702</v>
      </c>
      <c r="CD478">
        <v>99.449316129032297</v>
      </c>
      <c r="CE478">
        <v>0.200005838709677</v>
      </c>
      <c r="CF478">
        <v>29.322306451612899</v>
      </c>
      <c r="CG478">
        <v>28.9791225806452</v>
      </c>
      <c r="CH478">
        <v>999.9</v>
      </c>
      <c r="CI478">
        <v>0</v>
      </c>
      <c r="CJ478">
        <v>0</v>
      </c>
      <c r="CK478">
        <v>9996.7864516128993</v>
      </c>
      <c r="CL478">
        <v>0</v>
      </c>
      <c r="CM478">
        <v>3.2073190322580598</v>
      </c>
      <c r="CN478">
        <v>0</v>
      </c>
      <c r="CO478">
        <v>0</v>
      </c>
      <c r="CP478">
        <v>0</v>
      </c>
      <c r="CQ478">
        <v>0</v>
      </c>
      <c r="CR478">
        <v>4.5129032258064496</v>
      </c>
      <c r="CS478">
        <v>0</v>
      </c>
      <c r="CT478">
        <v>176.203225806452</v>
      </c>
      <c r="CU478">
        <v>-2.5516129032258101</v>
      </c>
      <c r="CV478">
        <v>37.561999999999998</v>
      </c>
      <c r="CW478">
        <v>42.625</v>
      </c>
      <c r="CX478">
        <v>40.311999999999998</v>
      </c>
      <c r="CY478">
        <v>41.258000000000003</v>
      </c>
      <c r="CZ478">
        <v>38.686999999999998</v>
      </c>
      <c r="DA478">
        <v>0</v>
      </c>
      <c r="DB478">
        <v>0</v>
      </c>
      <c r="DC478">
        <v>0</v>
      </c>
      <c r="DD478">
        <v>1582132023</v>
      </c>
      <c r="DE478">
        <v>4.7230769230769196</v>
      </c>
      <c r="DF478">
        <v>11.8222222074907</v>
      </c>
      <c r="DG478">
        <v>-48.33162372588</v>
      </c>
      <c r="DH478">
        <v>175.68076923076899</v>
      </c>
      <c r="DI478">
        <v>15</v>
      </c>
      <c r="DJ478">
        <v>100</v>
      </c>
      <c r="DK478">
        <v>100</v>
      </c>
      <c r="DL478">
        <v>2.6970000000000001</v>
      </c>
      <c r="DM478">
        <v>0.42</v>
      </c>
      <c r="DN478">
        <v>2</v>
      </c>
      <c r="DO478">
        <v>343.34100000000001</v>
      </c>
      <c r="DP478">
        <v>675.84100000000001</v>
      </c>
      <c r="DQ478">
        <v>28.741800000000001</v>
      </c>
      <c r="DR478">
        <v>31.0684</v>
      </c>
      <c r="DS478">
        <v>30.000299999999999</v>
      </c>
      <c r="DT478">
        <v>31.0473</v>
      </c>
      <c r="DU478">
        <v>31.076499999999999</v>
      </c>
      <c r="DV478">
        <v>20.930599999999998</v>
      </c>
      <c r="DW478">
        <v>20.3139</v>
      </c>
      <c r="DX478">
        <v>53.2941</v>
      </c>
      <c r="DY478">
        <v>28.746700000000001</v>
      </c>
      <c r="DZ478">
        <v>400</v>
      </c>
      <c r="EA478">
        <v>30.2668</v>
      </c>
      <c r="EB478">
        <v>100.13800000000001</v>
      </c>
      <c r="EC478">
        <v>100.569</v>
      </c>
    </row>
    <row r="479" spans="1:133" x14ac:dyDescent="0.35">
      <c r="A479">
        <v>463</v>
      </c>
      <c r="B479">
        <v>1582132025</v>
      </c>
      <c r="C479">
        <v>2326.9000000953702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1582132016.37097</v>
      </c>
      <c r="O479">
        <f t="shared" si="301"/>
        <v>6.6971443990662344E-5</v>
      </c>
      <c r="P479">
        <f t="shared" si="302"/>
        <v>-0.37937309096382826</v>
      </c>
      <c r="Q479">
        <f t="shared" si="303"/>
        <v>400.59054838709699</v>
      </c>
      <c r="R479">
        <f t="shared" si="304"/>
        <v>487.2150622797638</v>
      </c>
      <c r="S479">
        <f t="shared" si="305"/>
        <v>48.550869713978102</v>
      </c>
      <c r="T479">
        <f t="shared" si="306"/>
        <v>39.918756682906412</v>
      </c>
      <c r="U479">
        <f t="shared" si="307"/>
        <v>6.466933579322715E-3</v>
      </c>
      <c r="V479">
        <f t="shared" si="308"/>
        <v>2.2519439969257635</v>
      </c>
      <c r="W479">
        <f t="shared" si="309"/>
        <v>6.4566340087885638E-3</v>
      </c>
      <c r="X479">
        <f t="shared" si="310"/>
        <v>4.0363202445484825E-3</v>
      </c>
      <c r="Y479">
        <f t="shared" si="311"/>
        <v>0</v>
      </c>
      <c r="Z479">
        <f t="shared" si="312"/>
        <v>29.304878323188195</v>
      </c>
      <c r="AA479">
        <f t="shared" si="313"/>
        <v>28.987516129032301</v>
      </c>
      <c r="AB479">
        <f t="shared" si="314"/>
        <v>4.0188684165681181</v>
      </c>
      <c r="AC479">
        <f t="shared" si="315"/>
        <v>73.728371203509141</v>
      </c>
      <c r="AD479">
        <f t="shared" si="316"/>
        <v>3.0217655325074997</v>
      </c>
      <c r="AE479">
        <f t="shared" si="317"/>
        <v>4.0985111744387446</v>
      </c>
      <c r="AF479">
        <f t="shared" si="318"/>
        <v>0.99710288406061842</v>
      </c>
      <c r="AG479">
        <f t="shared" si="319"/>
        <v>-2.9534406799882094</v>
      </c>
      <c r="AH479">
        <f t="shared" si="320"/>
        <v>41.219568391050935</v>
      </c>
      <c r="AI479">
        <f t="shared" si="321"/>
        <v>4.0360483563898706</v>
      </c>
      <c r="AJ479">
        <f t="shared" si="322"/>
        <v>42.302176067452592</v>
      </c>
      <c r="AK479">
        <v>-4.1236102982150302E-2</v>
      </c>
      <c r="AL479">
        <v>4.6291138078492403E-2</v>
      </c>
      <c r="AM479">
        <v>3.4586968758122199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52177.991471816495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-0.37937309096382826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1582132016.37097</v>
      </c>
      <c r="BY479">
        <v>400.59054838709699</v>
      </c>
      <c r="BZ479">
        <v>399.98622580645201</v>
      </c>
      <c r="CA479">
        <v>30.323858064516099</v>
      </c>
      <c r="CB479">
        <v>30.2125387096774</v>
      </c>
      <c r="CC479">
        <v>350.02329032258098</v>
      </c>
      <c r="CD479">
        <v>99.449764516128994</v>
      </c>
      <c r="CE479">
        <v>0.200007161290323</v>
      </c>
      <c r="CF479">
        <v>29.327032258064499</v>
      </c>
      <c r="CG479">
        <v>28.987516129032301</v>
      </c>
      <c r="CH479">
        <v>999.9</v>
      </c>
      <c r="CI479">
        <v>0</v>
      </c>
      <c r="CJ479">
        <v>0</v>
      </c>
      <c r="CK479">
        <v>9999.3064516128998</v>
      </c>
      <c r="CL479">
        <v>0</v>
      </c>
      <c r="CM479">
        <v>3.10081096774194</v>
      </c>
      <c r="CN479">
        <v>0</v>
      </c>
      <c r="CO479">
        <v>0</v>
      </c>
      <c r="CP479">
        <v>0</v>
      </c>
      <c r="CQ479">
        <v>0</v>
      </c>
      <c r="CR479">
        <v>5.2096774193548399</v>
      </c>
      <c r="CS479">
        <v>0</v>
      </c>
      <c r="CT479">
        <v>172.554838709677</v>
      </c>
      <c r="CU479">
        <v>-2.6612903225806499</v>
      </c>
      <c r="CV479">
        <v>37.561999999999998</v>
      </c>
      <c r="CW479">
        <v>42.622967741935497</v>
      </c>
      <c r="CX479">
        <v>40.311999999999998</v>
      </c>
      <c r="CY479">
        <v>41.253999999999998</v>
      </c>
      <c r="CZ479">
        <v>38.677</v>
      </c>
      <c r="DA479">
        <v>0</v>
      </c>
      <c r="DB479">
        <v>0</v>
      </c>
      <c r="DC479">
        <v>0</v>
      </c>
      <c r="DD479">
        <v>1582132027.8</v>
      </c>
      <c r="DE479">
        <v>5.51538461538461</v>
      </c>
      <c r="DF479">
        <v>18.215384620132401</v>
      </c>
      <c r="DG479">
        <v>-40.109401583515201</v>
      </c>
      <c r="DH479">
        <v>172.2</v>
      </c>
      <c r="DI479">
        <v>15</v>
      </c>
      <c r="DJ479">
        <v>100</v>
      </c>
      <c r="DK479">
        <v>100</v>
      </c>
      <c r="DL479">
        <v>2.6970000000000001</v>
      </c>
      <c r="DM479">
        <v>0.42</v>
      </c>
      <c r="DN479">
        <v>2</v>
      </c>
      <c r="DO479">
        <v>343.29599999999999</v>
      </c>
      <c r="DP479">
        <v>675.81799999999998</v>
      </c>
      <c r="DQ479">
        <v>28.752099999999999</v>
      </c>
      <c r="DR479">
        <v>31.069800000000001</v>
      </c>
      <c r="DS479">
        <v>30.0002</v>
      </c>
      <c r="DT479">
        <v>31.047999999999998</v>
      </c>
      <c r="DU479">
        <v>31.076499999999999</v>
      </c>
      <c r="DV479">
        <v>20.932500000000001</v>
      </c>
      <c r="DW479">
        <v>20.3139</v>
      </c>
      <c r="DX479">
        <v>53.2941</v>
      </c>
      <c r="DY479">
        <v>28.749700000000001</v>
      </c>
      <c r="DZ479">
        <v>400</v>
      </c>
      <c r="EA479">
        <v>30.265699999999999</v>
      </c>
      <c r="EB479">
        <v>100.136</v>
      </c>
      <c r="EC479">
        <v>100.568</v>
      </c>
    </row>
    <row r="480" spans="1:133" x14ac:dyDescent="0.35">
      <c r="A480">
        <v>464</v>
      </c>
      <c r="B480">
        <v>1582132030</v>
      </c>
      <c r="C480">
        <v>2331.9000000953702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1582132021.37097</v>
      </c>
      <c r="O480">
        <f t="shared" si="301"/>
        <v>6.9790002941349727E-5</v>
      </c>
      <c r="P480">
        <f t="shared" si="302"/>
        <v>-0.37569507032209859</v>
      </c>
      <c r="Q480">
        <f t="shared" si="303"/>
        <v>400.58174193548399</v>
      </c>
      <c r="R480">
        <f t="shared" si="304"/>
        <v>482.64176859023286</v>
      </c>
      <c r="S480">
        <f t="shared" si="305"/>
        <v>48.096125152147032</v>
      </c>
      <c r="T480">
        <f t="shared" si="306"/>
        <v>39.918695081178257</v>
      </c>
      <c r="U480">
        <f t="shared" si="307"/>
        <v>6.7339095191106145E-3</v>
      </c>
      <c r="V480">
        <f t="shared" si="308"/>
        <v>2.2519462920761262</v>
      </c>
      <c r="W480">
        <f t="shared" si="309"/>
        <v>6.7227427999468894E-3</v>
      </c>
      <c r="X480">
        <f t="shared" si="310"/>
        <v>4.2027159712531067E-3</v>
      </c>
      <c r="Y480">
        <f t="shared" si="311"/>
        <v>0</v>
      </c>
      <c r="Z480">
        <f t="shared" si="312"/>
        <v>29.309042853008219</v>
      </c>
      <c r="AA480">
        <f t="shared" si="313"/>
        <v>28.993158064516098</v>
      </c>
      <c r="AB480">
        <f t="shared" si="314"/>
        <v>4.0201807782339039</v>
      </c>
      <c r="AC480">
        <f t="shared" si="315"/>
        <v>73.71805344609524</v>
      </c>
      <c r="AD480">
        <f t="shared" si="316"/>
        <v>3.0222316937185085</v>
      </c>
      <c r="AE480">
        <f t="shared" si="317"/>
        <v>4.099717168913652</v>
      </c>
      <c r="AF480">
        <f t="shared" si="318"/>
        <v>0.99794908451539532</v>
      </c>
      <c r="AG480">
        <f t="shared" si="319"/>
        <v>-3.0777391297135228</v>
      </c>
      <c r="AH480">
        <f t="shared" si="320"/>
        <v>41.153424043689206</v>
      </c>
      <c r="AI480">
        <f t="shared" si="321"/>
        <v>4.0297824874160542</v>
      </c>
      <c r="AJ480">
        <f t="shared" si="322"/>
        <v>42.105467401391735</v>
      </c>
      <c r="AK480">
        <v>-4.12361648192636E-2</v>
      </c>
      <c r="AL480">
        <v>4.6291207496069298E-2</v>
      </c>
      <c r="AM480">
        <v>3.4587009805931999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52177.231143482211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-0.37569507032209859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1582132021.37097</v>
      </c>
      <c r="BY480">
        <v>400.58174193548399</v>
      </c>
      <c r="BZ480">
        <v>399.98564516128999</v>
      </c>
      <c r="CA480">
        <v>30.3279161290323</v>
      </c>
      <c r="CB480">
        <v>30.211909677419399</v>
      </c>
      <c r="CC480">
        <v>350.01545161290301</v>
      </c>
      <c r="CD480">
        <v>99.451829032258104</v>
      </c>
      <c r="CE480">
        <v>0.199979580645161</v>
      </c>
      <c r="CF480">
        <v>29.332129032258099</v>
      </c>
      <c r="CG480">
        <v>28.993158064516098</v>
      </c>
      <c r="CH480">
        <v>999.9</v>
      </c>
      <c r="CI480">
        <v>0</v>
      </c>
      <c r="CJ480">
        <v>0</v>
      </c>
      <c r="CK480">
        <v>9999.1138709677398</v>
      </c>
      <c r="CL480">
        <v>0</v>
      </c>
      <c r="CM480">
        <v>3.0267332258064501</v>
      </c>
      <c r="CN480">
        <v>0</v>
      </c>
      <c r="CO480">
        <v>0</v>
      </c>
      <c r="CP480">
        <v>0</v>
      </c>
      <c r="CQ480">
        <v>0</v>
      </c>
      <c r="CR480">
        <v>5.43870967741936</v>
      </c>
      <c r="CS480">
        <v>0</v>
      </c>
      <c r="CT480">
        <v>171.78064516129001</v>
      </c>
      <c r="CU480">
        <v>-2.4193548387096802</v>
      </c>
      <c r="CV480">
        <v>37.561999999999998</v>
      </c>
      <c r="CW480">
        <v>42.608741935483899</v>
      </c>
      <c r="CX480">
        <v>40.308</v>
      </c>
      <c r="CY480">
        <v>41.25</v>
      </c>
      <c r="CZ480">
        <v>38.662999999999997</v>
      </c>
      <c r="DA480">
        <v>0</v>
      </c>
      <c r="DB480">
        <v>0</v>
      </c>
      <c r="DC480">
        <v>0</v>
      </c>
      <c r="DD480">
        <v>1582132033.2</v>
      </c>
      <c r="DE480">
        <v>5.3423076923076902</v>
      </c>
      <c r="DF480">
        <v>-12.899145551108299</v>
      </c>
      <c r="DG480">
        <v>-5.83931590849551</v>
      </c>
      <c r="DH480">
        <v>172.06153846153799</v>
      </c>
      <c r="DI480">
        <v>15</v>
      </c>
      <c r="DJ480">
        <v>100</v>
      </c>
      <c r="DK480">
        <v>100</v>
      </c>
      <c r="DL480">
        <v>2.6970000000000001</v>
      </c>
      <c r="DM480">
        <v>0.42</v>
      </c>
      <c r="DN480">
        <v>2</v>
      </c>
      <c r="DO480">
        <v>343.26</v>
      </c>
      <c r="DP480">
        <v>675.82500000000005</v>
      </c>
      <c r="DQ480">
        <v>28.7546</v>
      </c>
      <c r="DR480">
        <v>31.070499999999999</v>
      </c>
      <c r="DS480">
        <v>30.0002</v>
      </c>
      <c r="DT480">
        <v>31.0501</v>
      </c>
      <c r="DU480">
        <v>31.0791</v>
      </c>
      <c r="DV480">
        <v>20.9316</v>
      </c>
      <c r="DW480">
        <v>20.3139</v>
      </c>
      <c r="DX480">
        <v>53.2941</v>
      </c>
      <c r="DY480">
        <v>28.752800000000001</v>
      </c>
      <c r="DZ480">
        <v>400</v>
      </c>
      <c r="EA480">
        <v>30.2651</v>
      </c>
      <c r="EB480">
        <v>100.136</v>
      </c>
      <c r="EC480">
        <v>100.56699999999999</v>
      </c>
    </row>
    <row r="481" spans="1:133" x14ac:dyDescent="0.35">
      <c r="A481">
        <v>465</v>
      </c>
      <c r="B481">
        <v>1582132035</v>
      </c>
      <c r="C481">
        <v>2336.9000000953702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1582132026.37097</v>
      </c>
      <c r="O481">
        <f t="shared" si="301"/>
        <v>7.2820030377444616E-5</v>
      </c>
      <c r="P481">
        <f t="shared" si="302"/>
        <v>-0.36646642383409611</v>
      </c>
      <c r="Q481">
        <f t="shared" si="303"/>
        <v>400.57325806451598</v>
      </c>
      <c r="R481">
        <f t="shared" si="304"/>
        <v>476.92169886466087</v>
      </c>
      <c r="S481">
        <f t="shared" si="305"/>
        <v>47.527293932103575</v>
      </c>
      <c r="T481">
        <f t="shared" si="306"/>
        <v>39.918844168118284</v>
      </c>
      <c r="U481">
        <f t="shared" si="307"/>
        <v>7.0207132165223665E-3</v>
      </c>
      <c r="V481">
        <f t="shared" si="308"/>
        <v>2.252142619302592</v>
      </c>
      <c r="W481">
        <f t="shared" si="309"/>
        <v>7.0085770200841386E-3</v>
      </c>
      <c r="X481">
        <f t="shared" si="310"/>
        <v>4.3814492557868023E-3</v>
      </c>
      <c r="Y481">
        <f t="shared" si="311"/>
        <v>0</v>
      </c>
      <c r="Z481">
        <f t="shared" si="312"/>
        <v>29.312810291329701</v>
      </c>
      <c r="AA481">
        <f t="shared" si="313"/>
        <v>28.998290322580601</v>
      </c>
      <c r="AB481">
        <f t="shared" si="314"/>
        <v>4.0213749092031987</v>
      </c>
      <c r="AC481">
        <f t="shared" si="315"/>
        <v>73.705468331668555</v>
      </c>
      <c r="AD481">
        <f t="shared" si="316"/>
        <v>3.0225474462687725</v>
      </c>
      <c r="AE481">
        <f t="shared" si="317"/>
        <v>4.1008455881014925</v>
      </c>
      <c r="AF481">
        <f t="shared" si="318"/>
        <v>0.99882746293442626</v>
      </c>
      <c r="AG481">
        <f t="shared" si="319"/>
        <v>-3.2113633396453074</v>
      </c>
      <c r="AH481">
        <f t="shared" si="320"/>
        <v>41.112753203969987</v>
      </c>
      <c r="AI481">
        <f t="shared" si="321"/>
        <v>4.0256468509028629</v>
      </c>
      <c r="AJ481">
        <f t="shared" si="322"/>
        <v>41.927036715227544</v>
      </c>
      <c r="AK481">
        <v>-4.1241454579115801E-2</v>
      </c>
      <c r="AL481">
        <v>4.6297145714911801E-2</v>
      </c>
      <c r="AM481">
        <v>3.4590521098612901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52182.881990740971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-0.36646642383409611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1582132026.37097</v>
      </c>
      <c r="BY481">
        <v>400.57325806451598</v>
      </c>
      <c r="BZ481">
        <v>399.99506451612899</v>
      </c>
      <c r="CA481">
        <v>30.330329032258099</v>
      </c>
      <c r="CB481">
        <v>30.209287096774201</v>
      </c>
      <c r="CC481">
        <v>350.01774193548403</v>
      </c>
      <c r="CD481">
        <v>99.4543483870968</v>
      </c>
      <c r="CE481">
        <v>0.19994296774193601</v>
      </c>
      <c r="CF481">
        <v>29.336896774193502</v>
      </c>
      <c r="CG481">
        <v>28.998290322580601</v>
      </c>
      <c r="CH481">
        <v>999.9</v>
      </c>
      <c r="CI481">
        <v>0</v>
      </c>
      <c r="CJ481">
        <v>0</v>
      </c>
      <c r="CK481">
        <v>10000.1432258065</v>
      </c>
      <c r="CL481">
        <v>0</v>
      </c>
      <c r="CM481">
        <v>3.0316406451612901</v>
      </c>
      <c r="CN481">
        <v>0</v>
      </c>
      <c r="CO481">
        <v>0</v>
      </c>
      <c r="CP481">
        <v>0</v>
      </c>
      <c r="CQ481">
        <v>0</v>
      </c>
      <c r="CR481">
        <v>4.3838709677419399</v>
      </c>
      <c r="CS481">
        <v>0</v>
      </c>
      <c r="CT481">
        <v>171.138709677419</v>
      </c>
      <c r="CU481">
        <v>-2.6870967741935501</v>
      </c>
      <c r="CV481">
        <v>37.561999999999998</v>
      </c>
      <c r="CW481">
        <v>42.590451612903202</v>
      </c>
      <c r="CX481">
        <v>40.29</v>
      </c>
      <c r="CY481">
        <v>41.25</v>
      </c>
      <c r="CZ481">
        <v>38.649000000000001</v>
      </c>
      <c r="DA481">
        <v>0</v>
      </c>
      <c r="DB481">
        <v>0</v>
      </c>
      <c r="DC481">
        <v>0</v>
      </c>
      <c r="DD481">
        <v>1582132038</v>
      </c>
      <c r="DE481">
        <v>4.5192307692307701</v>
      </c>
      <c r="DF481">
        <v>-2.6632480114025601</v>
      </c>
      <c r="DG481">
        <v>-7.3743585647247896</v>
      </c>
      <c r="DH481">
        <v>171.41153846153799</v>
      </c>
      <c r="DI481">
        <v>15</v>
      </c>
      <c r="DJ481">
        <v>100</v>
      </c>
      <c r="DK481">
        <v>100</v>
      </c>
      <c r="DL481">
        <v>2.6970000000000001</v>
      </c>
      <c r="DM481">
        <v>0.42</v>
      </c>
      <c r="DN481">
        <v>2</v>
      </c>
      <c r="DO481">
        <v>343.31900000000002</v>
      </c>
      <c r="DP481">
        <v>675.827</v>
      </c>
      <c r="DQ481">
        <v>28.7499</v>
      </c>
      <c r="DR481">
        <v>31.072399999999998</v>
      </c>
      <c r="DS481">
        <v>30.000399999999999</v>
      </c>
      <c r="DT481">
        <v>31.0501</v>
      </c>
      <c r="DU481">
        <v>31.0793</v>
      </c>
      <c r="DV481">
        <v>20.930900000000001</v>
      </c>
      <c r="DW481">
        <v>20.3139</v>
      </c>
      <c r="DX481">
        <v>53.2941</v>
      </c>
      <c r="DY481">
        <v>28.665800000000001</v>
      </c>
      <c r="DZ481">
        <v>400</v>
      </c>
      <c r="EA481">
        <v>30.269200000000001</v>
      </c>
      <c r="EB481">
        <v>100.134</v>
      </c>
      <c r="EC481">
        <v>100.565</v>
      </c>
    </row>
    <row r="482" spans="1:133" x14ac:dyDescent="0.35">
      <c r="A482">
        <v>466</v>
      </c>
      <c r="B482">
        <v>1582132040</v>
      </c>
      <c r="C482">
        <v>2341.9000000953702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1582132031.37097</v>
      </c>
      <c r="O482">
        <f t="shared" si="301"/>
        <v>7.4432929388664669E-5</v>
      </c>
      <c r="P482">
        <f t="shared" si="302"/>
        <v>-0.37233648854765422</v>
      </c>
      <c r="Q482">
        <f t="shared" si="303"/>
        <v>400.59174193548398</v>
      </c>
      <c r="R482">
        <f t="shared" si="304"/>
        <v>476.41991952358194</v>
      </c>
      <c r="S482">
        <f t="shared" si="305"/>
        <v>47.478451947423885</v>
      </c>
      <c r="T482">
        <f t="shared" si="306"/>
        <v>39.921663621953734</v>
      </c>
      <c r="U482">
        <f t="shared" si="307"/>
        <v>7.1785969193348658E-3</v>
      </c>
      <c r="V482">
        <f t="shared" si="308"/>
        <v>2.2511299887048315</v>
      </c>
      <c r="W482">
        <f t="shared" si="309"/>
        <v>7.1659035773593586E-3</v>
      </c>
      <c r="X482">
        <f t="shared" si="310"/>
        <v>4.4798282883401954E-3</v>
      </c>
      <c r="Y482">
        <f t="shared" si="311"/>
        <v>0</v>
      </c>
      <c r="Z482">
        <f t="shared" si="312"/>
        <v>29.315782917709836</v>
      </c>
      <c r="AA482">
        <f t="shared" si="313"/>
        <v>28.997296774193501</v>
      </c>
      <c r="AB482">
        <f t="shared" si="314"/>
        <v>4.0211437145184936</v>
      </c>
      <c r="AC482">
        <f t="shared" si="315"/>
        <v>73.691343547587806</v>
      </c>
      <c r="AD482">
        <f t="shared" si="316"/>
        <v>3.0225815905574547</v>
      </c>
      <c r="AE482">
        <f t="shared" si="317"/>
        <v>4.1016779516383171</v>
      </c>
      <c r="AF482">
        <f t="shared" si="318"/>
        <v>0.99856212396103894</v>
      </c>
      <c r="AG482">
        <f t="shared" si="319"/>
        <v>-3.2824921860401117</v>
      </c>
      <c r="AH482">
        <f t="shared" si="320"/>
        <v>41.641575301662812</v>
      </c>
      <c r="AI482">
        <f t="shared" si="321"/>
        <v>4.0793129198458029</v>
      </c>
      <c r="AJ482">
        <f t="shared" si="322"/>
        <v>42.4383960354685</v>
      </c>
      <c r="AK482">
        <v>-4.12141751586333E-2</v>
      </c>
      <c r="AL482">
        <v>4.6266522175611703E-2</v>
      </c>
      <c r="AM482">
        <v>3.45724116136196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52149.217481733191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-0.37233648854765422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1582132031.37097</v>
      </c>
      <c r="BY482">
        <v>400.59174193548398</v>
      </c>
      <c r="BZ482">
        <v>400.00461290322602</v>
      </c>
      <c r="CA482">
        <v>30.3299290322581</v>
      </c>
      <c r="CB482">
        <v>30.206209677419402</v>
      </c>
      <c r="CC482">
        <v>350.02793548387098</v>
      </c>
      <c r="CD482">
        <v>99.456735483871</v>
      </c>
      <c r="CE482">
        <v>0.19999590322580599</v>
      </c>
      <c r="CF482">
        <v>29.340412903225801</v>
      </c>
      <c r="CG482">
        <v>28.997296774193501</v>
      </c>
      <c r="CH482">
        <v>999.9</v>
      </c>
      <c r="CI482">
        <v>0</v>
      </c>
      <c r="CJ482">
        <v>0</v>
      </c>
      <c r="CK482">
        <v>9993.2887096774193</v>
      </c>
      <c r="CL482">
        <v>0</v>
      </c>
      <c r="CM482">
        <v>3.09120967741935</v>
      </c>
      <c r="CN482">
        <v>0</v>
      </c>
      <c r="CO482">
        <v>0</v>
      </c>
      <c r="CP482">
        <v>0</v>
      </c>
      <c r="CQ482">
        <v>0</v>
      </c>
      <c r="CR482">
        <v>4.4451612903225799</v>
      </c>
      <c r="CS482">
        <v>0</v>
      </c>
      <c r="CT482">
        <v>171.841935483871</v>
      </c>
      <c r="CU482">
        <v>-2.73548387096774</v>
      </c>
      <c r="CV482">
        <v>37.561999999999998</v>
      </c>
      <c r="CW482">
        <v>42.572161290322597</v>
      </c>
      <c r="CX482">
        <v>40.276000000000003</v>
      </c>
      <c r="CY482">
        <v>41.25</v>
      </c>
      <c r="CZ482">
        <v>38.634999999999998</v>
      </c>
      <c r="DA482">
        <v>0</v>
      </c>
      <c r="DB482">
        <v>0</v>
      </c>
      <c r="DC482">
        <v>0</v>
      </c>
      <c r="DD482">
        <v>1582132042.8</v>
      </c>
      <c r="DE482">
        <v>4.1384615384615397</v>
      </c>
      <c r="DF482">
        <v>-5.2649574240450097</v>
      </c>
      <c r="DG482">
        <v>11.470085858818599</v>
      </c>
      <c r="DH482">
        <v>172.17307692307699</v>
      </c>
      <c r="DI482">
        <v>15</v>
      </c>
      <c r="DJ482">
        <v>100</v>
      </c>
      <c r="DK482">
        <v>100</v>
      </c>
      <c r="DL482">
        <v>2.6970000000000001</v>
      </c>
      <c r="DM482">
        <v>0.42</v>
      </c>
      <c r="DN482">
        <v>2</v>
      </c>
      <c r="DO482">
        <v>343.43900000000002</v>
      </c>
      <c r="DP482">
        <v>675.80399999999997</v>
      </c>
      <c r="DQ482">
        <v>28.675999999999998</v>
      </c>
      <c r="DR482">
        <v>31.072399999999998</v>
      </c>
      <c r="DS482">
        <v>30</v>
      </c>
      <c r="DT482">
        <v>31.0501</v>
      </c>
      <c r="DU482">
        <v>31.0793</v>
      </c>
      <c r="DV482">
        <v>20.9312</v>
      </c>
      <c r="DW482">
        <v>20.0322</v>
      </c>
      <c r="DX482">
        <v>53.2941</v>
      </c>
      <c r="DY482">
        <v>28.683499999999999</v>
      </c>
      <c r="DZ482">
        <v>400</v>
      </c>
      <c r="EA482">
        <v>30.2746</v>
      </c>
      <c r="EB482">
        <v>100.133</v>
      </c>
      <c r="EC482">
        <v>100.566</v>
      </c>
    </row>
    <row r="483" spans="1:133" x14ac:dyDescent="0.35">
      <c r="A483">
        <v>467</v>
      </c>
      <c r="B483">
        <v>1582132045</v>
      </c>
      <c r="C483">
        <v>2346.9000000953702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1582132036.37097</v>
      </c>
      <c r="O483">
        <f t="shared" si="301"/>
        <v>7.0384330486289657E-5</v>
      </c>
      <c r="P483">
        <f t="shared" si="302"/>
        <v>-0.38693776482694958</v>
      </c>
      <c r="Q483">
        <f t="shared" si="303"/>
        <v>400.60909677419397</v>
      </c>
      <c r="R483">
        <f t="shared" si="304"/>
        <v>484.59200131115045</v>
      </c>
      <c r="S483">
        <f t="shared" si="305"/>
        <v>48.29293059714518</v>
      </c>
      <c r="T483">
        <f t="shared" si="306"/>
        <v>39.923455721009653</v>
      </c>
      <c r="U483">
        <f t="shared" si="307"/>
        <v>6.7879707511847177E-3</v>
      </c>
      <c r="V483">
        <f t="shared" si="308"/>
        <v>2.250959531017442</v>
      </c>
      <c r="W483">
        <f t="shared" si="309"/>
        <v>6.776619212852132E-3</v>
      </c>
      <c r="X483">
        <f t="shared" si="310"/>
        <v>4.2364052954747995E-3</v>
      </c>
      <c r="Y483">
        <f t="shared" si="311"/>
        <v>0</v>
      </c>
      <c r="Z483">
        <f t="shared" si="312"/>
        <v>29.317924242428465</v>
      </c>
      <c r="AA483">
        <f t="shared" si="313"/>
        <v>28.9954838709677</v>
      </c>
      <c r="AB483">
        <f t="shared" si="314"/>
        <v>4.0207218891502503</v>
      </c>
      <c r="AC483">
        <f t="shared" si="315"/>
        <v>73.679257084467991</v>
      </c>
      <c r="AD483">
        <f t="shared" si="316"/>
        <v>3.0222259557322428</v>
      </c>
      <c r="AE483">
        <f t="shared" si="317"/>
        <v>4.1018681177356031</v>
      </c>
      <c r="AF483">
        <f t="shared" si="318"/>
        <v>0.99849593341800746</v>
      </c>
      <c r="AG483">
        <f t="shared" si="319"/>
        <v>-3.1039489744453737</v>
      </c>
      <c r="AH483">
        <f t="shared" si="320"/>
        <v>41.955899179128103</v>
      </c>
      <c r="AI483">
        <f t="shared" si="321"/>
        <v>4.1103955363222848</v>
      </c>
      <c r="AJ483">
        <f t="shared" si="322"/>
        <v>42.962345741005016</v>
      </c>
      <c r="AK483">
        <v>-4.1209584264002598E-2</v>
      </c>
      <c r="AL483">
        <v>4.62613684942043E-2</v>
      </c>
      <c r="AM483">
        <v>3.4569363535563098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52143.50921027048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-0.38693776482694958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1582132036.37097</v>
      </c>
      <c r="BY483">
        <v>400.60909677419397</v>
      </c>
      <c r="BZ483">
        <v>399.99416129032301</v>
      </c>
      <c r="CA483">
        <v>30.326312903225801</v>
      </c>
      <c r="CB483">
        <v>30.2093225806452</v>
      </c>
      <c r="CC483">
        <v>350.02809677419401</v>
      </c>
      <c r="CD483">
        <v>99.456867741935497</v>
      </c>
      <c r="CE483">
        <v>0.20001983870967699</v>
      </c>
      <c r="CF483">
        <v>29.341216129032301</v>
      </c>
      <c r="CG483">
        <v>28.9954838709677</v>
      </c>
      <c r="CH483">
        <v>999.9</v>
      </c>
      <c r="CI483">
        <v>0</v>
      </c>
      <c r="CJ483">
        <v>0</v>
      </c>
      <c r="CK483">
        <v>9992.1622580645198</v>
      </c>
      <c r="CL483">
        <v>0</v>
      </c>
      <c r="CM483">
        <v>3.1150203225806399</v>
      </c>
      <c r="CN483">
        <v>0</v>
      </c>
      <c r="CO483">
        <v>0</v>
      </c>
      <c r="CP483">
        <v>0</v>
      </c>
      <c r="CQ483">
        <v>0</v>
      </c>
      <c r="CR483">
        <v>4.5419354838709696</v>
      </c>
      <c r="CS483">
        <v>0</v>
      </c>
      <c r="CT483">
        <v>173.2</v>
      </c>
      <c r="CU483">
        <v>-2.4935483870967698</v>
      </c>
      <c r="CV483">
        <v>37.552</v>
      </c>
      <c r="CW483">
        <v>42.564032258064501</v>
      </c>
      <c r="CX483">
        <v>40.2458387096774</v>
      </c>
      <c r="CY483">
        <v>41.2398387096774</v>
      </c>
      <c r="CZ483">
        <v>38.633000000000003</v>
      </c>
      <c r="DA483">
        <v>0</v>
      </c>
      <c r="DB483">
        <v>0</v>
      </c>
      <c r="DC483">
        <v>0</v>
      </c>
      <c r="DD483">
        <v>1582132048.2</v>
      </c>
      <c r="DE483">
        <v>4.6307692307692303</v>
      </c>
      <c r="DF483">
        <v>14.810256430753499</v>
      </c>
      <c r="DG483">
        <v>-13.8222221111556</v>
      </c>
      <c r="DH483">
        <v>172.303846153846</v>
      </c>
      <c r="DI483">
        <v>15</v>
      </c>
      <c r="DJ483">
        <v>100</v>
      </c>
      <c r="DK483">
        <v>100</v>
      </c>
      <c r="DL483">
        <v>2.6970000000000001</v>
      </c>
      <c r="DM483">
        <v>0.42</v>
      </c>
      <c r="DN483">
        <v>2</v>
      </c>
      <c r="DO483">
        <v>343.37900000000002</v>
      </c>
      <c r="DP483">
        <v>676.01199999999994</v>
      </c>
      <c r="DQ483">
        <v>28.674800000000001</v>
      </c>
      <c r="DR483">
        <v>31.075199999999999</v>
      </c>
      <c r="DS483">
        <v>30</v>
      </c>
      <c r="DT483">
        <v>31.0501</v>
      </c>
      <c r="DU483">
        <v>31.0793</v>
      </c>
      <c r="DV483">
        <v>20.9361</v>
      </c>
      <c r="DW483">
        <v>20.0322</v>
      </c>
      <c r="DX483">
        <v>53.2941</v>
      </c>
      <c r="DY483">
        <v>28.692399999999999</v>
      </c>
      <c r="DZ483">
        <v>400</v>
      </c>
      <c r="EA483">
        <v>30.285799999999998</v>
      </c>
      <c r="EB483">
        <v>100.13500000000001</v>
      </c>
      <c r="EC483">
        <v>100.566</v>
      </c>
    </row>
    <row r="484" spans="1:133" x14ac:dyDescent="0.35">
      <c r="A484">
        <v>468</v>
      </c>
      <c r="B484">
        <v>1582132050</v>
      </c>
      <c r="C484">
        <v>2351.9000000953702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1582132041.37097</v>
      </c>
      <c r="O484">
        <f t="shared" si="301"/>
        <v>5.0900419384840614E-5</v>
      </c>
      <c r="P484">
        <f t="shared" si="302"/>
        <v>-0.40003508656751224</v>
      </c>
      <c r="Q484">
        <f t="shared" si="303"/>
        <v>400.62264516129</v>
      </c>
      <c r="R484">
        <f t="shared" si="304"/>
        <v>523.3760961655554</v>
      </c>
      <c r="S484">
        <f t="shared" si="305"/>
        <v>52.157694693892701</v>
      </c>
      <c r="T484">
        <f t="shared" si="306"/>
        <v>39.924547121793942</v>
      </c>
      <c r="U484">
        <f t="shared" si="307"/>
        <v>4.9127400392243491E-3</v>
      </c>
      <c r="V484">
        <f t="shared" si="308"/>
        <v>2.2516873567231781</v>
      </c>
      <c r="W484">
        <f t="shared" si="309"/>
        <v>4.9067930266817848E-3</v>
      </c>
      <c r="X484">
        <f t="shared" si="310"/>
        <v>3.0672793454265359E-3</v>
      </c>
      <c r="Y484">
        <f t="shared" si="311"/>
        <v>0</v>
      </c>
      <c r="Z484">
        <f t="shared" si="312"/>
        <v>29.322889781671684</v>
      </c>
      <c r="AA484">
        <f t="shared" si="313"/>
        <v>28.9883290322581</v>
      </c>
      <c r="AB484">
        <f t="shared" si="314"/>
        <v>4.0190574816606546</v>
      </c>
      <c r="AC484">
        <f t="shared" si="315"/>
        <v>73.675110695117468</v>
      </c>
      <c r="AD484">
        <f t="shared" si="316"/>
        <v>3.0217964894347764</v>
      </c>
      <c r="AE484">
        <f t="shared" si="317"/>
        <v>4.1015160492117646</v>
      </c>
      <c r="AF484">
        <f t="shared" si="318"/>
        <v>0.99726099222587816</v>
      </c>
      <c r="AG484">
        <f t="shared" si="319"/>
        <v>-2.2447084948714711</v>
      </c>
      <c r="AH484">
        <f t="shared" si="320"/>
        <v>42.657489227766696</v>
      </c>
      <c r="AI484">
        <f t="shared" si="321"/>
        <v>4.1775998924251834</v>
      </c>
      <c r="AJ484">
        <f t="shared" si="322"/>
        <v>44.590380625320407</v>
      </c>
      <c r="AK484">
        <v>-4.1229188811024303E-2</v>
      </c>
      <c r="AL484">
        <v>4.6283376315688803E-2</v>
      </c>
      <c r="AM484">
        <v>3.4582378960259201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52167.547737011198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-0.40003508656751224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1582132041.37097</v>
      </c>
      <c r="BY484">
        <v>400.62264516129</v>
      </c>
      <c r="BZ484">
        <v>399.97187096774201</v>
      </c>
      <c r="CA484">
        <v>30.322199999999999</v>
      </c>
      <c r="CB484">
        <v>30.2375935483871</v>
      </c>
      <c r="CC484">
        <v>350.02300000000002</v>
      </c>
      <c r="CD484">
        <v>99.456245161290397</v>
      </c>
      <c r="CE484">
        <v>0.199996451612903</v>
      </c>
      <c r="CF484">
        <v>29.339729032258099</v>
      </c>
      <c r="CG484">
        <v>28.9883290322581</v>
      </c>
      <c r="CH484">
        <v>999.9</v>
      </c>
      <c r="CI484">
        <v>0</v>
      </c>
      <c r="CJ484">
        <v>0</v>
      </c>
      <c r="CK484">
        <v>9996.9783870967694</v>
      </c>
      <c r="CL484">
        <v>0</v>
      </c>
      <c r="CM484">
        <v>3.0745677419354802</v>
      </c>
      <c r="CN484">
        <v>0</v>
      </c>
      <c r="CO484">
        <v>0</v>
      </c>
      <c r="CP484">
        <v>0</v>
      </c>
      <c r="CQ484">
        <v>0</v>
      </c>
      <c r="CR484">
        <v>3.8935483870967702</v>
      </c>
      <c r="CS484">
        <v>0</v>
      </c>
      <c r="CT484">
        <v>173.79354838709699</v>
      </c>
      <c r="CU484">
        <v>-2.4193548387096802</v>
      </c>
      <c r="CV484">
        <v>37.525870967741902</v>
      </c>
      <c r="CW484">
        <v>42.561999999999998</v>
      </c>
      <c r="CX484">
        <v>40.2075483870968</v>
      </c>
      <c r="CY484">
        <v>41.225612903225802</v>
      </c>
      <c r="CZ484">
        <v>38.620935483871001</v>
      </c>
      <c r="DA484">
        <v>0</v>
      </c>
      <c r="DB484">
        <v>0</v>
      </c>
      <c r="DC484">
        <v>0</v>
      </c>
      <c r="DD484">
        <v>1582132053</v>
      </c>
      <c r="DE484">
        <v>3.9423076923076898</v>
      </c>
      <c r="DF484">
        <v>-5.4666666115998703</v>
      </c>
      <c r="DG484">
        <v>-3.2034187773063998</v>
      </c>
      <c r="DH484">
        <v>173.71923076923099</v>
      </c>
      <c r="DI484">
        <v>15</v>
      </c>
      <c r="DJ484">
        <v>100</v>
      </c>
      <c r="DK484">
        <v>100</v>
      </c>
      <c r="DL484">
        <v>2.6970000000000001</v>
      </c>
      <c r="DM484">
        <v>0.42</v>
      </c>
      <c r="DN484">
        <v>2</v>
      </c>
      <c r="DO484">
        <v>343.24799999999999</v>
      </c>
      <c r="DP484">
        <v>675.91899999999998</v>
      </c>
      <c r="DQ484">
        <v>28.686</v>
      </c>
      <c r="DR484">
        <v>31.075199999999999</v>
      </c>
      <c r="DS484">
        <v>30.0001</v>
      </c>
      <c r="DT484">
        <v>31.0501</v>
      </c>
      <c r="DU484">
        <v>31.0793</v>
      </c>
      <c r="DV484">
        <v>20.934999999999999</v>
      </c>
      <c r="DW484">
        <v>20.0322</v>
      </c>
      <c r="DX484">
        <v>53.2941</v>
      </c>
      <c r="DY484">
        <v>28.703800000000001</v>
      </c>
      <c r="DZ484">
        <v>400</v>
      </c>
      <c r="EA484">
        <v>30.275300000000001</v>
      </c>
      <c r="EB484">
        <v>100.136</v>
      </c>
      <c r="EC484">
        <v>100.565</v>
      </c>
    </row>
    <row r="485" spans="1:133" x14ac:dyDescent="0.35">
      <c r="A485">
        <v>469</v>
      </c>
      <c r="B485">
        <v>1582132055</v>
      </c>
      <c r="C485">
        <v>2356.9000000953702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1582132046.37097</v>
      </c>
      <c r="O485">
        <f t="shared" si="301"/>
        <v>3.2540298065921415E-5</v>
      </c>
      <c r="P485">
        <f t="shared" si="302"/>
        <v>-0.38886716024095508</v>
      </c>
      <c r="Q485">
        <f t="shared" si="303"/>
        <v>400.62077419354802</v>
      </c>
      <c r="R485">
        <f t="shared" si="304"/>
        <v>590.43037948668018</v>
      </c>
      <c r="S485">
        <f t="shared" si="305"/>
        <v>58.839075221581041</v>
      </c>
      <c r="T485">
        <f t="shared" si="306"/>
        <v>39.923683955076676</v>
      </c>
      <c r="U485">
        <f t="shared" si="307"/>
        <v>3.144121549993393E-3</v>
      </c>
      <c r="V485">
        <f t="shared" si="308"/>
        <v>2.2506911219108541</v>
      </c>
      <c r="W485">
        <f t="shared" si="309"/>
        <v>3.1416834786809119E-3</v>
      </c>
      <c r="X485">
        <f t="shared" si="310"/>
        <v>1.9637710625636986E-3</v>
      </c>
      <c r="Y485">
        <f t="shared" si="311"/>
        <v>0</v>
      </c>
      <c r="Z485">
        <f t="shared" si="312"/>
        <v>29.326782032521454</v>
      </c>
      <c r="AA485">
        <f t="shared" si="313"/>
        <v>28.9824709677419</v>
      </c>
      <c r="AB485">
        <f t="shared" si="314"/>
        <v>4.0176951860028156</v>
      </c>
      <c r="AC485">
        <f t="shared" si="315"/>
        <v>73.688609076629831</v>
      </c>
      <c r="AD485">
        <f t="shared" si="316"/>
        <v>3.0219702967570536</v>
      </c>
      <c r="AE485">
        <f t="shared" si="317"/>
        <v>4.1010005951048196</v>
      </c>
      <c r="AF485">
        <f t="shared" si="318"/>
        <v>0.99572488924576197</v>
      </c>
      <c r="AG485">
        <f t="shared" si="319"/>
        <v>-1.4350271447071343</v>
      </c>
      <c r="AH485">
        <f t="shared" si="320"/>
        <v>43.08522264055847</v>
      </c>
      <c r="AI485">
        <f t="shared" si="321"/>
        <v>4.221188687094644</v>
      </c>
      <c r="AJ485">
        <f t="shared" si="322"/>
        <v>45.871384182945981</v>
      </c>
      <c r="AK485">
        <v>-4.1202355906002401E-2</v>
      </c>
      <c r="AL485">
        <v>4.6253254029110097E-2</v>
      </c>
      <c r="AM485">
        <v>3.4564564103522799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52135.316807736461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-0.38886716024095508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1582132046.37097</v>
      </c>
      <c r="BY485">
        <v>400.62077419354802</v>
      </c>
      <c r="BZ485">
        <v>399.97654838709701</v>
      </c>
      <c r="CA485">
        <v>30.324458064516101</v>
      </c>
      <c r="CB485">
        <v>30.270370967741901</v>
      </c>
      <c r="CC485">
        <v>350.03022580645199</v>
      </c>
      <c r="CD485">
        <v>99.454522580645104</v>
      </c>
      <c r="CE485">
        <v>0.200029870967742</v>
      </c>
      <c r="CF485">
        <v>29.337551612903201</v>
      </c>
      <c r="CG485">
        <v>28.9824709677419</v>
      </c>
      <c r="CH485">
        <v>999.9</v>
      </c>
      <c r="CI485">
        <v>0</v>
      </c>
      <c r="CJ485">
        <v>0</v>
      </c>
      <c r="CK485">
        <v>9990.6451612903202</v>
      </c>
      <c r="CL485">
        <v>0</v>
      </c>
      <c r="CM485">
        <v>2.9733929032258102</v>
      </c>
      <c r="CN485">
        <v>0</v>
      </c>
      <c r="CO485">
        <v>0</v>
      </c>
      <c r="CP485">
        <v>0</v>
      </c>
      <c r="CQ485">
        <v>0</v>
      </c>
      <c r="CR485">
        <v>3.3354838709677401</v>
      </c>
      <c r="CS485">
        <v>0</v>
      </c>
      <c r="CT485">
        <v>172.174193548387</v>
      </c>
      <c r="CU485">
        <v>-2.4225806451612901</v>
      </c>
      <c r="CV485">
        <v>37.507870967741901</v>
      </c>
      <c r="CW485">
        <v>42.56</v>
      </c>
      <c r="CX485">
        <v>40.1752580645161</v>
      </c>
      <c r="CY485">
        <v>41.207322580645098</v>
      </c>
      <c r="CZ485">
        <v>38.6148387096774</v>
      </c>
      <c r="DA485">
        <v>0</v>
      </c>
      <c r="DB485">
        <v>0</v>
      </c>
      <c r="DC485">
        <v>0</v>
      </c>
      <c r="DD485">
        <v>1582132057.8</v>
      </c>
      <c r="DE485">
        <v>3.2076923076923101</v>
      </c>
      <c r="DF485">
        <v>-33.6752138224983</v>
      </c>
      <c r="DG485">
        <v>-27.230768831044902</v>
      </c>
      <c r="DH485">
        <v>172.46538461538501</v>
      </c>
      <c r="DI485">
        <v>15</v>
      </c>
      <c r="DJ485">
        <v>100</v>
      </c>
      <c r="DK485">
        <v>100</v>
      </c>
      <c r="DL485">
        <v>2.6970000000000001</v>
      </c>
      <c r="DM485">
        <v>0.42</v>
      </c>
      <c r="DN485">
        <v>2</v>
      </c>
      <c r="DO485">
        <v>343.46300000000002</v>
      </c>
      <c r="DP485">
        <v>675.85</v>
      </c>
      <c r="DQ485">
        <v>28.700900000000001</v>
      </c>
      <c r="DR485">
        <v>31.075199999999999</v>
      </c>
      <c r="DS485">
        <v>30.0002</v>
      </c>
      <c r="DT485">
        <v>31.0501</v>
      </c>
      <c r="DU485">
        <v>31.0793</v>
      </c>
      <c r="DV485">
        <v>20.9359</v>
      </c>
      <c r="DW485">
        <v>20.0322</v>
      </c>
      <c r="DX485">
        <v>53.2941</v>
      </c>
      <c r="DY485">
        <v>28.7196</v>
      </c>
      <c r="DZ485">
        <v>400</v>
      </c>
      <c r="EA485">
        <v>30.2744</v>
      </c>
      <c r="EB485">
        <v>100.137</v>
      </c>
      <c r="EC485">
        <v>100.565</v>
      </c>
    </row>
    <row r="486" spans="1:133" x14ac:dyDescent="0.35">
      <c r="A486">
        <v>470</v>
      </c>
      <c r="B486">
        <v>1582132060</v>
      </c>
      <c r="C486">
        <v>2361.9000000953702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1582132051.37097</v>
      </c>
      <c r="O486">
        <f t="shared" si="301"/>
        <v>1.8675227083274182E-5</v>
      </c>
      <c r="P486">
        <f t="shared" si="302"/>
        <v>-0.37708903065319399</v>
      </c>
      <c r="Q486">
        <f t="shared" si="303"/>
        <v>400.61370967741902</v>
      </c>
      <c r="R486">
        <f t="shared" si="304"/>
        <v>725.40052116133472</v>
      </c>
      <c r="S486">
        <f t="shared" si="305"/>
        <v>72.288143072750316</v>
      </c>
      <c r="T486">
        <f t="shared" si="306"/>
        <v>39.922250284164988</v>
      </c>
      <c r="U486">
        <f t="shared" si="307"/>
        <v>1.806549175733204E-3</v>
      </c>
      <c r="V486">
        <f t="shared" si="308"/>
        <v>2.252552786756409</v>
      </c>
      <c r="W486">
        <f t="shared" si="309"/>
        <v>1.8057446440232694E-3</v>
      </c>
      <c r="X486">
        <f t="shared" si="310"/>
        <v>1.128662654891674E-3</v>
      </c>
      <c r="Y486">
        <f t="shared" si="311"/>
        <v>0</v>
      </c>
      <c r="Z486">
        <f t="shared" si="312"/>
        <v>29.329933543524337</v>
      </c>
      <c r="AA486">
        <f t="shared" si="313"/>
        <v>28.9802322580645</v>
      </c>
      <c r="AB486">
        <f t="shared" si="314"/>
        <v>4.0171746793650884</v>
      </c>
      <c r="AC486">
        <f t="shared" si="315"/>
        <v>73.718857418871934</v>
      </c>
      <c r="AD486">
        <f t="shared" si="316"/>
        <v>3.0229591686121893</v>
      </c>
      <c r="AE486">
        <f t="shared" si="317"/>
        <v>4.1006592810244991</v>
      </c>
      <c r="AF486">
        <f t="shared" si="318"/>
        <v>0.99421551075289916</v>
      </c>
      <c r="AG486">
        <f t="shared" si="319"/>
        <v>-0.82357751437239146</v>
      </c>
      <c r="AH486">
        <f t="shared" si="320"/>
        <v>43.217620651225651</v>
      </c>
      <c r="AI486">
        <f t="shared" si="321"/>
        <v>4.2305834220365401</v>
      </c>
      <c r="AJ486">
        <f t="shared" si="322"/>
        <v>46.624626558889801</v>
      </c>
      <c r="AK486">
        <v>-4.1252507311162201E-2</v>
      </c>
      <c r="AL486">
        <v>4.6309553374906401E-2</v>
      </c>
      <c r="AM486">
        <v>3.4597857297088099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52196.396427186286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-0.37708903065319399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1582132051.37097</v>
      </c>
      <c r="BY486">
        <v>400.61370967741902</v>
      </c>
      <c r="BZ486">
        <v>399.98012903225799</v>
      </c>
      <c r="CA486">
        <v>30.334935483871</v>
      </c>
      <c r="CB486">
        <v>30.303893548387101</v>
      </c>
      <c r="CC486">
        <v>350.01777419354801</v>
      </c>
      <c r="CD486">
        <v>99.452751612903199</v>
      </c>
      <c r="CE486">
        <v>0.19997948387096801</v>
      </c>
      <c r="CF486">
        <v>29.336109677419401</v>
      </c>
      <c r="CG486">
        <v>28.9802322580645</v>
      </c>
      <c r="CH486">
        <v>999.9</v>
      </c>
      <c r="CI486">
        <v>0</v>
      </c>
      <c r="CJ486">
        <v>0</v>
      </c>
      <c r="CK486">
        <v>10002.983870967701</v>
      </c>
      <c r="CL486">
        <v>0</v>
      </c>
      <c r="CM486">
        <v>2.8615087096774201</v>
      </c>
      <c r="CN486">
        <v>0</v>
      </c>
      <c r="CO486">
        <v>0</v>
      </c>
      <c r="CP486">
        <v>0</v>
      </c>
      <c r="CQ486">
        <v>0</v>
      </c>
      <c r="CR486">
        <v>3.43870967741936</v>
      </c>
      <c r="CS486">
        <v>0</v>
      </c>
      <c r="CT486">
        <v>171.638709677419</v>
      </c>
      <c r="CU486">
        <v>-2.5677419354838702</v>
      </c>
      <c r="CV486">
        <v>37.4796774193548</v>
      </c>
      <c r="CW486">
        <v>42.555999999999997</v>
      </c>
      <c r="CX486">
        <v>40.152999999999999</v>
      </c>
      <c r="CY486">
        <v>41.191064516129003</v>
      </c>
      <c r="CZ486">
        <v>38.600612903225802</v>
      </c>
      <c r="DA486">
        <v>0</v>
      </c>
      <c r="DB486">
        <v>0</v>
      </c>
      <c r="DC486">
        <v>0</v>
      </c>
      <c r="DD486">
        <v>1582132063.2</v>
      </c>
      <c r="DE486">
        <v>2.2000000000000002</v>
      </c>
      <c r="DF486">
        <v>9.18290604103092</v>
      </c>
      <c r="DG486">
        <v>-21.179486842190901</v>
      </c>
      <c r="DH486">
        <v>172.53461538461499</v>
      </c>
      <c r="DI486">
        <v>15</v>
      </c>
      <c r="DJ486">
        <v>100</v>
      </c>
      <c r="DK486">
        <v>100</v>
      </c>
      <c r="DL486">
        <v>2.6970000000000001</v>
      </c>
      <c r="DM486">
        <v>0.42</v>
      </c>
      <c r="DN486">
        <v>2</v>
      </c>
      <c r="DO486">
        <v>343.24799999999999</v>
      </c>
      <c r="DP486">
        <v>675.76</v>
      </c>
      <c r="DQ486">
        <v>28.720400000000001</v>
      </c>
      <c r="DR486">
        <v>31.075199999999999</v>
      </c>
      <c r="DS486">
        <v>30.0002</v>
      </c>
      <c r="DT486">
        <v>31.0501</v>
      </c>
      <c r="DU486">
        <v>31.077400000000001</v>
      </c>
      <c r="DV486">
        <v>20.937899999999999</v>
      </c>
      <c r="DW486">
        <v>20.0322</v>
      </c>
      <c r="DX486">
        <v>53.2941</v>
      </c>
      <c r="DY486">
        <v>28.7347</v>
      </c>
      <c r="DZ486">
        <v>400</v>
      </c>
      <c r="EA486">
        <v>30.2744</v>
      </c>
      <c r="EB486">
        <v>100.13500000000001</v>
      </c>
      <c r="EC486">
        <v>100.565</v>
      </c>
    </row>
    <row r="487" spans="1:133" x14ac:dyDescent="0.35">
      <c r="A487">
        <v>471</v>
      </c>
      <c r="B487">
        <v>1582132065</v>
      </c>
      <c r="C487">
        <v>2366.9000000953702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1582132056.37097</v>
      </c>
      <c r="O487">
        <f t="shared" si="301"/>
        <v>2.1509307337659371E-5</v>
      </c>
      <c r="P487">
        <f t="shared" si="302"/>
        <v>-0.36819902067914451</v>
      </c>
      <c r="Q487">
        <f t="shared" si="303"/>
        <v>400.59793548387103</v>
      </c>
      <c r="R487">
        <f t="shared" si="304"/>
        <v>674.49346854585997</v>
      </c>
      <c r="S487">
        <f t="shared" si="305"/>
        <v>67.214587161799642</v>
      </c>
      <c r="T487">
        <f t="shared" si="306"/>
        <v>39.920364105922978</v>
      </c>
      <c r="U487">
        <f t="shared" si="307"/>
        <v>2.0842617457226334E-3</v>
      </c>
      <c r="V487">
        <f t="shared" si="308"/>
        <v>2.2527842236762634</v>
      </c>
      <c r="W487">
        <f t="shared" si="309"/>
        <v>2.0831910368449159E-3</v>
      </c>
      <c r="X487">
        <f t="shared" si="310"/>
        <v>1.3020905488288987E-3</v>
      </c>
      <c r="Y487">
        <f t="shared" si="311"/>
        <v>0</v>
      </c>
      <c r="Z487">
        <f t="shared" si="312"/>
        <v>29.329245331515466</v>
      </c>
      <c r="AA487">
        <f t="shared" si="313"/>
        <v>28.980325806451599</v>
      </c>
      <c r="AB487">
        <f t="shared" si="314"/>
        <v>4.0171964284651871</v>
      </c>
      <c r="AC487">
        <f t="shared" si="315"/>
        <v>73.758469376782983</v>
      </c>
      <c r="AD487">
        <f t="shared" si="316"/>
        <v>3.0246268847320454</v>
      </c>
      <c r="AE487">
        <f t="shared" si="317"/>
        <v>4.1007180738543223</v>
      </c>
      <c r="AF487">
        <f t="shared" si="318"/>
        <v>0.99256954373314166</v>
      </c>
      <c r="AG487">
        <f t="shared" si="319"/>
        <v>-0.94856045359077823</v>
      </c>
      <c r="AH487">
        <f t="shared" si="320"/>
        <v>43.240866501567808</v>
      </c>
      <c r="AI487">
        <f t="shared" si="321"/>
        <v>4.2324312922915572</v>
      </c>
      <c r="AJ487">
        <f t="shared" si="322"/>
        <v>46.524737340268587</v>
      </c>
      <c r="AK487">
        <v>-4.1258744619108702E-2</v>
      </c>
      <c r="AL487">
        <v>4.6316555299494501E-2</v>
      </c>
      <c r="AM487">
        <v>3.4601996981672101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52203.905309988411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-0.36819902067914451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1582132056.37097</v>
      </c>
      <c r="BY487">
        <v>400.59793548387103</v>
      </c>
      <c r="BZ487">
        <v>399.98154838709701</v>
      </c>
      <c r="CA487">
        <v>30.3519096774194</v>
      </c>
      <c r="CB487">
        <v>30.316158064516099</v>
      </c>
      <c r="CC487">
        <v>350.02267741935498</v>
      </c>
      <c r="CD487">
        <v>99.451964516128996</v>
      </c>
      <c r="CE487">
        <v>0.19998216129032301</v>
      </c>
      <c r="CF487">
        <v>29.336358064516102</v>
      </c>
      <c r="CG487">
        <v>28.980325806451599</v>
      </c>
      <c r="CH487">
        <v>999.9</v>
      </c>
      <c r="CI487">
        <v>0</v>
      </c>
      <c r="CJ487">
        <v>0</v>
      </c>
      <c r="CK487">
        <v>10004.575483871</v>
      </c>
      <c r="CL487">
        <v>0</v>
      </c>
      <c r="CM487">
        <v>2.7695509677419401</v>
      </c>
      <c r="CN487">
        <v>0</v>
      </c>
      <c r="CO487">
        <v>0</v>
      </c>
      <c r="CP487">
        <v>0</v>
      </c>
      <c r="CQ487">
        <v>0</v>
      </c>
      <c r="CR487">
        <v>0.82903225806451597</v>
      </c>
      <c r="CS487">
        <v>0</v>
      </c>
      <c r="CT487">
        <v>172.39354838709701</v>
      </c>
      <c r="CU487">
        <v>-2.7516129032258099</v>
      </c>
      <c r="CV487">
        <v>37.475612903225802</v>
      </c>
      <c r="CW487">
        <v>42.552</v>
      </c>
      <c r="CX487">
        <v>40.138935483871002</v>
      </c>
      <c r="CY487">
        <v>41.191064516129003</v>
      </c>
      <c r="CZ487">
        <v>38.588419354838699</v>
      </c>
      <c r="DA487">
        <v>0</v>
      </c>
      <c r="DB487">
        <v>0</v>
      </c>
      <c r="DC487">
        <v>0</v>
      </c>
      <c r="DD487">
        <v>1582132068</v>
      </c>
      <c r="DE487">
        <v>0.95769230769230795</v>
      </c>
      <c r="DF487">
        <v>8.5982904146533397</v>
      </c>
      <c r="DG487">
        <v>25.052991907666499</v>
      </c>
      <c r="DH487">
        <v>173.16153846153799</v>
      </c>
      <c r="DI487">
        <v>15</v>
      </c>
      <c r="DJ487">
        <v>100</v>
      </c>
      <c r="DK487">
        <v>100</v>
      </c>
      <c r="DL487">
        <v>2.6970000000000001</v>
      </c>
      <c r="DM487">
        <v>0.42</v>
      </c>
      <c r="DN487">
        <v>2</v>
      </c>
      <c r="DO487">
        <v>343.17599999999999</v>
      </c>
      <c r="DP487">
        <v>675.68</v>
      </c>
      <c r="DQ487">
        <v>28.736899999999999</v>
      </c>
      <c r="DR487">
        <v>31.0779</v>
      </c>
      <c r="DS487">
        <v>30.0002</v>
      </c>
      <c r="DT487">
        <v>31.0501</v>
      </c>
      <c r="DU487">
        <v>31.076499999999999</v>
      </c>
      <c r="DV487">
        <v>20.940300000000001</v>
      </c>
      <c r="DW487">
        <v>20.0322</v>
      </c>
      <c r="DX487">
        <v>53.2941</v>
      </c>
      <c r="DY487">
        <v>28.745200000000001</v>
      </c>
      <c r="DZ487">
        <v>400</v>
      </c>
      <c r="EA487">
        <v>30.2744</v>
      </c>
      <c r="EB487">
        <v>100.137</v>
      </c>
      <c r="EC487">
        <v>100.565</v>
      </c>
    </row>
    <row r="488" spans="1:133" x14ac:dyDescent="0.35">
      <c r="A488">
        <v>472</v>
      </c>
      <c r="B488">
        <v>1582132070</v>
      </c>
      <c r="C488">
        <v>2371.9000000953702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1582132061.37097</v>
      </c>
      <c r="O488">
        <f t="shared" si="301"/>
        <v>3.0311448554746489E-5</v>
      </c>
      <c r="P488">
        <f t="shared" si="302"/>
        <v>-0.3749289184249589</v>
      </c>
      <c r="Q488">
        <f t="shared" si="303"/>
        <v>400.59899999999999</v>
      </c>
      <c r="R488">
        <f t="shared" si="304"/>
        <v>596.46833011370916</v>
      </c>
      <c r="S488">
        <f t="shared" si="305"/>
        <v>59.439793389568884</v>
      </c>
      <c r="T488">
        <f t="shared" si="306"/>
        <v>39.920848417096238</v>
      </c>
      <c r="U488">
        <f t="shared" si="307"/>
        <v>2.9410726938204975E-3</v>
      </c>
      <c r="V488">
        <f t="shared" si="308"/>
        <v>2.251541950992709</v>
      </c>
      <c r="W488">
        <f t="shared" si="309"/>
        <v>2.9389400479881522E-3</v>
      </c>
      <c r="X488">
        <f t="shared" si="310"/>
        <v>1.8370290064038703E-3</v>
      </c>
      <c r="Y488">
        <f t="shared" si="311"/>
        <v>0</v>
      </c>
      <c r="Z488">
        <f t="shared" si="312"/>
        <v>29.327229596766333</v>
      </c>
      <c r="AA488">
        <f t="shared" si="313"/>
        <v>28.9820903225806</v>
      </c>
      <c r="AB488">
        <f t="shared" si="314"/>
        <v>4.0176066807249313</v>
      </c>
      <c r="AC488">
        <f t="shared" si="315"/>
        <v>73.791457445010906</v>
      </c>
      <c r="AD488">
        <f t="shared" si="316"/>
        <v>3.0261368338334238</v>
      </c>
      <c r="AE488">
        <f t="shared" si="317"/>
        <v>4.1009311085751197</v>
      </c>
      <c r="AF488">
        <f t="shared" si="318"/>
        <v>0.99146984689150752</v>
      </c>
      <c r="AG488">
        <f t="shared" si="319"/>
        <v>-1.3367348812643203</v>
      </c>
      <c r="AH488">
        <f t="shared" si="320"/>
        <v>43.112082406571574</v>
      </c>
      <c r="AI488">
        <f t="shared" si="321"/>
        <v>4.2222099605866568</v>
      </c>
      <c r="AJ488">
        <f t="shared" si="322"/>
        <v>45.997557485893907</v>
      </c>
      <c r="AK488">
        <v>-4.1225271736590401E-2</v>
      </c>
      <c r="AL488">
        <v>4.6278979056482199E-2</v>
      </c>
      <c r="AM488">
        <v>3.4579778591710699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52163.147737817628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-0.3749289184249589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1582132061.37097</v>
      </c>
      <c r="BY488">
        <v>400.59899999999999</v>
      </c>
      <c r="BZ488">
        <v>399.97712903225801</v>
      </c>
      <c r="CA488">
        <v>30.366774193548402</v>
      </c>
      <c r="CB488">
        <v>30.316393548387101</v>
      </c>
      <c r="CC488">
        <v>350.02712903225802</v>
      </c>
      <c r="CD488">
        <v>99.452870967741902</v>
      </c>
      <c r="CE488">
        <v>0.20001987096774199</v>
      </c>
      <c r="CF488">
        <v>29.337258064516099</v>
      </c>
      <c r="CG488">
        <v>28.9820903225806</v>
      </c>
      <c r="CH488">
        <v>999.9</v>
      </c>
      <c r="CI488">
        <v>0</v>
      </c>
      <c r="CJ488">
        <v>0</v>
      </c>
      <c r="CK488">
        <v>9996.3677419354808</v>
      </c>
      <c r="CL488">
        <v>0</v>
      </c>
      <c r="CM488">
        <v>2.6877074193548398</v>
      </c>
      <c r="CN488">
        <v>0</v>
      </c>
      <c r="CO488">
        <v>0</v>
      </c>
      <c r="CP488">
        <v>0</v>
      </c>
      <c r="CQ488">
        <v>0</v>
      </c>
      <c r="CR488">
        <v>2.3483870967741902</v>
      </c>
      <c r="CS488">
        <v>0</v>
      </c>
      <c r="CT488">
        <v>172.187096774194</v>
      </c>
      <c r="CU488">
        <v>-2.6806451612903199</v>
      </c>
      <c r="CV488">
        <v>37.467483870967698</v>
      </c>
      <c r="CW488">
        <v>42.533999999999999</v>
      </c>
      <c r="CX488">
        <v>40.112677419354803</v>
      </c>
      <c r="CY488">
        <v>41.186999999999998</v>
      </c>
      <c r="CZ488">
        <v>38.576225806451603</v>
      </c>
      <c r="DA488">
        <v>0</v>
      </c>
      <c r="DB488">
        <v>0</v>
      </c>
      <c r="DC488">
        <v>0</v>
      </c>
      <c r="DD488">
        <v>1582132072.8</v>
      </c>
      <c r="DE488">
        <v>2.2000000000000002</v>
      </c>
      <c r="DF488">
        <v>-6.0170941638265401</v>
      </c>
      <c r="DG488">
        <v>26.3487180443475</v>
      </c>
      <c r="DH488">
        <v>173.71153846153899</v>
      </c>
      <c r="DI488">
        <v>15</v>
      </c>
      <c r="DJ488">
        <v>100</v>
      </c>
      <c r="DK488">
        <v>100</v>
      </c>
      <c r="DL488">
        <v>2.6970000000000001</v>
      </c>
      <c r="DM488">
        <v>0.42</v>
      </c>
      <c r="DN488">
        <v>2</v>
      </c>
      <c r="DO488">
        <v>343.33100000000002</v>
      </c>
      <c r="DP488">
        <v>675.97900000000004</v>
      </c>
      <c r="DQ488">
        <v>28.748699999999999</v>
      </c>
      <c r="DR488">
        <v>31.0779</v>
      </c>
      <c r="DS488">
        <v>30.0002</v>
      </c>
      <c r="DT488">
        <v>31.0501</v>
      </c>
      <c r="DU488">
        <v>31.076499999999999</v>
      </c>
      <c r="DV488">
        <v>20.9346</v>
      </c>
      <c r="DW488">
        <v>20.0322</v>
      </c>
      <c r="DX488">
        <v>53.2941</v>
      </c>
      <c r="DY488">
        <v>28.756900000000002</v>
      </c>
      <c r="DZ488">
        <v>400</v>
      </c>
      <c r="EA488">
        <v>30.2744</v>
      </c>
      <c r="EB488">
        <v>100.137</v>
      </c>
      <c r="EC488">
        <v>100.565</v>
      </c>
    </row>
    <row r="489" spans="1:133" x14ac:dyDescent="0.35">
      <c r="A489">
        <v>473</v>
      </c>
      <c r="B489">
        <v>1582132075</v>
      </c>
      <c r="C489">
        <v>2376.9000000953702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1582132066.37097</v>
      </c>
      <c r="O489">
        <f t="shared" si="301"/>
        <v>3.7674923349021475E-5</v>
      </c>
      <c r="P489">
        <f t="shared" si="302"/>
        <v>-0.37113840750248989</v>
      </c>
      <c r="Q489">
        <f t="shared" si="303"/>
        <v>400.60035483871002</v>
      </c>
      <c r="R489">
        <f t="shared" si="304"/>
        <v>555.14212672881274</v>
      </c>
      <c r="S489">
        <f t="shared" si="305"/>
        <v>55.32221504920232</v>
      </c>
      <c r="T489">
        <f t="shared" si="306"/>
        <v>39.921486610581205</v>
      </c>
      <c r="U489">
        <f t="shared" si="307"/>
        <v>3.6588938733080633E-3</v>
      </c>
      <c r="V489">
        <f t="shared" si="308"/>
        <v>2.2527710445340436</v>
      </c>
      <c r="W489">
        <f t="shared" si="309"/>
        <v>3.6555955967383772E-3</v>
      </c>
      <c r="X489">
        <f t="shared" si="310"/>
        <v>2.2850433304620072E-3</v>
      </c>
      <c r="Y489">
        <f t="shared" si="311"/>
        <v>0</v>
      </c>
      <c r="Z489">
        <f t="shared" si="312"/>
        <v>29.326270586660101</v>
      </c>
      <c r="AA489">
        <f t="shared" si="313"/>
        <v>28.983735483871001</v>
      </c>
      <c r="AB489">
        <f t="shared" si="314"/>
        <v>4.0179892157413457</v>
      </c>
      <c r="AC489">
        <f t="shared" si="315"/>
        <v>73.812294054118738</v>
      </c>
      <c r="AD489">
        <f t="shared" si="316"/>
        <v>3.0272483480626007</v>
      </c>
      <c r="AE489">
        <f t="shared" si="317"/>
        <v>4.1012793151274236</v>
      </c>
      <c r="AF489">
        <f t="shared" si="318"/>
        <v>0.99074086767874503</v>
      </c>
      <c r="AG489">
        <f t="shared" si="319"/>
        <v>-1.6614641196918469</v>
      </c>
      <c r="AH489">
        <f t="shared" si="320"/>
        <v>43.114460798915417</v>
      </c>
      <c r="AI489">
        <f t="shared" si="321"/>
        <v>4.2202044409503898</v>
      </c>
      <c r="AJ489">
        <f t="shared" si="322"/>
        <v>45.673201120173957</v>
      </c>
      <c r="AK489">
        <v>-4.12583894208913E-2</v>
      </c>
      <c r="AL489">
        <v>4.6316156558378403E-2</v>
      </c>
      <c r="AM489">
        <v>3.46017612433586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52203.111614704663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-0.37113840750248989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1582132066.37097</v>
      </c>
      <c r="BY489">
        <v>400.60035483871002</v>
      </c>
      <c r="BZ489">
        <v>399.99003225806501</v>
      </c>
      <c r="CA489">
        <v>30.3775451612903</v>
      </c>
      <c r="CB489">
        <v>30.314925806451601</v>
      </c>
      <c r="CC489">
        <v>350.02390322580601</v>
      </c>
      <c r="CD489">
        <v>99.454135483870999</v>
      </c>
      <c r="CE489">
        <v>0.20001141935483899</v>
      </c>
      <c r="CF489">
        <v>29.338729032258101</v>
      </c>
      <c r="CG489">
        <v>28.983735483871001</v>
      </c>
      <c r="CH489">
        <v>999.9</v>
      </c>
      <c r="CI489">
        <v>0</v>
      </c>
      <c r="CJ489">
        <v>0</v>
      </c>
      <c r="CK489">
        <v>10004.270967741901</v>
      </c>
      <c r="CL489">
        <v>0</v>
      </c>
      <c r="CM489">
        <v>2.5887525806451599</v>
      </c>
      <c r="CN489">
        <v>0</v>
      </c>
      <c r="CO489">
        <v>0</v>
      </c>
      <c r="CP489">
        <v>0</v>
      </c>
      <c r="CQ489">
        <v>0</v>
      </c>
      <c r="CR489">
        <v>2.4419354838709699</v>
      </c>
      <c r="CS489">
        <v>0</v>
      </c>
      <c r="CT489">
        <v>172.84838709677399</v>
      </c>
      <c r="CU489">
        <v>-2.5548387096774201</v>
      </c>
      <c r="CV489">
        <v>37.4593548387097</v>
      </c>
      <c r="CW489">
        <v>42.521999999999998</v>
      </c>
      <c r="CX489">
        <v>40.096580645161303</v>
      </c>
      <c r="CY489">
        <v>41.186999999999998</v>
      </c>
      <c r="CZ489">
        <v>38.570129032258102</v>
      </c>
      <c r="DA489">
        <v>0</v>
      </c>
      <c r="DB489">
        <v>0</v>
      </c>
      <c r="DC489">
        <v>0</v>
      </c>
      <c r="DD489">
        <v>1582132078.2</v>
      </c>
      <c r="DE489">
        <v>1.84230769230769</v>
      </c>
      <c r="DF489">
        <v>13.8837604171</v>
      </c>
      <c r="DG489">
        <v>-24.7111114354331</v>
      </c>
      <c r="DH489">
        <v>173.907692307692</v>
      </c>
      <c r="DI489">
        <v>15</v>
      </c>
      <c r="DJ489">
        <v>100</v>
      </c>
      <c r="DK489">
        <v>100</v>
      </c>
      <c r="DL489">
        <v>2.6970000000000001</v>
      </c>
      <c r="DM489">
        <v>0.42</v>
      </c>
      <c r="DN489">
        <v>2</v>
      </c>
      <c r="DO489">
        <v>343.35500000000002</v>
      </c>
      <c r="DP489">
        <v>676.048</v>
      </c>
      <c r="DQ489">
        <v>28.7606</v>
      </c>
      <c r="DR489">
        <v>31.0779</v>
      </c>
      <c r="DS489">
        <v>30.0002</v>
      </c>
      <c r="DT489">
        <v>31.0501</v>
      </c>
      <c r="DU489">
        <v>31.076499999999999</v>
      </c>
      <c r="DV489">
        <v>20.934899999999999</v>
      </c>
      <c r="DW489">
        <v>20.0322</v>
      </c>
      <c r="DX489">
        <v>53.2941</v>
      </c>
      <c r="DY489">
        <v>28.767900000000001</v>
      </c>
      <c r="DZ489">
        <v>400</v>
      </c>
      <c r="EA489">
        <v>30.2742</v>
      </c>
      <c r="EB489">
        <v>100.136</v>
      </c>
      <c r="EC489">
        <v>100.56699999999999</v>
      </c>
    </row>
    <row r="490" spans="1:133" x14ac:dyDescent="0.35">
      <c r="A490">
        <v>474</v>
      </c>
      <c r="B490">
        <v>1582132080</v>
      </c>
      <c r="C490">
        <v>2381.9000000953702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1582132071.37097</v>
      </c>
      <c r="O490">
        <f t="shared" si="301"/>
        <v>4.3602675881628809E-5</v>
      </c>
      <c r="P490">
        <f t="shared" si="302"/>
        <v>-0.37752338960903253</v>
      </c>
      <c r="Q490">
        <f t="shared" si="303"/>
        <v>400.61161290322599</v>
      </c>
      <c r="R490">
        <f t="shared" si="304"/>
        <v>535.51943239963123</v>
      </c>
      <c r="S490">
        <f t="shared" si="305"/>
        <v>53.367182609552067</v>
      </c>
      <c r="T490">
        <f t="shared" si="306"/>
        <v>39.922945476531631</v>
      </c>
      <c r="U490">
        <f t="shared" si="307"/>
        <v>4.2391525408565943E-3</v>
      </c>
      <c r="V490">
        <f t="shared" si="308"/>
        <v>2.2517715515544534</v>
      </c>
      <c r="W490">
        <f t="shared" si="309"/>
        <v>4.2347238944973106E-3</v>
      </c>
      <c r="X490">
        <f t="shared" si="310"/>
        <v>2.6470999358418437E-3</v>
      </c>
      <c r="Y490">
        <f t="shared" si="311"/>
        <v>0</v>
      </c>
      <c r="Z490">
        <f t="shared" si="312"/>
        <v>29.32556908545984</v>
      </c>
      <c r="AA490">
        <f t="shared" si="313"/>
        <v>28.9832258064516</v>
      </c>
      <c r="AB490">
        <f t="shared" si="314"/>
        <v>4.0178707014976975</v>
      </c>
      <c r="AC490">
        <f t="shared" si="315"/>
        <v>73.826473382740346</v>
      </c>
      <c r="AD490">
        <f t="shared" si="316"/>
        <v>3.0280508859565449</v>
      </c>
      <c r="AE490">
        <f t="shared" si="317"/>
        <v>4.1015786711877036</v>
      </c>
      <c r="AF490">
        <f t="shared" si="318"/>
        <v>0.98981981554115261</v>
      </c>
      <c r="AG490">
        <f t="shared" si="319"/>
        <v>-1.9228780063798305</v>
      </c>
      <c r="AH490">
        <f t="shared" si="320"/>
        <v>43.310714765585985</v>
      </c>
      <c r="AI490">
        <f t="shared" si="321"/>
        <v>4.2413121671115244</v>
      </c>
      <c r="AJ490">
        <f t="shared" si="322"/>
        <v>45.629148926317676</v>
      </c>
      <c r="AK490">
        <v>-4.1231457034261898E-2</v>
      </c>
      <c r="AL490">
        <v>4.6285922594980301E-2</v>
      </c>
      <c r="AM490">
        <v>3.4583884692179998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52170.227899573059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-0.37752338960903253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1582132071.37097</v>
      </c>
      <c r="BY490">
        <v>400.61161290322599</v>
      </c>
      <c r="BZ490">
        <v>399.99441935483901</v>
      </c>
      <c r="CA490">
        <v>30.3853419354839</v>
      </c>
      <c r="CB490">
        <v>30.312870967741901</v>
      </c>
      <c r="CC490">
        <v>350.02535483870997</v>
      </c>
      <c r="CD490">
        <v>99.454980645161299</v>
      </c>
      <c r="CE490">
        <v>0.20000735483870999</v>
      </c>
      <c r="CF490">
        <v>29.339993548387099</v>
      </c>
      <c r="CG490">
        <v>28.9832258064516</v>
      </c>
      <c r="CH490">
        <v>999.9</v>
      </c>
      <c r="CI490">
        <v>0</v>
      </c>
      <c r="CJ490">
        <v>0</v>
      </c>
      <c r="CK490">
        <v>9997.6554838709708</v>
      </c>
      <c r="CL490">
        <v>0</v>
      </c>
      <c r="CM490">
        <v>2.4946616129032302</v>
      </c>
      <c r="CN490">
        <v>0</v>
      </c>
      <c r="CO490">
        <v>0</v>
      </c>
      <c r="CP490">
        <v>0</v>
      </c>
      <c r="CQ490">
        <v>0</v>
      </c>
      <c r="CR490">
        <v>0.880645161290322</v>
      </c>
      <c r="CS490">
        <v>0</v>
      </c>
      <c r="CT490">
        <v>173.96451612903201</v>
      </c>
      <c r="CU490">
        <v>-2.6096774193548402</v>
      </c>
      <c r="CV490">
        <v>37.465451612903202</v>
      </c>
      <c r="CW490">
        <v>42.508000000000003</v>
      </c>
      <c r="CX490">
        <v>40.096580645161303</v>
      </c>
      <c r="CY490">
        <v>41.186999999999998</v>
      </c>
      <c r="CZ490">
        <v>38.561999999999998</v>
      </c>
      <c r="DA490">
        <v>0</v>
      </c>
      <c r="DB490">
        <v>0</v>
      </c>
      <c r="DC490">
        <v>0</v>
      </c>
      <c r="DD490">
        <v>1582132083</v>
      </c>
      <c r="DE490">
        <v>1.91923076923077</v>
      </c>
      <c r="DF490">
        <v>-16.516239604993402</v>
      </c>
      <c r="DG490">
        <v>-11.5384617299282</v>
      </c>
      <c r="DH490">
        <v>173.17307692307699</v>
      </c>
      <c r="DI490">
        <v>15</v>
      </c>
      <c r="DJ490">
        <v>100</v>
      </c>
      <c r="DK490">
        <v>100</v>
      </c>
      <c r="DL490">
        <v>2.6970000000000001</v>
      </c>
      <c r="DM490">
        <v>0.42</v>
      </c>
      <c r="DN490">
        <v>2</v>
      </c>
      <c r="DO490">
        <v>343.35500000000002</v>
      </c>
      <c r="DP490">
        <v>675.86400000000003</v>
      </c>
      <c r="DQ490">
        <v>28.7715</v>
      </c>
      <c r="DR490">
        <v>31.0779</v>
      </c>
      <c r="DS490">
        <v>30.0001</v>
      </c>
      <c r="DT490">
        <v>31.0501</v>
      </c>
      <c r="DU490">
        <v>31.076499999999999</v>
      </c>
      <c r="DV490">
        <v>20.938400000000001</v>
      </c>
      <c r="DW490">
        <v>20.0322</v>
      </c>
      <c r="DX490">
        <v>53.2941</v>
      </c>
      <c r="DY490">
        <v>28.779699999999998</v>
      </c>
      <c r="DZ490">
        <v>400</v>
      </c>
      <c r="EA490">
        <v>30.270099999999999</v>
      </c>
      <c r="EB490">
        <v>100.137</v>
      </c>
      <c r="EC490">
        <v>100.566</v>
      </c>
    </row>
    <row r="491" spans="1:133" x14ac:dyDescent="0.35">
      <c r="A491">
        <v>475</v>
      </c>
      <c r="B491">
        <v>1582132085</v>
      </c>
      <c r="C491">
        <v>2386.9000000953702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1582132076.37097</v>
      </c>
      <c r="O491">
        <f t="shared" si="301"/>
        <v>4.7826964943318953E-5</v>
      </c>
      <c r="P491">
        <f t="shared" si="302"/>
        <v>-0.37602329679865698</v>
      </c>
      <c r="Q491">
        <f t="shared" si="303"/>
        <v>400.63477419354803</v>
      </c>
      <c r="R491">
        <f t="shared" si="304"/>
        <v>522.49239380045231</v>
      </c>
      <c r="S491">
        <f t="shared" si="305"/>
        <v>52.068670188686944</v>
      </c>
      <c r="T491">
        <f t="shared" si="306"/>
        <v>39.925021246471701</v>
      </c>
      <c r="U491">
        <f t="shared" si="307"/>
        <v>4.6519317787522786E-3</v>
      </c>
      <c r="V491">
        <f t="shared" si="308"/>
        <v>2.2523456396388006</v>
      </c>
      <c r="W491">
        <f t="shared" si="309"/>
        <v>4.6466006237434803E-3</v>
      </c>
      <c r="X491">
        <f t="shared" si="310"/>
        <v>2.9046038531649241E-3</v>
      </c>
      <c r="Y491">
        <f t="shared" si="311"/>
        <v>0</v>
      </c>
      <c r="Z491">
        <f t="shared" si="312"/>
        <v>29.325752737081007</v>
      </c>
      <c r="AA491">
        <f t="shared" si="313"/>
        <v>28.984116129032302</v>
      </c>
      <c r="AB491">
        <f t="shared" si="314"/>
        <v>4.0180777283673743</v>
      </c>
      <c r="AC491">
        <f t="shared" si="315"/>
        <v>73.833405195628899</v>
      </c>
      <c r="AD491">
        <f t="shared" si="316"/>
        <v>3.0286109365587848</v>
      </c>
      <c r="AE491">
        <f t="shared" si="317"/>
        <v>4.1019521293026928</v>
      </c>
      <c r="AF491">
        <f t="shared" si="318"/>
        <v>0.98946679180858954</v>
      </c>
      <c r="AG491">
        <f t="shared" si="319"/>
        <v>-2.1091691540003659</v>
      </c>
      <c r="AH491">
        <f t="shared" si="320"/>
        <v>43.405189913543865</v>
      </c>
      <c r="AI491">
        <f t="shared" si="321"/>
        <v>4.2495325477413948</v>
      </c>
      <c r="AJ491">
        <f t="shared" si="322"/>
        <v>45.545553307284891</v>
      </c>
      <c r="AK491">
        <v>-4.1246925115065003E-2</v>
      </c>
      <c r="AL491">
        <v>4.6303286870760102E-2</v>
      </c>
      <c r="AM491">
        <v>3.4594152225565802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52188.715198391044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-0.37602329679865698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1582132076.37097</v>
      </c>
      <c r="BY491">
        <v>400.63477419354803</v>
      </c>
      <c r="BZ491">
        <v>400.02306451612901</v>
      </c>
      <c r="CA491">
        <v>30.391138709677399</v>
      </c>
      <c r="CB491">
        <v>30.311648387096799</v>
      </c>
      <c r="CC491">
        <v>350.03090322580601</v>
      </c>
      <c r="CD491">
        <v>99.454406451612897</v>
      </c>
      <c r="CE491">
        <v>0.20000154838709699</v>
      </c>
      <c r="CF491">
        <v>29.341570967741902</v>
      </c>
      <c r="CG491">
        <v>28.984116129032302</v>
      </c>
      <c r="CH491">
        <v>999.9</v>
      </c>
      <c r="CI491">
        <v>0</v>
      </c>
      <c r="CJ491">
        <v>0</v>
      </c>
      <c r="CK491">
        <v>10001.4638709677</v>
      </c>
      <c r="CL491">
        <v>0</v>
      </c>
      <c r="CM491">
        <v>2.39114096774194</v>
      </c>
      <c r="CN491">
        <v>0</v>
      </c>
      <c r="CO491">
        <v>0</v>
      </c>
      <c r="CP491">
        <v>0</v>
      </c>
      <c r="CQ491">
        <v>0</v>
      </c>
      <c r="CR491">
        <v>2.0580645161290301</v>
      </c>
      <c r="CS491">
        <v>0</v>
      </c>
      <c r="CT491">
        <v>171.39354838709701</v>
      </c>
      <c r="CU491">
        <v>-2.6419354838709701</v>
      </c>
      <c r="CV491">
        <v>37.461387096774203</v>
      </c>
      <c r="CW491">
        <v>42.501967741935502</v>
      </c>
      <c r="CX491">
        <v>40.1046774193548</v>
      </c>
      <c r="CY491">
        <v>41.186999999999998</v>
      </c>
      <c r="CZ491">
        <v>38.566064516129003</v>
      </c>
      <c r="DA491">
        <v>0</v>
      </c>
      <c r="DB491">
        <v>0</v>
      </c>
      <c r="DC491">
        <v>0</v>
      </c>
      <c r="DD491">
        <v>1582132087.8</v>
      </c>
      <c r="DE491">
        <v>2.0230769230769199</v>
      </c>
      <c r="DF491">
        <v>-15.4324787848195</v>
      </c>
      <c r="DG491">
        <v>1.3880340976185499</v>
      </c>
      <c r="DH491">
        <v>171.51538461538499</v>
      </c>
      <c r="DI491">
        <v>15</v>
      </c>
      <c r="DJ491">
        <v>100</v>
      </c>
      <c r="DK491">
        <v>100</v>
      </c>
      <c r="DL491">
        <v>2.6970000000000001</v>
      </c>
      <c r="DM491">
        <v>0.42</v>
      </c>
      <c r="DN491">
        <v>2</v>
      </c>
      <c r="DO491">
        <v>343.29599999999999</v>
      </c>
      <c r="DP491">
        <v>676.00199999999995</v>
      </c>
      <c r="DQ491">
        <v>28.782299999999999</v>
      </c>
      <c r="DR491">
        <v>31.0779</v>
      </c>
      <c r="DS491">
        <v>30</v>
      </c>
      <c r="DT491">
        <v>31.0501</v>
      </c>
      <c r="DU491">
        <v>31.076499999999999</v>
      </c>
      <c r="DV491">
        <v>20.935300000000002</v>
      </c>
      <c r="DW491">
        <v>20.0322</v>
      </c>
      <c r="DX491">
        <v>53.2941</v>
      </c>
      <c r="DY491">
        <v>28.7895</v>
      </c>
      <c r="DZ491">
        <v>400</v>
      </c>
      <c r="EA491">
        <v>30.264600000000002</v>
      </c>
      <c r="EB491">
        <v>100.13500000000001</v>
      </c>
      <c r="EC491">
        <v>100.56100000000001</v>
      </c>
    </row>
    <row r="492" spans="1:133" x14ac:dyDescent="0.35">
      <c r="A492">
        <v>476</v>
      </c>
      <c r="B492">
        <v>1582132090</v>
      </c>
      <c r="C492">
        <v>2391.9000000953702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1582132081.37097</v>
      </c>
      <c r="O492">
        <f t="shared" si="301"/>
        <v>5.1604365965362204E-5</v>
      </c>
      <c r="P492">
        <f t="shared" si="302"/>
        <v>-0.37829133618601374</v>
      </c>
      <c r="Q492">
        <f t="shared" si="303"/>
        <v>400.64783870967699</v>
      </c>
      <c r="R492">
        <f t="shared" si="304"/>
        <v>513.75513262869549</v>
      </c>
      <c r="S492">
        <f t="shared" si="305"/>
        <v>51.197002794112379</v>
      </c>
      <c r="T492">
        <f t="shared" si="306"/>
        <v>39.925573907013337</v>
      </c>
      <c r="U492">
        <f t="shared" si="307"/>
        <v>5.0228270743299368E-3</v>
      </c>
      <c r="V492">
        <f t="shared" si="308"/>
        <v>2.2523169406810104</v>
      </c>
      <c r="W492">
        <f t="shared" si="309"/>
        <v>5.0166124659431462E-3</v>
      </c>
      <c r="X492">
        <f t="shared" si="310"/>
        <v>3.1359404960531276E-3</v>
      </c>
      <c r="Y492">
        <f t="shared" si="311"/>
        <v>0</v>
      </c>
      <c r="Z492">
        <f t="shared" si="312"/>
        <v>29.326532269084783</v>
      </c>
      <c r="AA492">
        <f t="shared" si="313"/>
        <v>28.983503225806501</v>
      </c>
      <c r="AB492">
        <f t="shared" si="314"/>
        <v>4.0179352088725411</v>
      </c>
      <c r="AC492">
        <f t="shared" si="315"/>
        <v>73.836318178704417</v>
      </c>
      <c r="AD492">
        <f t="shared" si="316"/>
        <v>3.0290851518163451</v>
      </c>
      <c r="AE492">
        <f t="shared" si="317"/>
        <v>4.1024325515325897</v>
      </c>
      <c r="AF492">
        <f t="shared" si="318"/>
        <v>0.988850057056196</v>
      </c>
      <c r="AG492">
        <f t="shared" si="319"/>
        <v>-2.2757525390724731</v>
      </c>
      <c r="AH492">
        <f t="shared" si="320"/>
        <v>43.725438917529864</v>
      </c>
      <c r="AI492">
        <f t="shared" si="321"/>
        <v>4.2809708026701561</v>
      </c>
      <c r="AJ492">
        <f t="shared" si="322"/>
        <v>45.730657181127548</v>
      </c>
      <c r="AK492">
        <v>-4.1246151772884203E-2</v>
      </c>
      <c r="AL492">
        <v>4.6302418726413601E-2</v>
      </c>
      <c r="AM492">
        <v>3.4593638921463601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52187.38585527095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-0.37829133618601374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1582132081.37097</v>
      </c>
      <c r="BY492">
        <v>400.64783870967699</v>
      </c>
      <c r="BZ492">
        <v>400.03483870967801</v>
      </c>
      <c r="CA492">
        <v>30.396467741935499</v>
      </c>
      <c r="CB492">
        <v>30.310700000000001</v>
      </c>
      <c r="CC492">
        <v>350.03212903225801</v>
      </c>
      <c r="CD492">
        <v>99.452512903225795</v>
      </c>
      <c r="CE492">
        <v>0.20002493548387101</v>
      </c>
      <c r="CF492">
        <v>29.343599999999999</v>
      </c>
      <c r="CG492">
        <v>28.983503225806501</v>
      </c>
      <c r="CH492">
        <v>999.9</v>
      </c>
      <c r="CI492">
        <v>0</v>
      </c>
      <c r="CJ492">
        <v>0</v>
      </c>
      <c r="CK492">
        <v>10001.466774193501</v>
      </c>
      <c r="CL492">
        <v>0</v>
      </c>
      <c r="CM492">
        <v>2.3118145161290302</v>
      </c>
      <c r="CN492">
        <v>0</v>
      </c>
      <c r="CO492">
        <v>0</v>
      </c>
      <c r="CP492">
        <v>0</v>
      </c>
      <c r="CQ492">
        <v>0</v>
      </c>
      <c r="CR492">
        <v>2.0516129032258101</v>
      </c>
      <c r="CS492">
        <v>0</v>
      </c>
      <c r="CT492">
        <v>172.935483870968</v>
      </c>
      <c r="CU492">
        <v>-2.4677419354838701</v>
      </c>
      <c r="CV492">
        <v>37.445258064516104</v>
      </c>
      <c r="CW492">
        <v>42.501967741935502</v>
      </c>
      <c r="CX492">
        <v>40.110741935483901</v>
      </c>
      <c r="CY492">
        <v>41.179000000000002</v>
      </c>
      <c r="CZ492">
        <v>38.560064516129003</v>
      </c>
      <c r="DA492">
        <v>0</v>
      </c>
      <c r="DB492">
        <v>0</v>
      </c>
      <c r="DC492">
        <v>0</v>
      </c>
      <c r="DD492">
        <v>1582132093.2</v>
      </c>
      <c r="DE492">
        <v>1.4653846153846199</v>
      </c>
      <c r="DF492">
        <v>25.8769231242164</v>
      </c>
      <c r="DG492">
        <v>25.641025601038699</v>
      </c>
      <c r="DH492">
        <v>173.16923076923101</v>
      </c>
      <c r="DI492">
        <v>15</v>
      </c>
      <c r="DJ492">
        <v>100</v>
      </c>
      <c r="DK492">
        <v>100</v>
      </c>
      <c r="DL492">
        <v>2.6970000000000001</v>
      </c>
      <c r="DM492">
        <v>0.42</v>
      </c>
      <c r="DN492">
        <v>2</v>
      </c>
      <c r="DO492">
        <v>343.35500000000002</v>
      </c>
      <c r="DP492">
        <v>675.88699999999994</v>
      </c>
      <c r="DQ492">
        <v>28.7927</v>
      </c>
      <c r="DR492">
        <v>31.0779</v>
      </c>
      <c r="DS492">
        <v>30.0001</v>
      </c>
      <c r="DT492">
        <v>31.0501</v>
      </c>
      <c r="DU492">
        <v>31.076499999999999</v>
      </c>
      <c r="DV492">
        <v>20.932300000000001</v>
      </c>
      <c r="DW492">
        <v>20.0322</v>
      </c>
      <c r="DX492">
        <v>53.2941</v>
      </c>
      <c r="DY492">
        <v>28.802600000000002</v>
      </c>
      <c r="DZ492">
        <v>400</v>
      </c>
      <c r="EA492">
        <v>30.259799999999998</v>
      </c>
      <c r="EB492">
        <v>100.136</v>
      </c>
      <c r="EC492">
        <v>100.563</v>
      </c>
    </row>
    <row r="493" spans="1:133" x14ac:dyDescent="0.35">
      <c r="A493">
        <v>477</v>
      </c>
      <c r="B493">
        <v>1582132095</v>
      </c>
      <c r="C493">
        <v>2396.9000000953702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1582132086.37097</v>
      </c>
      <c r="O493">
        <f t="shared" si="301"/>
        <v>5.4475978056531451E-5</v>
      </c>
      <c r="P493">
        <f t="shared" si="302"/>
        <v>-0.4053109096884368</v>
      </c>
      <c r="Q493">
        <f t="shared" si="303"/>
        <v>400.67248387096799</v>
      </c>
      <c r="R493">
        <f t="shared" si="304"/>
        <v>515.57341764391197</v>
      </c>
      <c r="S493">
        <f t="shared" si="305"/>
        <v>51.377157669566962</v>
      </c>
      <c r="T493">
        <f t="shared" si="306"/>
        <v>39.927220204190888</v>
      </c>
      <c r="U493">
        <f t="shared" si="307"/>
        <v>5.3023758935575758E-3</v>
      </c>
      <c r="V493">
        <f t="shared" si="308"/>
        <v>2.2531693090181455</v>
      </c>
      <c r="W493">
        <f t="shared" si="309"/>
        <v>5.2954534096725341E-3</v>
      </c>
      <c r="X493">
        <f t="shared" si="310"/>
        <v>3.3102795720302836E-3</v>
      </c>
      <c r="Y493">
        <f t="shared" si="311"/>
        <v>0</v>
      </c>
      <c r="Z493">
        <f t="shared" si="312"/>
        <v>29.328198432817015</v>
      </c>
      <c r="AA493">
        <f t="shared" si="313"/>
        <v>28.9854870967742</v>
      </c>
      <c r="AB493">
        <f t="shared" si="314"/>
        <v>4.0183965379323929</v>
      </c>
      <c r="AC493">
        <f t="shared" si="315"/>
        <v>73.835616657904794</v>
      </c>
      <c r="AD493">
        <f t="shared" si="316"/>
        <v>3.0295126588396255</v>
      </c>
      <c r="AE493">
        <f t="shared" si="317"/>
        <v>4.103050527601015</v>
      </c>
      <c r="AF493">
        <f t="shared" si="318"/>
        <v>0.98888387909276743</v>
      </c>
      <c r="AG493">
        <f t="shared" si="319"/>
        <v>-2.4023906322930371</v>
      </c>
      <c r="AH493">
        <f t="shared" si="320"/>
        <v>43.818004903892955</v>
      </c>
      <c r="AI493">
        <f t="shared" si="321"/>
        <v>4.2885084295627545</v>
      </c>
      <c r="AJ493">
        <f t="shared" si="322"/>
        <v>45.704122701162675</v>
      </c>
      <c r="AK493">
        <v>-4.1269124095771298E-2</v>
      </c>
      <c r="AL493">
        <v>4.6328207171340403E-2</v>
      </c>
      <c r="AM493">
        <v>3.4608885334378701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52214.767503259725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-0.4053109096884368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1582132086.37097</v>
      </c>
      <c r="BY493">
        <v>400.67248387096799</v>
      </c>
      <c r="BZ493">
        <v>400.01512903225802</v>
      </c>
      <c r="CA493">
        <v>30.401374193548399</v>
      </c>
      <c r="CB493">
        <v>30.310832258064501</v>
      </c>
      <c r="CC493">
        <v>350.02454838709701</v>
      </c>
      <c r="CD493">
        <v>99.450541935483898</v>
      </c>
      <c r="CE493">
        <v>0.199975161290323</v>
      </c>
      <c r="CF493">
        <v>29.346209677419399</v>
      </c>
      <c r="CG493">
        <v>28.9854870967742</v>
      </c>
      <c r="CH493">
        <v>999.9</v>
      </c>
      <c r="CI493">
        <v>0</v>
      </c>
      <c r="CJ493">
        <v>0</v>
      </c>
      <c r="CK493">
        <v>10007.235483871</v>
      </c>
      <c r="CL493">
        <v>0</v>
      </c>
      <c r="CM493">
        <v>2.29700741935484</v>
      </c>
      <c r="CN493">
        <v>0</v>
      </c>
      <c r="CO493">
        <v>0</v>
      </c>
      <c r="CP493">
        <v>0</v>
      </c>
      <c r="CQ493">
        <v>0</v>
      </c>
      <c r="CR493">
        <v>1.6193548387096799</v>
      </c>
      <c r="CS493">
        <v>0</v>
      </c>
      <c r="CT493">
        <v>173.935483870968</v>
      </c>
      <c r="CU493">
        <v>-2.21935483870968</v>
      </c>
      <c r="CV493">
        <v>37.437161290322599</v>
      </c>
      <c r="CW493">
        <v>42.5059677419355</v>
      </c>
      <c r="CX493">
        <v>40.098612903225799</v>
      </c>
      <c r="CY493">
        <v>41.164999999999999</v>
      </c>
      <c r="CZ493">
        <v>38.560064516129003</v>
      </c>
      <c r="DA493">
        <v>0</v>
      </c>
      <c r="DB493">
        <v>0</v>
      </c>
      <c r="DC493">
        <v>0</v>
      </c>
      <c r="DD493">
        <v>1582132098</v>
      </c>
      <c r="DE493">
        <v>1.78076923076923</v>
      </c>
      <c r="DF493">
        <v>-10.177777577859199</v>
      </c>
      <c r="DG493">
        <v>36.194871475364302</v>
      </c>
      <c r="DH493">
        <v>174.211538461538</v>
      </c>
      <c r="DI493">
        <v>15</v>
      </c>
      <c r="DJ493">
        <v>100</v>
      </c>
      <c r="DK493">
        <v>100</v>
      </c>
      <c r="DL493">
        <v>2.6970000000000001</v>
      </c>
      <c r="DM493">
        <v>0.42</v>
      </c>
      <c r="DN493">
        <v>2</v>
      </c>
      <c r="DO493">
        <v>343.35500000000002</v>
      </c>
      <c r="DP493">
        <v>675.61099999999999</v>
      </c>
      <c r="DQ493">
        <v>28.805599999999998</v>
      </c>
      <c r="DR493">
        <v>31.0779</v>
      </c>
      <c r="DS493">
        <v>30.0002</v>
      </c>
      <c r="DT493">
        <v>31.0501</v>
      </c>
      <c r="DU493">
        <v>31.076499999999999</v>
      </c>
      <c r="DV493">
        <v>20.935300000000002</v>
      </c>
      <c r="DW493">
        <v>20.0322</v>
      </c>
      <c r="DX493">
        <v>53.2941</v>
      </c>
      <c r="DY493">
        <v>28.810500000000001</v>
      </c>
      <c r="DZ493">
        <v>400</v>
      </c>
      <c r="EA493">
        <v>30.251899999999999</v>
      </c>
      <c r="EB493">
        <v>100.13800000000001</v>
      </c>
      <c r="EC493">
        <v>100.562</v>
      </c>
    </row>
    <row r="494" spans="1:133" x14ac:dyDescent="0.35">
      <c r="A494">
        <v>478</v>
      </c>
      <c r="B494">
        <v>1582132100</v>
      </c>
      <c r="C494">
        <v>2401.9000000953702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1582132091.37097</v>
      </c>
      <c r="O494">
        <f t="shared" si="301"/>
        <v>5.69012213017249E-5</v>
      </c>
      <c r="P494">
        <f t="shared" si="302"/>
        <v>-0.41831380651990274</v>
      </c>
      <c r="Q494">
        <f t="shared" si="303"/>
        <v>400.67903225806498</v>
      </c>
      <c r="R494">
        <f t="shared" si="304"/>
        <v>514.15253758891356</v>
      </c>
      <c r="S494">
        <f t="shared" si="305"/>
        <v>51.23498454839261</v>
      </c>
      <c r="T494">
        <f t="shared" si="306"/>
        <v>39.927419444189312</v>
      </c>
      <c r="U494">
        <f t="shared" si="307"/>
        <v>5.537789630300439E-3</v>
      </c>
      <c r="V494">
        <f t="shared" si="308"/>
        <v>2.251392779427436</v>
      </c>
      <c r="W494">
        <f t="shared" si="309"/>
        <v>5.5302333387278165E-3</v>
      </c>
      <c r="X494">
        <f t="shared" si="310"/>
        <v>3.4570738655803485E-3</v>
      </c>
      <c r="Y494">
        <f t="shared" si="311"/>
        <v>0</v>
      </c>
      <c r="Z494">
        <f t="shared" si="312"/>
        <v>29.331028284815552</v>
      </c>
      <c r="AA494">
        <f t="shared" si="313"/>
        <v>28.988087096774201</v>
      </c>
      <c r="AB494">
        <f t="shared" si="314"/>
        <v>4.019001211477244</v>
      </c>
      <c r="AC494">
        <f t="shared" si="315"/>
        <v>73.831003166011314</v>
      </c>
      <c r="AD494">
        <f t="shared" si="316"/>
        <v>3.0299607599945988</v>
      </c>
      <c r="AE494">
        <f t="shared" si="317"/>
        <v>4.1039138438653442</v>
      </c>
      <c r="AF494">
        <f t="shared" si="318"/>
        <v>0.98904045148264519</v>
      </c>
      <c r="AG494">
        <f t="shared" si="319"/>
        <v>-2.509343859406068</v>
      </c>
      <c r="AH494">
        <f t="shared" si="320"/>
        <v>43.91031487644279</v>
      </c>
      <c r="AI494">
        <f t="shared" si="321"/>
        <v>4.301067345439658</v>
      </c>
      <c r="AJ494">
        <f t="shared" si="322"/>
        <v>45.70203836247638</v>
      </c>
      <c r="AK494">
        <v>-4.1221253452750899E-2</v>
      </c>
      <c r="AL494">
        <v>4.6274468180851402E-2</v>
      </c>
      <c r="AM494">
        <v>3.4577110946413598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52156.02259317143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-0.41831380651990274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1582132091.37097</v>
      </c>
      <c r="BY494">
        <v>400.67903225806498</v>
      </c>
      <c r="BZ494">
        <v>400.00106451612902</v>
      </c>
      <c r="CA494">
        <v>30.406216129032298</v>
      </c>
      <c r="CB494">
        <v>30.311645161290301</v>
      </c>
      <c r="CC494">
        <v>350.02964516128998</v>
      </c>
      <c r="CD494">
        <v>99.449364516128995</v>
      </c>
      <c r="CE494">
        <v>0.20002122580645201</v>
      </c>
      <c r="CF494">
        <v>29.3498548387097</v>
      </c>
      <c r="CG494">
        <v>28.988087096774201</v>
      </c>
      <c r="CH494">
        <v>999.9</v>
      </c>
      <c r="CI494">
        <v>0</v>
      </c>
      <c r="CJ494">
        <v>0</v>
      </c>
      <c r="CK494">
        <v>9995.7458064516104</v>
      </c>
      <c r="CL494">
        <v>0</v>
      </c>
      <c r="CM494">
        <v>2.3246583870967701</v>
      </c>
      <c r="CN494">
        <v>0</v>
      </c>
      <c r="CO494">
        <v>0</v>
      </c>
      <c r="CP494">
        <v>0</v>
      </c>
      <c r="CQ494">
        <v>0</v>
      </c>
      <c r="CR494">
        <v>1.67096774193548</v>
      </c>
      <c r="CS494">
        <v>0</v>
      </c>
      <c r="CT494">
        <v>175.09677419354799</v>
      </c>
      <c r="CU494">
        <v>-2.1677419354838698</v>
      </c>
      <c r="CV494">
        <v>37.427064516129001</v>
      </c>
      <c r="CW494">
        <v>42.497903225806397</v>
      </c>
      <c r="CX494">
        <v>40.096580645161303</v>
      </c>
      <c r="CY494">
        <v>41.151000000000003</v>
      </c>
      <c r="CZ494">
        <v>38.5460322580645</v>
      </c>
      <c r="DA494">
        <v>0</v>
      </c>
      <c r="DB494">
        <v>0</v>
      </c>
      <c r="DC494">
        <v>0</v>
      </c>
      <c r="DD494">
        <v>1582132102.8</v>
      </c>
      <c r="DE494">
        <v>1.7846153846153801</v>
      </c>
      <c r="DF494">
        <v>-12.9230767809971</v>
      </c>
      <c r="DG494">
        <v>8.5025639631033894</v>
      </c>
      <c r="DH494">
        <v>175.203846153846</v>
      </c>
      <c r="DI494">
        <v>15</v>
      </c>
      <c r="DJ494">
        <v>100</v>
      </c>
      <c r="DK494">
        <v>100</v>
      </c>
      <c r="DL494">
        <v>2.6970000000000001</v>
      </c>
      <c r="DM494">
        <v>0.42</v>
      </c>
      <c r="DN494">
        <v>2</v>
      </c>
      <c r="DO494">
        <v>343.36700000000002</v>
      </c>
      <c r="DP494">
        <v>675.76700000000005</v>
      </c>
      <c r="DQ494">
        <v>28.8142</v>
      </c>
      <c r="DR494">
        <v>31.0779</v>
      </c>
      <c r="DS494">
        <v>30.0001</v>
      </c>
      <c r="DT494">
        <v>31.0501</v>
      </c>
      <c r="DU494">
        <v>31.076000000000001</v>
      </c>
      <c r="DV494">
        <v>20.9375</v>
      </c>
      <c r="DW494">
        <v>20.0322</v>
      </c>
      <c r="DX494">
        <v>53.2941</v>
      </c>
      <c r="DY494">
        <v>28.818200000000001</v>
      </c>
      <c r="DZ494">
        <v>400</v>
      </c>
      <c r="EA494">
        <v>30.246400000000001</v>
      </c>
      <c r="EB494">
        <v>100.136</v>
      </c>
      <c r="EC494">
        <v>100.56100000000001</v>
      </c>
    </row>
    <row r="495" spans="1:133" x14ac:dyDescent="0.35">
      <c r="A495">
        <v>479</v>
      </c>
      <c r="B495">
        <v>1582132105</v>
      </c>
      <c r="C495">
        <v>2406.9000000953702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1582132096.37097</v>
      </c>
      <c r="O495">
        <f t="shared" si="301"/>
        <v>5.9931980558402662E-5</v>
      </c>
      <c r="P495">
        <f t="shared" si="302"/>
        <v>-0.42810065975897921</v>
      </c>
      <c r="Q495">
        <f t="shared" si="303"/>
        <v>400.671290322581</v>
      </c>
      <c r="R495">
        <f t="shared" si="304"/>
        <v>510.86262557889552</v>
      </c>
      <c r="S495">
        <f t="shared" si="305"/>
        <v>50.906976983866059</v>
      </c>
      <c r="T495">
        <f t="shared" si="306"/>
        <v>39.926514748332323</v>
      </c>
      <c r="U495">
        <f t="shared" si="307"/>
        <v>5.8266500441517509E-3</v>
      </c>
      <c r="V495">
        <f t="shared" si="308"/>
        <v>2.2515613047546945</v>
      </c>
      <c r="W495">
        <f t="shared" si="309"/>
        <v>5.8182861633445616E-3</v>
      </c>
      <c r="X495">
        <f t="shared" si="310"/>
        <v>3.6371792969352012E-3</v>
      </c>
      <c r="Y495">
        <f t="shared" si="311"/>
        <v>0</v>
      </c>
      <c r="Z495">
        <f t="shared" si="312"/>
        <v>29.334491462498033</v>
      </c>
      <c r="AA495">
        <f t="shared" si="313"/>
        <v>28.9950193548387</v>
      </c>
      <c r="AB495">
        <f t="shared" si="314"/>
        <v>4.0206138119919963</v>
      </c>
      <c r="AC495">
        <f t="shared" si="315"/>
        <v>73.824671726534604</v>
      </c>
      <c r="AD495">
        <f t="shared" si="316"/>
        <v>3.0304816834374528</v>
      </c>
      <c r="AE495">
        <f t="shared" si="317"/>
        <v>4.1049714310456125</v>
      </c>
      <c r="AF495">
        <f t="shared" si="318"/>
        <v>0.99013212855454347</v>
      </c>
      <c r="AG495">
        <f t="shared" si="319"/>
        <v>-2.6430003426255575</v>
      </c>
      <c r="AH495">
        <f t="shared" si="320"/>
        <v>43.614051981153409</v>
      </c>
      <c r="AI495">
        <f t="shared" si="321"/>
        <v>4.2719699448761084</v>
      </c>
      <c r="AJ495">
        <f t="shared" si="322"/>
        <v>45.243021583403959</v>
      </c>
      <c r="AK495">
        <v>-4.12257930929599E-2</v>
      </c>
      <c r="AL495">
        <v>4.6279564324680202E-2</v>
      </c>
      <c r="AM495">
        <v>3.4580124701531698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52160.755844649706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-0.42810065975897921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1582132096.37097</v>
      </c>
      <c r="BY495">
        <v>400.671290322581</v>
      </c>
      <c r="BZ495">
        <v>399.97861290322601</v>
      </c>
      <c r="CA495">
        <v>30.411545161290299</v>
      </c>
      <c r="CB495">
        <v>30.311935483871</v>
      </c>
      <c r="CC495">
        <v>350.02235483870999</v>
      </c>
      <c r="CD495">
        <v>99.449077419354893</v>
      </c>
      <c r="CE495">
        <v>0.199975838709677</v>
      </c>
      <c r="CF495">
        <v>29.354319354838701</v>
      </c>
      <c r="CG495">
        <v>28.9950193548387</v>
      </c>
      <c r="CH495">
        <v>999.9</v>
      </c>
      <c r="CI495">
        <v>0</v>
      </c>
      <c r="CJ495">
        <v>0</v>
      </c>
      <c r="CK495">
        <v>9996.8754838709701</v>
      </c>
      <c r="CL495">
        <v>0</v>
      </c>
      <c r="CM495">
        <v>2.3696341935483902</v>
      </c>
      <c r="CN495">
        <v>0</v>
      </c>
      <c r="CO495">
        <v>0</v>
      </c>
      <c r="CP495">
        <v>0</v>
      </c>
      <c r="CQ495">
        <v>0</v>
      </c>
      <c r="CR495">
        <v>2.4774193548387098</v>
      </c>
      <c r="CS495">
        <v>0</v>
      </c>
      <c r="CT495">
        <v>175.23548387096801</v>
      </c>
      <c r="CU495">
        <v>-2.2322580645161301</v>
      </c>
      <c r="CV495">
        <v>37.414999999999999</v>
      </c>
      <c r="CW495">
        <v>42.499935483870999</v>
      </c>
      <c r="CX495">
        <v>40.100612903225802</v>
      </c>
      <c r="CY495">
        <v>41.137</v>
      </c>
      <c r="CZ495">
        <v>38.536000000000001</v>
      </c>
      <c r="DA495">
        <v>0</v>
      </c>
      <c r="DB495">
        <v>0</v>
      </c>
      <c r="DC495">
        <v>0</v>
      </c>
      <c r="DD495">
        <v>1582132108.2</v>
      </c>
      <c r="DE495">
        <v>1.2</v>
      </c>
      <c r="DF495">
        <v>8.1025642983073496</v>
      </c>
      <c r="DG495">
        <v>15.647863362835601</v>
      </c>
      <c r="DH495">
        <v>175.55769230769201</v>
      </c>
      <c r="DI495">
        <v>15</v>
      </c>
      <c r="DJ495">
        <v>100</v>
      </c>
      <c r="DK495">
        <v>100</v>
      </c>
      <c r="DL495">
        <v>2.6970000000000001</v>
      </c>
      <c r="DM495">
        <v>0.42</v>
      </c>
      <c r="DN495">
        <v>2</v>
      </c>
      <c r="DO495">
        <v>343.30799999999999</v>
      </c>
      <c r="DP495">
        <v>675.71699999999998</v>
      </c>
      <c r="DQ495">
        <v>28.816199999999998</v>
      </c>
      <c r="DR495">
        <v>31.0779</v>
      </c>
      <c r="DS495">
        <v>30.0001</v>
      </c>
      <c r="DT495">
        <v>31.0501</v>
      </c>
      <c r="DU495">
        <v>31.073799999999999</v>
      </c>
      <c r="DV495">
        <v>20.936199999999999</v>
      </c>
      <c r="DW495">
        <v>20.0322</v>
      </c>
      <c r="DX495">
        <v>53.2941</v>
      </c>
      <c r="DY495">
        <v>28.751300000000001</v>
      </c>
      <c r="DZ495">
        <v>400</v>
      </c>
      <c r="EA495">
        <v>30.235299999999999</v>
      </c>
      <c r="EB495">
        <v>100.13500000000001</v>
      </c>
      <c r="EC495">
        <v>100.56100000000001</v>
      </c>
    </row>
    <row r="496" spans="1:133" x14ac:dyDescent="0.35">
      <c r="A496">
        <v>480</v>
      </c>
      <c r="B496">
        <v>1582132110</v>
      </c>
      <c r="C496">
        <v>2411.9000000953702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1582132101.37097</v>
      </c>
      <c r="O496">
        <f t="shared" si="301"/>
        <v>6.2249945295733461E-5</v>
      </c>
      <c r="P496">
        <f t="shared" si="302"/>
        <v>-0.42063771243313547</v>
      </c>
      <c r="Q496">
        <f t="shared" si="303"/>
        <v>400.65851612903202</v>
      </c>
      <c r="R496">
        <f t="shared" si="304"/>
        <v>504.64004737773598</v>
      </c>
      <c r="S496">
        <f t="shared" si="305"/>
        <v>50.287270009676483</v>
      </c>
      <c r="T496">
        <f t="shared" si="306"/>
        <v>39.925533232949391</v>
      </c>
      <c r="U496">
        <f t="shared" si="307"/>
        <v>6.0466399229260389E-3</v>
      </c>
      <c r="V496">
        <f t="shared" si="308"/>
        <v>2.2508185331773705</v>
      </c>
      <c r="W496">
        <f t="shared" si="309"/>
        <v>6.0376301088743683E-3</v>
      </c>
      <c r="X496">
        <f t="shared" si="310"/>
        <v>3.7743271780364949E-3</v>
      </c>
      <c r="Y496">
        <f t="shared" si="311"/>
        <v>0</v>
      </c>
      <c r="Z496">
        <f t="shared" si="312"/>
        <v>29.339144303973516</v>
      </c>
      <c r="AA496">
        <f t="shared" si="313"/>
        <v>29.000709677419401</v>
      </c>
      <c r="AB496">
        <f t="shared" si="314"/>
        <v>4.0219379317496591</v>
      </c>
      <c r="AC496">
        <f t="shared" si="315"/>
        <v>73.811122765047486</v>
      </c>
      <c r="AD496">
        <f t="shared" si="316"/>
        <v>3.030874436315675</v>
      </c>
      <c r="AE496">
        <f t="shared" si="317"/>
        <v>4.1062570555435514</v>
      </c>
      <c r="AF496">
        <f t="shared" si="318"/>
        <v>0.99106349543398409</v>
      </c>
      <c r="AG496">
        <f t="shared" si="319"/>
        <v>-2.7452225875418454</v>
      </c>
      <c r="AH496">
        <f t="shared" si="320"/>
        <v>43.56756605544323</v>
      </c>
      <c r="AI496">
        <f t="shared" si="321"/>
        <v>4.2690604854888301</v>
      </c>
      <c r="AJ496">
        <f t="shared" si="322"/>
        <v>45.091403953390213</v>
      </c>
      <c r="AK496">
        <v>-4.1205787041964398E-2</v>
      </c>
      <c r="AL496">
        <v>4.62571057798115E-2</v>
      </c>
      <c r="AM496">
        <v>3.4566842320092199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52135.55352202506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-0.42063771243313547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1582132101.37097</v>
      </c>
      <c r="BY496">
        <v>400.65851612903202</v>
      </c>
      <c r="BZ496">
        <v>399.98022580645198</v>
      </c>
      <c r="CA496">
        <v>30.415264516129</v>
      </c>
      <c r="CB496">
        <v>30.3118032258065</v>
      </c>
      <c r="CC496">
        <v>350.02422580645202</v>
      </c>
      <c r="CD496">
        <v>99.449774193548393</v>
      </c>
      <c r="CE496">
        <v>0.20000641935483901</v>
      </c>
      <c r="CF496">
        <v>29.359745161290299</v>
      </c>
      <c r="CG496">
        <v>29.000709677419401</v>
      </c>
      <c r="CH496">
        <v>999.9</v>
      </c>
      <c r="CI496">
        <v>0</v>
      </c>
      <c r="CJ496">
        <v>0</v>
      </c>
      <c r="CK496">
        <v>9991.9541935483903</v>
      </c>
      <c r="CL496">
        <v>0</v>
      </c>
      <c r="CM496">
        <v>2.4309106451612901</v>
      </c>
      <c r="CN496">
        <v>0</v>
      </c>
      <c r="CO496">
        <v>0</v>
      </c>
      <c r="CP496">
        <v>0</v>
      </c>
      <c r="CQ496">
        <v>0</v>
      </c>
      <c r="CR496">
        <v>2.1612903225806499</v>
      </c>
      <c r="CS496">
        <v>0</v>
      </c>
      <c r="CT496">
        <v>174.72903225806499</v>
      </c>
      <c r="CU496">
        <v>-2.6419354838709701</v>
      </c>
      <c r="CV496">
        <v>37.402999999999999</v>
      </c>
      <c r="CW496">
        <v>42.499903225806499</v>
      </c>
      <c r="CX496">
        <v>40.092548387096798</v>
      </c>
      <c r="CY496">
        <v>41.128999999999998</v>
      </c>
      <c r="CZ496">
        <v>38.53</v>
      </c>
      <c r="DA496">
        <v>0</v>
      </c>
      <c r="DB496">
        <v>0</v>
      </c>
      <c r="DC496">
        <v>0</v>
      </c>
      <c r="DD496">
        <v>1582132113</v>
      </c>
      <c r="DE496">
        <v>1.7923076923076899</v>
      </c>
      <c r="DF496">
        <v>-1.07350402655887</v>
      </c>
      <c r="DG496">
        <v>30.112820508128099</v>
      </c>
      <c r="DH496">
        <v>176.592307692308</v>
      </c>
      <c r="DI496">
        <v>15</v>
      </c>
      <c r="DJ496">
        <v>100</v>
      </c>
      <c r="DK496">
        <v>100</v>
      </c>
      <c r="DL496">
        <v>2.6970000000000001</v>
      </c>
      <c r="DM496">
        <v>0.42</v>
      </c>
      <c r="DN496">
        <v>2</v>
      </c>
      <c r="DO496">
        <v>343.33100000000002</v>
      </c>
      <c r="DP496">
        <v>675.74</v>
      </c>
      <c r="DQ496">
        <v>28.758900000000001</v>
      </c>
      <c r="DR496">
        <v>31.0779</v>
      </c>
      <c r="DS496">
        <v>30</v>
      </c>
      <c r="DT496">
        <v>31.0501</v>
      </c>
      <c r="DU496">
        <v>31.073799999999999</v>
      </c>
      <c r="DV496">
        <v>20.9373</v>
      </c>
      <c r="DW496">
        <v>20.0322</v>
      </c>
      <c r="DX496">
        <v>53.2941</v>
      </c>
      <c r="DY496">
        <v>28.744700000000002</v>
      </c>
      <c r="DZ496">
        <v>400</v>
      </c>
      <c r="EA496">
        <v>30.235900000000001</v>
      </c>
      <c r="EB496">
        <v>100.136</v>
      </c>
      <c r="EC496">
        <v>100.562</v>
      </c>
    </row>
    <row r="497" spans="1:133" x14ac:dyDescent="0.35">
      <c r="A497">
        <v>481</v>
      </c>
      <c r="B497">
        <v>1582132115</v>
      </c>
      <c r="C497">
        <v>2416.9000000953702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1582132106.37097</v>
      </c>
      <c r="O497">
        <f t="shared" si="301"/>
        <v>6.3399884493938629E-5</v>
      </c>
      <c r="P497">
        <f t="shared" si="302"/>
        <v>-0.41175797468395853</v>
      </c>
      <c r="Q497">
        <f t="shared" si="303"/>
        <v>400.65329032258097</v>
      </c>
      <c r="R497">
        <f t="shared" si="304"/>
        <v>500.40526985932843</v>
      </c>
      <c r="S497">
        <f t="shared" si="305"/>
        <v>49.865667353912173</v>
      </c>
      <c r="T497">
        <f t="shared" si="306"/>
        <v>39.925326336176639</v>
      </c>
      <c r="U497">
        <f t="shared" si="307"/>
        <v>6.1543478153395035E-3</v>
      </c>
      <c r="V497">
        <f t="shared" si="308"/>
        <v>2.2512484171400167</v>
      </c>
      <c r="W497">
        <f t="shared" si="309"/>
        <v>6.1450162083837353E-3</v>
      </c>
      <c r="X497">
        <f t="shared" si="310"/>
        <v>3.8414723411467787E-3</v>
      </c>
      <c r="Y497">
        <f t="shared" si="311"/>
        <v>0</v>
      </c>
      <c r="Z497">
        <f t="shared" si="312"/>
        <v>29.342567464771928</v>
      </c>
      <c r="AA497">
        <f t="shared" si="313"/>
        <v>29.003745161290301</v>
      </c>
      <c r="AB497">
        <f t="shared" si="314"/>
        <v>4.0226444345916814</v>
      </c>
      <c r="AC497">
        <f t="shared" si="315"/>
        <v>73.795752599526082</v>
      </c>
      <c r="AD497">
        <f t="shared" si="316"/>
        <v>3.0309079058632742</v>
      </c>
      <c r="AE497">
        <f t="shared" si="317"/>
        <v>4.1071576602943116</v>
      </c>
      <c r="AF497">
        <f t="shared" si="318"/>
        <v>0.99173652872840723</v>
      </c>
      <c r="AG497">
        <f t="shared" si="319"/>
        <v>-2.7959349061826937</v>
      </c>
      <c r="AH497">
        <f t="shared" si="320"/>
        <v>43.668675818413952</v>
      </c>
      <c r="AI497">
        <f t="shared" si="321"/>
        <v>4.2782960253151332</v>
      </c>
      <c r="AJ497">
        <f t="shared" si="322"/>
        <v>45.151036937546394</v>
      </c>
      <c r="AK497">
        <v>-4.1217364947631403E-2</v>
      </c>
      <c r="AL497">
        <v>4.6270102993202902E-2</v>
      </c>
      <c r="AM497">
        <v>3.45745293729553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52148.968491464162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-0.41175797468395853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1582132106.37097</v>
      </c>
      <c r="BY497">
        <v>400.65329032258097</v>
      </c>
      <c r="BZ497">
        <v>399.99099999999999</v>
      </c>
      <c r="CA497">
        <v>30.4153612903226</v>
      </c>
      <c r="CB497">
        <v>30.309987096774201</v>
      </c>
      <c r="CC497">
        <v>350.01864516129001</v>
      </c>
      <c r="CD497">
        <v>99.450612903225803</v>
      </c>
      <c r="CE497">
        <v>0.19995106451612901</v>
      </c>
      <c r="CF497">
        <v>29.3635451612903</v>
      </c>
      <c r="CG497">
        <v>29.003745161290301</v>
      </c>
      <c r="CH497">
        <v>999.9</v>
      </c>
      <c r="CI497">
        <v>0</v>
      </c>
      <c r="CJ497">
        <v>0</v>
      </c>
      <c r="CK497">
        <v>9994.6774193548408</v>
      </c>
      <c r="CL497">
        <v>0</v>
      </c>
      <c r="CM497">
        <v>2.4821164516129</v>
      </c>
      <c r="CN497">
        <v>0</v>
      </c>
      <c r="CO497">
        <v>0</v>
      </c>
      <c r="CP497">
        <v>0</v>
      </c>
      <c r="CQ497">
        <v>0</v>
      </c>
      <c r="CR497">
        <v>2.5774193548387099</v>
      </c>
      <c r="CS497">
        <v>0</v>
      </c>
      <c r="CT497">
        <v>176.49677419354799</v>
      </c>
      <c r="CU497">
        <v>-2.4774193548387098</v>
      </c>
      <c r="CV497">
        <v>37.390967741935498</v>
      </c>
      <c r="CW497">
        <v>42.487741935483903</v>
      </c>
      <c r="CX497">
        <v>40.084451612903202</v>
      </c>
      <c r="CY497">
        <v>41.125</v>
      </c>
      <c r="CZ497">
        <v>38.53</v>
      </c>
      <c r="DA497">
        <v>0</v>
      </c>
      <c r="DB497">
        <v>0</v>
      </c>
      <c r="DC497">
        <v>0</v>
      </c>
      <c r="DD497">
        <v>1582132117.8</v>
      </c>
      <c r="DE497">
        <v>1.7461538461538499</v>
      </c>
      <c r="DF497">
        <v>13.7367523567896</v>
      </c>
      <c r="DG497">
        <v>12.7316238344438</v>
      </c>
      <c r="DH497">
        <v>178.14615384615399</v>
      </c>
      <c r="DI497">
        <v>15</v>
      </c>
      <c r="DJ497">
        <v>100</v>
      </c>
      <c r="DK497">
        <v>100</v>
      </c>
      <c r="DL497">
        <v>2.6970000000000001</v>
      </c>
      <c r="DM497">
        <v>0.42</v>
      </c>
      <c r="DN497">
        <v>2</v>
      </c>
      <c r="DO497">
        <v>343.35500000000002</v>
      </c>
      <c r="DP497">
        <v>675.74</v>
      </c>
      <c r="DQ497">
        <v>28.740200000000002</v>
      </c>
      <c r="DR497">
        <v>31.0779</v>
      </c>
      <c r="DS497">
        <v>30.0001</v>
      </c>
      <c r="DT497">
        <v>31.0501</v>
      </c>
      <c r="DU497">
        <v>31.073799999999999</v>
      </c>
      <c r="DV497">
        <v>20.936399999999999</v>
      </c>
      <c r="DW497">
        <v>20.0322</v>
      </c>
      <c r="DX497">
        <v>53.666400000000003</v>
      </c>
      <c r="DY497">
        <v>28.7423</v>
      </c>
      <c r="DZ497">
        <v>400</v>
      </c>
      <c r="EA497">
        <v>30.238800000000001</v>
      </c>
      <c r="EB497">
        <v>100.136</v>
      </c>
      <c r="EC497">
        <v>100.565</v>
      </c>
    </row>
    <row r="498" spans="1:133" x14ac:dyDescent="0.35">
      <c r="A498">
        <v>482</v>
      </c>
      <c r="B498">
        <v>1582132120</v>
      </c>
      <c r="C498">
        <v>2421.9000000953702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1582132111.37097</v>
      </c>
      <c r="O498">
        <f t="shared" si="301"/>
        <v>6.306288189319767E-5</v>
      </c>
      <c r="P498">
        <f t="shared" si="302"/>
        <v>-0.40491047412503345</v>
      </c>
      <c r="Q498">
        <f t="shared" si="303"/>
        <v>400.65641935483899</v>
      </c>
      <c r="R498">
        <f t="shared" si="304"/>
        <v>499.13481202789978</v>
      </c>
      <c r="S498">
        <f t="shared" si="305"/>
        <v>49.739238376169283</v>
      </c>
      <c r="T498">
        <f t="shared" si="306"/>
        <v>39.925776902370934</v>
      </c>
      <c r="U498">
        <f t="shared" si="307"/>
        <v>6.1256251548278129E-3</v>
      </c>
      <c r="V498">
        <f t="shared" si="308"/>
        <v>2.2513026204907929</v>
      </c>
      <c r="W498">
        <f t="shared" si="309"/>
        <v>6.1163805983802501E-3</v>
      </c>
      <c r="X498">
        <f t="shared" si="310"/>
        <v>3.8235672803728139E-3</v>
      </c>
      <c r="Y498">
        <f t="shared" si="311"/>
        <v>0</v>
      </c>
      <c r="Z498">
        <f t="shared" si="312"/>
        <v>29.343498799371002</v>
      </c>
      <c r="AA498">
        <f t="shared" si="313"/>
        <v>28.9997419354839</v>
      </c>
      <c r="AB498">
        <f t="shared" si="314"/>
        <v>4.0217127144833684</v>
      </c>
      <c r="AC498">
        <f t="shared" si="315"/>
        <v>73.785241241924922</v>
      </c>
      <c r="AD498">
        <f t="shared" si="316"/>
        <v>3.0306194866588174</v>
      </c>
      <c r="AE498">
        <f t="shared" si="317"/>
        <v>4.1073518709820434</v>
      </c>
      <c r="AF498">
        <f t="shared" si="318"/>
        <v>0.991093227824551</v>
      </c>
      <c r="AG498">
        <f t="shared" si="319"/>
        <v>-2.781073091490017</v>
      </c>
      <c r="AH498">
        <f t="shared" si="320"/>
        <v>44.25505458213317</v>
      </c>
      <c r="AI498">
        <f t="shared" si="321"/>
        <v>4.3355717020942137</v>
      </c>
      <c r="AJ498">
        <f t="shared" si="322"/>
        <v>45.809553192737368</v>
      </c>
      <c r="AK498">
        <v>-4.1218824928547601E-2</v>
      </c>
      <c r="AL498">
        <v>4.6271741949682803E-2</v>
      </c>
      <c r="AM498">
        <v>3.4575498662204098</v>
      </c>
      <c r="AN498">
        <v>0</v>
      </c>
      <c r="AO498">
        <v>0</v>
      </c>
      <c r="AP498">
        <f t="shared" si="323"/>
        <v>1</v>
      </c>
      <c r="AQ498">
        <f t="shared" si="324"/>
        <v>0</v>
      </c>
      <c r="AR498">
        <f t="shared" si="325"/>
        <v>52150.605712374629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-0.40491047412503345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1582132111.37097</v>
      </c>
      <c r="BY498">
        <v>400.65641935483899</v>
      </c>
      <c r="BZ498">
        <v>400.00564516128998</v>
      </c>
      <c r="CA498">
        <v>30.4123612903226</v>
      </c>
      <c r="CB498">
        <v>30.307548387096801</v>
      </c>
      <c r="CC498">
        <v>350.02364516129001</v>
      </c>
      <c r="CD498">
        <v>99.450922580645198</v>
      </c>
      <c r="CE498">
        <v>0.199987709677419</v>
      </c>
      <c r="CF498">
        <v>29.364364516129001</v>
      </c>
      <c r="CG498">
        <v>28.9997419354839</v>
      </c>
      <c r="CH498">
        <v>999.9</v>
      </c>
      <c r="CI498">
        <v>0</v>
      </c>
      <c r="CJ498">
        <v>0</v>
      </c>
      <c r="CK498">
        <v>9995.0003225806395</v>
      </c>
      <c r="CL498">
        <v>0</v>
      </c>
      <c r="CM498">
        <v>2.5216732258064498</v>
      </c>
      <c r="CN498">
        <v>0</v>
      </c>
      <c r="CO498">
        <v>0</v>
      </c>
      <c r="CP498">
        <v>0</v>
      </c>
      <c r="CQ498">
        <v>0</v>
      </c>
      <c r="CR498">
        <v>3.0193548387096798</v>
      </c>
      <c r="CS498">
        <v>0</v>
      </c>
      <c r="CT498">
        <v>175.787096774194</v>
      </c>
      <c r="CU498">
        <v>-2.3645161290322601</v>
      </c>
      <c r="CV498">
        <v>37.3809677419355</v>
      </c>
      <c r="CW498">
        <v>42.4694516129032</v>
      </c>
      <c r="CX498">
        <v>40.068258064516101</v>
      </c>
      <c r="CY498">
        <v>41.125</v>
      </c>
      <c r="CZ498">
        <v>38.518000000000001</v>
      </c>
      <c r="DA498">
        <v>0</v>
      </c>
      <c r="DB498">
        <v>0</v>
      </c>
      <c r="DC498">
        <v>0</v>
      </c>
      <c r="DD498">
        <v>1582132123.2</v>
      </c>
      <c r="DE498">
        <v>2.68846153846154</v>
      </c>
      <c r="DF498">
        <v>23.517948675509</v>
      </c>
      <c r="DG498">
        <v>-37.377777857110303</v>
      </c>
      <c r="DH498">
        <v>176.657692307692</v>
      </c>
      <c r="DI498">
        <v>15</v>
      </c>
      <c r="DJ498">
        <v>100</v>
      </c>
      <c r="DK498">
        <v>100</v>
      </c>
      <c r="DL498">
        <v>2.6970000000000001</v>
      </c>
      <c r="DM498">
        <v>0.42</v>
      </c>
      <c r="DN498">
        <v>2</v>
      </c>
      <c r="DO498">
        <v>343.416</v>
      </c>
      <c r="DP498">
        <v>675.73900000000003</v>
      </c>
      <c r="DQ498">
        <v>28.736899999999999</v>
      </c>
      <c r="DR498">
        <v>31.0779</v>
      </c>
      <c r="DS498">
        <v>30.0001</v>
      </c>
      <c r="DT498">
        <v>31.047999999999998</v>
      </c>
      <c r="DU498">
        <v>31.073799999999999</v>
      </c>
      <c r="DV498">
        <v>20.934699999999999</v>
      </c>
      <c r="DW498">
        <v>20.3048</v>
      </c>
      <c r="DX498">
        <v>53.666400000000003</v>
      </c>
      <c r="DY498">
        <v>28.744399999999999</v>
      </c>
      <c r="DZ498">
        <v>400</v>
      </c>
      <c r="EA498">
        <v>30.240600000000001</v>
      </c>
      <c r="EB498">
        <v>100.136</v>
      </c>
      <c r="EC498">
        <v>100.56399999999999</v>
      </c>
    </row>
    <row r="499" spans="1:133" x14ac:dyDescent="0.35">
      <c r="A499">
        <v>483</v>
      </c>
      <c r="B499">
        <v>1582132125</v>
      </c>
      <c r="C499">
        <v>2426.9000000953702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1582132116.37097</v>
      </c>
      <c r="O499">
        <f t="shared" si="301"/>
        <v>6.5045552152861368E-5</v>
      </c>
      <c r="P499">
        <f t="shared" si="302"/>
        <v>-0.40787811656037332</v>
      </c>
      <c r="Q499">
        <f t="shared" si="303"/>
        <v>400.66993548387097</v>
      </c>
      <c r="R499">
        <f t="shared" si="304"/>
        <v>496.64594333267991</v>
      </c>
      <c r="S499">
        <f t="shared" si="305"/>
        <v>49.491444732938888</v>
      </c>
      <c r="T499">
        <f t="shared" si="306"/>
        <v>39.927304822194387</v>
      </c>
      <c r="U499">
        <f t="shared" si="307"/>
        <v>6.3215921076061271E-3</v>
      </c>
      <c r="V499">
        <f t="shared" si="308"/>
        <v>2.2511337397013</v>
      </c>
      <c r="W499">
        <f t="shared" si="309"/>
        <v>6.3117463742981689E-3</v>
      </c>
      <c r="X499">
        <f t="shared" si="310"/>
        <v>3.9457247873901516E-3</v>
      </c>
      <c r="Y499">
        <f t="shared" si="311"/>
        <v>0</v>
      </c>
      <c r="Z499">
        <f t="shared" si="312"/>
        <v>29.341347742934325</v>
      </c>
      <c r="AA499">
        <f t="shared" si="313"/>
        <v>28.9954161290323</v>
      </c>
      <c r="AB499">
        <f t="shared" si="314"/>
        <v>4.0207061277402465</v>
      </c>
      <c r="AC499">
        <f t="shared" si="315"/>
        <v>73.778520287303792</v>
      </c>
      <c r="AD499">
        <f t="shared" si="316"/>
        <v>3.0300822515642598</v>
      </c>
      <c r="AE499">
        <f t="shared" si="317"/>
        <v>4.1069978630158195</v>
      </c>
      <c r="AF499">
        <f t="shared" si="318"/>
        <v>0.99062387617598668</v>
      </c>
      <c r="AG499">
        <f t="shared" si="319"/>
        <v>-2.8685088499411862</v>
      </c>
      <c r="AH499">
        <f t="shared" si="320"/>
        <v>44.595466484026183</v>
      </c>
      <c r="AI499">
        <f t="shared" si="321"/>
        <v>4.3691226886256356</v>
      </c>
      <c r="AJ499">
        <f t="shared" si="322"/>
        <v>46.096080322710634</v>
      </c>
      <c r="AK499">
        <v>-4.1214276186830302E-2</v>
      </c>
      <c r="AL499">
        <v>4.6266635588613499E-2</v>
      </c>
      <c r="AM499">
        <v>3.4572478688955099</v>
      </c>
      <c r="AN499">
        <v>0</v>
      </c>
      <c r="AO499">
        <v>0</v>
      </c>
      <c r="AP499">
        <f t="shared" si="323"/>
        <v>1</v>
      </c>
      <c r="AQ499">
        <f t="shared" si="324"/>
        <v>0</v>
      </c>
      <c r="AR499">
        <f t="shared" si="325"/>
        <v>52145.352110723725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-0.40787811656037332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1582132116.37097</v>
      </c>
      <c r="BY499">
        <v>400.66993548387097</v>
      </c>
      <c r="BZ499">
        <v>400.01545161290301</v>
      </c>
      <c r="CA499">
        <v>30.406832258064501</v>
      </c>
      <c r="CB499">
        <v>30.2987258064516</v>
      </c>
      <c r="CC499">
        <v>350.03122580645203</v>
      </c>
      <c r="CD499">
        <v>99.451367741935499</v>
      </c>
      <c r="CE499">
        <v>0.19999435483871</v>
      </c>
      <c r="CF499">
        <v>29.362870967741902</v>
      </c>
      <c r="CG499">
        <v>28.9954161290323</v>
      </c>
      <c r="CH499">
        <v>999.9</v>
      </c>
      <c r="CI499">
        <v>0</v>
      </c>
      <c r="CJ499">
        <v>0</v>
      </c>
      <c r="CK499">
        <v>9993.8525806451598</v>
      </c>
      <c r="CL499">
        <v>0</v>
      </c>
      <c r="CM499">
        <v>2.5283296774193502</v>
      </c>
      <c r="CN499">
        <v>0</v>
      </c>
      <c r="CO499">
        <v>0</v>
      </c>
      <c r="CP499">
        <v>0</v>
      </c>
      <c r="CQ499">
        <v>0</v>
      </c>
      <c r="CR499">
        <v>2.0354838709677399</v>
      </c>
      <c r="CS499">
        <v>0</v>
      </c>
      <c r="CT499">
        <v>173.29354838709699</v>
      </c>
      <c r="CU499">
        <v>-2.45483870967742</v>
      </c>
      <c r="CV499">
        <v>37.374903225806499</v>
      </c>
      <c r="CW499">
        <v>42.455290322580602</v>
      </c>
      <c r="CX499">
        <v>40.048096774193503</v>
      </c>
      <c r="CY499">
        <v>41.120935483871001</v>
      </c>
      <c r="CZ499">
        <v>38.515999999999998</v>
      </c>
      <c r="DA499">
        <v>0</v>
      </c>
      <c r="DB499">
        <v>0</v>
      </c>
      <c r="DC499">
        <v>0</v>
      </c>
      <c r="DD499">
        <v>1582132128</v>
      </c>
      <c r="DE499">
        <v>3.0384615384615401</v>
      </c>
      <c r="DF499">
        <v>-7.6923077175792098</v>
      </c>
      <c r="DG499">
        <v>-50.386324609827703</v>
      </c>
      <c r="DH499">
        <v>173.58461538461501</v>
      </c>
      <c r="DI499">
        <v>15</v>
      </c>
      <c r="DJ499">
        <v>100</v>
      </c>
      <c r="DK499">
        <v>100</v>
      </c>
      <c r="DL499">
        <v>2.6970000000000001</v>
      </c>
      <c r="DM499">
        <v>0.42</v>
      </c>
      <c r="DN499">
        <v>2</v>
      </c>
      <c r="DO499">
        <v>343.41199999999998</v>
      </c>
      <c r="DP499">
        <v>675.70699999999999</v>
      </c>
      <c r="DQ499">
        <v>28.7394</v>
      </c>
      <c r="DR499">
        <v>31.0779</v>
      </c>
      <c r="DS499">
        <v>30</v>
      </c>
      <c r="DT499">
        <v>31.0473</v>
      </c>
      <c r="DU499">
        <v>31.071100000000001</v>
      </c>
      <c r="DV499">
        <v>20.932700000000001</v>
      </c>
      <c r="DW499">
        <v>20.3048</v>
      </c>
      <c r="DX499">
        <v>53.666400000000003</v>
      </c>
      <c r="DY499">
        <v>28.751999999999999</v>
      </c>
      <c r="DZ499">
        <v>400</v>
      </c>
      <c r="EA499">
        <v>30.235199999999999</v>
      </c>
      <c r="EB499">
        <v>100.136</v>
      </c>
      <c r="EC499">
        <v>100.565</v>
      </c>
    </row>
    <row r="500" spans="1:133" x14ac:dyDescent="0.35">
      <c r="A500">
        <v>484</v>
      </c>
      <c r="B500">
        <v>1582132130</v>
      </c>
      <c r="C500">
        <v>2431.9000000953702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1582132121.37097</v>
      </c>
      <c r="O500">
        <f t="shared" si="301"/>
        <v>6.9802274302920296E-5</v>
      </c>
      <c r="P500">
        <f t="shared" si="302"/>
        <v>-0.40582225575347985</v>
      </c>
      <c r="Q500">
        <f t="shared" si="303"/>
        <v>400.69009677419399</v>
      </c>
      <c r="R500">
        <f t="shared" si="304"/>
        <v>489.18366793566338</v>
      </c>
      <c r="S500">
        <f t="shared" si="305"/>
        <v>48.747431912563862</v>
      </c>
      <c r="T500">
        <f t="shared" si="306"/>
        <v>39.928997002221145</v>
      </c>
      <c r="U500">
        <f t="shared" si="307"/>
        <v>6.785605784419748E-3</v>
      </c>
      <c r="V500">
        <f t="shared" si="308"/>
        <v>2.2528253133138003</v>
      </c>
      <c r="W500">
        <f t="shared" si="309"/>
        <v>6.7742715252676307E-3</v>
      </c>
      <c r="X500">
        <f t="shared" si="310"/>
        <v>4.2349364425585522E-3</v>
      </c>
      <c r="Y500">
        <f t="shared" si="311"/>
        <v>0</v>
      </c>
      <c r="Z500">
        <f t="shared" si="312"/>
        <v>29.33834437211522</v>
      </c>
      <c r="AA500">
        <f t="shared" si="313"/>
        <v>28.992845161290301</v>
      </c>
      <c r="AB500">
        <f t="shared" si="314"/>
        <v>4.0201079845242846</v>
      </c>
      <c r="AC500">
        <f t="shared" si="315"/>
        <v>73.773567796122791</v>
      </c>
      <c r="AD500">
        <f t="shared" si="316"/>
        <v>3.0296261682776704</v>
      </c>
      <c r="AE500">
        <f t="shared" si="317"/>
        <v>4.1066553493118363</v>
      </c>
      <c r="AF500">
        <f t="shared" si="318"/>
        <v>0.99048181624661424</v>
      </c>
      <c r="AG500">
        <f t="shared" si="319"/>
        <v>-3.078280296758785</v>
      </c>
      <c r="AH500">
        <f t="shared" si="320"/>
        <v>44.765710993460161</v>
      </c>
      <c r="AI500">
        <f t="shared" si="321"/>
        <v>4.3824214282790228</v>
      </c>
      <c r="AJ500">
        <f t="shared" si="322"/>
        <v>46.0698521249804</v>
      </c>
      <c r="AK500">
        <v>-4.1259852060342501E-2</v>
      </c>
      <c r="AL500">
        <v>4.6317798499296702E-2</v>
      </c>
      <c r="AM500">
        <v>3.4602731964903501</v>
      </c>
      <c r="AN500">
        <v>0</v>
      </c>
      <c r="AO500">
        <v>0</v>
      </c>
      <c r="AP500">
        <f t="shared" si="323"/>
        <v>1</v>
      </c>
      <c r="AQ500">
        <f t="shared" si="324"/>
        <v>0</v>
      </c>
      <c r="AR500">
        <f t="shared" si="325"/>
        <v>52200.891656784392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-0.40582225575347985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1582132121.37097</v>
      </c>
      <c r="BY500">
        <v>400.69009677419399</v>
      </c>
      <c r="BZ500">
        <v>400.04238709677401</v>
      </c>
      <c r="CA500">
        <v>30.402496774193501</v>
      </c>
      <c r="CB500">
        <v>30.286480645161301</v>
      </c>
      <c r="CC500">
        <v>350.02087096774198</v>
      </c>
      <c r="CD500">
        <v>99.450603225806503</v>
      </c>
      <c r="CE500">
        <v>0.19996793548387101</v>
      </c>
      <c r="CF500">
        <v>29.361425806451599</v>
      </c>
      <c r="CG500">
        <v>28.992845161290301</v>
      </c>
      <c r="CH500">
        <v>999.9</v>
      </c>
      <c r="CI500">
        <v>0</v>
      </c>
      <c r="CJ500">
        <v>0</v>
      </c>
      <c r="CK500">
        <v>10004.9809677419</v>
      </c>
      <c r="CL500">
        <v>0</v>
      </c>
      <c r="CM500">
        <v>2.4717051612903198</v>
      </c>
      <c r="CN500">
        <v>0</v>
      </c>
      <c r="CO500">
        <v>0</v>
      </c>
      <c r="CP500">
        <v>0</v>
      </c>
      <c r="CQ500">
        <v>0</v>
      </c>
      <c r="CR500">
        <v>1.71612903225806</v>
      </c>
      <c r="CS500">
        <v>0</v>
      </c>
      <c r="CT500">
        <v>171.741935483871</v>
      </c>
      <c r="CU500">
        <v>-2.04516129032258</v>
      </c>
      <c r="CV500">
        <v>37.372903225806397</v>
      </c>
      <c r="CW500">
        <v>42.445129032258102</v>
      </c>
      <c r="CX500">
        <v>40.046064516129</v>
      </c>
      <c r="CY500">
        <v>41.118903225806399</v>
      </c>
      <c r="CZ500">
        <v>38.506</v>
      </c>
      <c r="DA500">
        <v>0</v>
      </c>
      <c r="DB500">
        <v>0</v>
      </c>
      <c r="DC500">
        <v>0</v>
      </c>
      <c r="DD500">
        <v>1582132132.8</v>
      </c>
      <c r="DE500">
        <v>1.6615384615384601</v>
      </c>
      <c r="DF500">
        <v>-26.700854908516501</v>
      </c>
      <c r="DG500">
        <v>-12.782905688271899</v>
      </c>
      <c r="DH500">
        <v>170.91923076923101</v>
      </c>
      <c r="DI500">
        <v>15</v>
      </c>
      <c r="DJ500">
        <v>100</v>
      </c>
      <c r="DK500">
        <v>100</v>
      </c>
      <c r="DL500">
        <v>2.6970000000000001</v>
      </c>
      <c r="DM500">
        <v>0.42</v>
      </c>
      <c r="DN500">
        <v>2</v>
      </c>
      <c r="DO500">
        <v>343.38799999999998</v>
      </c>
      <c r="DP500">
        <v>675.59199999999998</v>
      </c>
      <c r="DQ500">
        <v>28.749500000000001</v>
      </c>
      <c r="DR500">
        <v>31.0779</v>
      </c>
      <c r="DS500">
        <v>30.0001</v>
      </c>
      <c r="DT500">
        <v>31.0473</v>
      </c>
      <c r="DU500">
        <v>31.071100000000001</v>
      </c>
      <c r="DV500">
        <v>20.93</v>
      </c>
      <c r="DW500">
        <v>20.3048</v>
      </c>
      <c r="DX500">
        <v>53.666400000000003</v>
      </c>
      <c r="DY500">
        <v>28.756</v>
      </c>
      <c r="DZ500">
        <v>400</v>
      </c>
      <c r="EA500">
        <v>30.240500000000001</v>
      </c>
      <c r="EB500">
        <v>100.137</v>
      </c>
      <c r="EC500">
        <v>100.565</v>
      </c>
    </row>
    <row r="501" spans="1:133" x14ac:dyDescent="0.35">
      <c r="A501">
        <v>485</v>
      </c>
      <c r="B501">
        <v>1582132135</v>
      </c>
      <c r="C501">
        <v>2436.9000000953702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1582132126.37097</v>
      </c>
      <c r="O501">
        <f t="shared" si="301"/>
        <v>7.4713779406487742E-5</v>
      </c>
      <c r="P501">
        <f t="shared" si="302"/>
        <v>-0.41269110758628891</v>
      </c>
      <c r="Q501">
        <f t="shared" si="303"/>
        <v>400.69600000000003</v>
      </c>
      <c r="R501">
        <f t="shared" si="304"/>
        <v>484.51138601715525</v>
      </c>
      <c r="S501">
        <f t="shared" si="305"/>
        <v>48.281210580858797</v>
      </c>
      <c r="T501">
        <f t="shared" si="306"/>
        <v>39.929067743771874</v>
      </c>
      <c r="U501">
        <f t="shared" si="307"/>
        <v>7.257939031526414E-3</v>
      </c>
      <c r="V501">
        <f t="shared" si="308"/>
        <v>2.2523609921884051</v>
      </c>
      <c r="W501">
        <f t="shared" si="309"/>
        <v>7.2449709018333631E-3</v>
      </c>
      <c r="X501">
        <f t="shared" si="310"/>
        <v>4.5292699937532757E-3</v>
      </c>
      <c r="Y501">
        <f t="shared" si="311"/>
        <v>0</v>
      </c>
      <c r="Z501">
        <f t="shared" si="312"/>
        <v>29.337235018791699</v>
      </c>
      <c r="AA501">
        <f t="shared" si="313"/>
        <v>28.9943903225806</v>
      </c>
      <c r="AB501">
        <f t="shared" si="314"/>
        <v>4.0204674615446798</v>
      </c>
      <c r="AC501">
        <f t="shared" si="315"/>
        <v>73.760585111076324</v>
      </c>
      <c r="AD501">
        <f t="shared" si="316"/>
        <v>3.0291838045735004</v>
      </c>
      <c r="AE501">
        <f t="shared" si="317"/>
        <v>4.1067784373074616</v>
      </c>
      <c r="AF501">
        <f t="shared" si="318"/>
        <v>0.99128365697117937</v>
      </c>
      <c r="AG501">
        <f t="shared" si="319"/>
        <v>-3.2948776718261095</v>
      </c>
      <c r="AH501">
        <f t="shared" si="320"/>
        <v>44.631921560845313</v>
      </c>
      <c r="AI501">
        <f t="shared" si="321"/>
        <v>4.3702693744451269</v>
      </c>
      <c r="AJ501">
        <f t="shared" si="322"/>
        <v>45.707313263464329</v>
      </c>
      <c r="AK501">
        <v>-4.1247338819269001E-2</v>
      </c>
      <c r="AL501">
        <v>4.6303751289971502E-2</v>
      </c>
      <c r="AM501">
        <v>3.4594426819422601</v>
      </c>
      <c r="AN501">
        <v>0</v>
      </c>
      <c r="AO501">
        <v>0</v>
      </c>
      <c r="AP501">
        <f t="shared" si="323"/>
        <v>1</v>
      </c>
      <c r="AQ501">
        <f t="shared" si="324"/>
        <v>0</v>
      </c>
      <c r="AR501">
        <f t="shared" si="325"/>
        <v>52185.590768775284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-0.41269110758628891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1582132126.37097</v>
      </c>
      <c r="BY501">
        <v>400.69600000000003</v>
      </c>
      <c r="BZ501">
        <v>400.03990322580597</v>
      </c>
      <c r="CA501">
        <v>30.398451612903202</v>
      </c>
      <c r="CB501">
        <v>30.274274193548401</v>
      </c>
      <c r="CC501">
        <v>350.02787096774199</v>
      </c>
      <c r="CD501">
        <v>99.449293548387104</v>
      </c>
      <c r="CE501">
        <v>0.19998606451612899</v>
      </c>
      <c r="CF501">
        <v>29.361945161290301</v>
      </c>
      <c r="CG501">
        <v>28.9943903225806</v>
      </c>
      <c r="CH501">
        <v>999.9</v>
      </c>
      <c r="CI501">
        <v>0</v>
      </c>
      <c r="CJ501">
        <v>0</v>
      </c>
      <c r="CK501">
        <v>10002.078387096801</v>
      </c>
      <c r="CL501">
        <v>0</v>
      </c>
      <c r="CM501">
        <v>2.4423893548387099</v>
      </c>
      <c r="CN501">
        <v>0</v>
      </c>
      <c r="CO501">
        <v>0</v>
      </c>
      <c r="CP501">
        <v>0</v>
      </c>
      <c r="CQ501">
        <v>0</v>
      </c>
      <c r="CR501">
        <v>0.34838709677419399</v>
      </c>
      <c r="CS501">
        <v>0</v>
      </c>
      <c r="CT501">
        <v>171.63548387096799</v>
      </c>
      <c r="CU501">
        <v>-2.2096774193548399</v>
      </c>
      <c r="CV501">
        <v>37.362806451612897</v>
      </c>
      <c r="CW501">
        <v>42.441129032258097</v>
      </c>
      <c r="CX501">
        <v>40.029935483871</v>
      </c>
      <c r="CY501">
        <v>41.110774193548401</v>
      </c>
      <c r="CZ501">
        <v>38.499935483870999</v>
      </c>
      <c r="DA501">
        <v>0</v>
      </c>
      <c r="DB501">
        <v>0</v>
      </c>
      <c r="DC501">
        <v>0</v>
      </c>
      <c r="DD501">
        <v>1582132138.2</v>
      </c>
      <c r="DE501">
        <v>0.130769230769231</v>
      </c>
      <c r="DF501">
        <v>-7.0358975157202197</v>
      </c>
      <c r="DG501">
        <v>13.1692310993182</v>
      </c>
      <c r="DH501">
        <v>172.24615384615399</v>
      </c>
      <c r="DI501">
        <v>15</v>
      </c>
      <c r="DJ501">
        <v>100</v>
      </c>
      <c r="DK501">
        <v>100</v>
      </c>
      <c r="DL501">
        <v>2.6970000000000001</v>
      </c>
      <c r="DM501">
        <v>0.42</v>
      </c>
      <c r="DN501">
        <v>2</v>
      </c>
      <c r="DO501">
        <v>343.29300000000001</v>
      </c>
      <c r="DP501">
        <v>675.79899999999998</v>
      </c>
      <c r="DQ501">
        <v>28.7561</v>
      </c>
      <c r="DR501">
        <v>31.075199999999999</v>
      </c>
      <c r="DS501">
        <v>30</v>
      </c>
      <c r="DT501">
        <v>31.0473</v>
      </c>
      <c r="DU501">
        <v>31.071100000000001</v>
      </c>
      <c r="DV501">
        <v>20.932200000000002</v>
      </c>
      <c r="DW501">
        <v>20.3048</v>
      </c>
      <c r="DX501">
        <v>53.666400000000003</v>
      </c>
      <c r="DY501">
        <v>28.756599999999999</v>
      </c>
      <c r="DZ501">
        <v>400</v>
      </c>
      <c r="EA501">
        <v>30.240500000000001</v>
      </c>
      <c r="EB501">
        <v>100.136</v>
      </c>
      <c r="EC501">
        <v>100.56399999999999</v>
      </c>
    </row>
    <row r="502" spans="1:133" x14ac:dyDescent="0.35">
      <c r="A502">
        <v>486</v>
      </c>
      <c r="B502">
        <v>1582132140</v>
      </c>
      <c r="C502">
        <v>2441.9000000953702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1582132131.37097</v>
      </c>
      <c r="O502">
        <f t="shared" si="301"/>
        <v>7.8610021780952009E-5</v>
      </c>
      <c r="P502">
        <f t="shared" si="302"/>
        <v>-0.42064638682754196</v>
      </c>
      <c r="Q502">
        <f t="shared" si="303"/>
        <v>400.68661290322598</v>
      </c>
      <c r="R502">
        <f t="shared" si="304"/>
        <v>481.77568480787431</v>
      </c>
      <c r="S502">
        <f t="shared" si="305"/>
        <v>48.008022106119078</v>
      </c>
      <c r="T502">
        <f t="shared" si="306"/>
        <v>39.92765176091271</v>
      </c>
      <c r="U502">
        <f t="shared" si="307"/>
        <v>7.6278138001335165E-3</v>
      </c>
      <c r="V502">
        <f t="shared" si="308"/>
        <v>2.2530090265712746</v>
      </c>
      <c r="W502">
        <f t="shared" si="309"/>
        <v>7.6134957624559973E-3</v>
      </c>
      <c r="X502">
        <f t="shared" si="310"/>
        <v>4.7597190045462574E-3</v>
      </c>
      <c r="Y502">
        <f t="shared" si="311"/>
        <v>0</v>
      </c>
      <c r="Z502">
        <f t="shared" si="312"/>
        <v>29.337685519857846</v>
      </c>
      <c r="AA502">
        <f t="shared" si="313"/>
        <v>28.997751612903201</v>
      </c>
      <c r="AB502">
        <f t="shared" si="314"/>
        <v>4.0212495522051661</v>
      </c>
      <c r="AC502">
        <f t="shared" si="315"/>
        <v>73.743143647246555</v>
      </c>
      <c r="AD502">
        <f t="shared" si="316"/>
        <v>3.0287702905655949</v>
      </c>
      <c r="AE502">
        <f t="shared" si="317"/>
        <v>4.1071890087217406</v>
      </c>
      <c r="AF502">
        <f t="shared" si="318"/>
        <v>0.99247926163957123</v>
      </c>
      <c r="AG502">
        <f t="shared" si="319"/>
        <v>-3.4667019605399836</v>
      </c>
      <c r="AH502">
        <f t="shared" si="320"/>
        <v>44.446893624745464</v>
      </c>
      <c r="AI502">
        <f t="shared" si="321"/>
        <v>4.3510099887714961</v>
      </c>
      <c r="AJ502">
        <f t="shared" si="322"/>
        <v>45.331201652976979</v>
      </c>
      <c r="AK502">
        <v>-4.1264803694384102E-2</v>
      </c>
      <c r="AL502">
        <v>4.6323357142295303E-2</v>
      </c>
      <c r="AM502">
        <v>3.4606018167153301</v>
      </c>
      <c r="AN502">
        <v>0</v>
      </c>
      <c r="AO502">
        <v>0</v>
      </c>
      <c r="AP502">
        <f t="shared" si="323"/>
        <v>1</v>
      </c>
      <c r="AQ502">
        <f t="shared" si="324"/>
        <v>0</v>
      </c>
      <c r="AR502">
        <f t="shared" si="325"/>
        <v>52206.456537172264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-0.42064638682754196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1582132131.37097</v>
      </c>
      <c r="BY502">
        <v>400.68661290322598</v>
      </c>
      <c r="BZ502">
        <v>400.01954838709702</v>
      </c>
      <c r="CA502">
        <v>30.3946677419355</v>
      </c>
      <c r="CB502">
        <v>30.264012903225801</v>
      </c>
      <c r="CC502">
        <v>350.02467741935499</v>
      </c>
      <c r="CD502">
        <v>99.448090322580697</v>
      </c>
      <c r="CE502">
        <v>0.19998993548387101</v>
      </c>
      <c r="CF502">
        <v>29.363677419354801</v>
      </c>
      <c r="CG502">
        <v>28.997751612903201</v>
      </c>
      <c r="CH502">
        <v>999.9</v>
      </c>
      <c r="CI502">
        <v>0</v>
      </c>
      <c r="CJ502">
        <v>0</v>
      </c>
      <c r="CK502">
        <v>10006.434516129</v>
      </c>
      <c r="CL502">
        <v>0</v>
      </c>
      <c r="CM502">
        <v>2.4487899999999998</v>
      </c>
      <c r="CN502">
        <v>0</v>
      </c>
      <c r="CO502">
        <v>0</v>
      </c>
      <c r="CP502">
        <v>0</v>
      </c>
      <c r="CQ502">
        <v>0</v>
      </c>
      <c r="CR502">
        <v>0.109677419354839</v>
      </c>
      <c r="CS502">
        <v>0</v>
      </c>
      <c r="CT502">
        <v>172.332258064516</v>
      </c>
      <c r="CU502">
        <v>-1.8838709677419401</v>
      </c>
      <c r="CV502">
        <v>37.366870967741903</v>
      </c>
      <c r="CW502">
        <v>42.431032258064498</v>
      </c>
      <c r="CX502">
        <v>40.005741935483897</v>
      </c>
      <c r="CY502">
        <v>41.100612903225802</v>
      </c>
      <c r="CZ502">
        <v>38.495935483871001</v>
      </c>
      <c r="DA502">
        <v>0</v>
      </c>
      <c r="DB502">
        <v>0</v>
      </c>
      <c r="DC502">
        <v>0</v>
      </c>
      <c r="DD502">
        <v>1582132143</v>
      </c>
      <c r="DE502">
        <v>0.29230769230769199</v>
      </c>
      <c r="DF502">
        <v>19.302563954478501</v>
      </c>
      <c r="DG502">
        <v>-4.7623929549179698</v>
      </c>
      <c r="DH502">
        <v>172.934615384615</v>
      </c>
      <c r="DI502">
        <v>15</v>
      </c>
      <c r="DJ502">
        <v>100</v>
      </c>
      <c r="DK502">
        <v>100</v>
      </c>
      <c r="DL502">
        <v>2.6970000000000001</v>
      </c>
      <c r="DM502">
        <v>0.42</v>
      </c>
      <c r="DN502">
        <v>2</v>
      </c>
      <c r="DO502">
        <v>343.35399999999998</v>
      </c>
      <c r="DP502">
        <v>675.64800000000002</v>
      </c>
      <c r="DQ502">
        <v>28.7578</v>
      </c>
      <c r="DR502">
        <v>31.075199999999999</v>
      </c>
      <c r="DS502">
        <v>30</v>
      </c>
      <c r="DT502">
        <v>31.045300000000001</v>
      </c>
      <c r="DU502">
        <v>31.069900000000001</v>
      </c>
      <c r="DV502">
        <v>20.931899999999999</v>
      </c>
      <c r="DW502">
        <v>20.3048</v>
      </c>
      <c r="DX502">
        <v>53.666400000000003</v>
      </c>
      <c r="DY502">
        <v>28.757300000000001</v>
      </c>
      <c r="DZ502">
        <v>400</v>
      </c>
      <c r="EA502">
        <v>30.240500000000001</v>
      </c>
      <c r="EB502">
        <v>100.137</v>
      </c>
      <c r="EC502">
        <v>100.565</v>
      </c>
    </row>
    <row r="503" spans="1:133" x14ac:dyDescent="0.35">
      <c r="A503">
        <v>487</v>
      </c>
      <c r="B503">
        <v>1582132145</v>
      </c>
      <c r="C503">
        <v>2446.9000000953702</v>
      </c>
      <c r="D503" t="s">
        <v>1212</v>
      </c>
      <c r="E503" t="s">
        <v>1213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1582132136.37097</v>
      </c>
      <c r="O503">
        <f t="shared" si="301"/>
        <v>7.7414156563274729E-5</v>
      </c>
      <c r="P503">
        <f t="shared" si="302"/>
        <v>-0.41368269923306994</v>
      </c>
      <c r="Q503">
        <f t="shared" si="303"/>
        <v>400.66258064516097</v>
      </c>
      <c r="R503">
        <f t="shared" si="304"/>
        <v>481.71371463830832</v>
      </c>
      <c r="S503">
        <f t="shared" si="305"/>
        <v>48.001542299229392</v>
      </c>
      <c r="T503">
        <f t="shared" si="306"/>
        <v>39.925003644535309</v>
      </c>
      <c r="U503">
        <f t="shared" si="307"/>
        <v>7.504013328958785E-3</v>
      </c>
      <c r="V503">
        <f t="shared" si="308"/>
        <v>2.2501555707031771</v>
      </c>
      <c r="W503">
        <f t="shared" si="309"/>
        <v>7.4901382934472417E-3</v>
      </c>
      <c r="X503">
        <f t="shared" si="310"/>
        <v>4.6825808868973962E-3</v>
      </c>
      <c r="Y503">
        <f t="shared" si="311"/>
        <v>0</v>
      </c>
      <c r="Z503">
        <f t="shared" si="312"/>
        <v>29.340415937943831</v>
      </c>
      <c r="AA503">
        <f t="shared" si="313"/>
        <v>29.000141935483899</v>
      </c>
      <c r="AB503">
        <f t="shared" si="314"/>
        <v>4.0218058029534118</v>
      </c>
      <c r="AC503">
        <f t="shared" si="315"/>
        <v>73.722487922486465</v>
      </c>
      <c r="AD503">
        <f t="shared" si="316"/>
        <v>3.0283351235965634</v>
      </c>
      <c r="AE503">
        <f t="shared" si="317"/>
        <v>4.1077494926386979</v>
      </c>
      <c r="AF503">
        <f t="shared" si="318"/>
        <v>0.99347067935684841</v>
      </c>
      <c r="AG503">
        <f t="shared" si="319"/>
        <v>-3.4139643044404155</v>
      </c>
      <c r="AH503">
        <f t="shared" si="320"/>
        <v>44.387470650043596</v>
      </c>
      <c r="AI503">
        <f t="shared" si="321"/>
        <v>4.3508058279039412</v>
      </c>
      <c r="AJ503">
        <f t="shared" si="322"/>
        <v>45.324312173507124</v>
      </c>
      <c r="AK503">
        <v>-4.1187935641708202E-2</v>
      </c>
      <c r="AL503">
        <v>4.62370660191554E-2</v>
      </c>
      <c r="AM503">
        <v>3.4554988576897401</v>
      </c>
      <c r="AN503">
        <v>0</v>
      </c>
      <c r="AO503">
        <v>0</v>
      </c>
      <c r="AP503">
        <f t="shared" si="323"/>
        <v>1</v>
      </c>
      <c r="AQ503">
        <f t="shared" si="324"/>
        <v>0</v>
      </c>
      <c r="AR503">
        <f t="shared" si="325"/>
        <v>52112.748529601158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-0.41368269923306994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1582132136.37097</v>
      </c>
      <c r="BY503">
        <v>400.66258064516097</v>
      </c>
      <c r="BZ503">
        <v>400.00664516129001</v>
      </c>
      <c r="CA503">
        <v>30.390493548387099</v>
      </c>
      <c r="CB503">
        <v>30.261829032258099</v>
      </c>
      <c r="CC503">
        <v>350.03358064516101</v>
      </c>
      <c r="CD503">
        <v>99.447390322580702</v>
      </c>
      <c r="CE503">
        <v>0.20005761290322599</v>
      </c>
      <c r="CF503">
        <v>29.366041935483899</v>
      </c>
      <c r="CG503">
        <v>29.000141935483899</v>
      </c>
      <c r="CH503">
        <v>999.9</v>
      </c>
      <c r="CI503">
        <v>0</v>
      </c>
      <c r="CJ503">
        <v>0</v>
      </c>
      <c r="CK503">
        <v>9987.86483870968</v>
      </c>
      <c r="CL503">
        <v>0</v>
      </c>
      <c r="CM503">
        <v>2.5027270967741901</v>
      </c>
      <c r="CN503">
        <v>0</v>
      </c>
      <c r="CO503">
        <v>0</v>
      </c>
      <c r="CP503">
        <v>0</v>
      </c>
      <c r="CQ503">
        <v>0</v>
      </c>
      <c r="CR503">
        <v>2.12903225806452</v>
      </c>
      <c r="CS503">
        <v>0</v>
      </c>
      <c r="CT503">
        <v>171.683870967742</v>
      </c>
      <c r="CU503">
        <v>-2.3451612903225798</v>
      </c>
      <c r="CV503">
        <v>37.356709677419403</v>
      </c>
      <c r="CW503">
        <v>42.418999999999997</v>
      </c>
      <c r="CX503">
        <v>39.977548387096803</v>
      </c>
      <c r="CY503">
        <v>41.088419354838699</v>
      </c>
      <c r="CZ503">
        <v>38.495935483871001</v>
      </c>
      <c r="DA503">
        <v>0</v>
      </c>
      <c r="DB503">
        <v>0</v>
      </c>
      <c r="DC503">
        <v>0</v>
      </c>
      <c r="DD503">
        <v>1582132147.8</v>
      </c>
      <c r="DE503">
        <v>2.56153846153846</v>
      </c>
      <c r="DF503">
        <v>20.724786096237199</v>
      </c>
      <c r="DG503">
        <v>-24.509401573614799</v>
      </c>
      <c r="DH503">
        <v>172.611538461538</v>
      </c>
      <c r="DI503">
        <v>15</v>
      </c>
      <c r="DJ503">
        <v>100</v>
      </c>
      <c r="DK503">
        <v>100</v>
      </c>
      <c r="DL503">
        <v>2.6970000000000001</v>
      </c>
      <c r="DM503">
        <v>0.42</v>
      </c>
      <c r="DN503">
        <v>2</v>
      </c>
      <c r="DO503">
        <v>343.363</v>
      </c>
      <c r="DP503">
        <v>675.928</v>
      </c>
      <c r="DQ503">
        <v>28.7576</v>
      </c>
      <c r="DR503">
        <v>31.075199999999999</v>
      </c>
      <c r="DS503">
        <v>30</v>
      </c>
      <c r="DT503">
        <v>31.044599999999999</v>
      </c>
      <c r="DU503">
        <v>31.0684</v>
      </c>
      <c r="DV503">
        <v>20.932300000000001</v>
      </c>
      <c r="DW503">
        <v>20.3048</v>
      </c>
      <c r="DX503">
        <v>53.666400000000003</v>
      </c>
      <c r="DY503">
        <v>28.751300000000001</v>
      </c>
      <c r="DZ503">
        <v>400</v>
      </c>
      <c r="EA503">
        <v>30.240500000000001</v>
      </c>
      <c r="EB503">
        <v>100.13800000000001</v>
      </c>
      <c r="EC503">
        <v>100.565</v>
      </c>
    </row>
    <row r="504" spans="1:133" x14ac:dyDescent="0.35">
      <c r="A504">
        <v>488</v>
      </c>
      <c r="B504">
        <v>1582132150</v>
      </c>
      <c r="C504">
        <v>2451.9000000953702</v>
      </c>
      <c r="D504" t="s">
        <v>1214</v>
      </c>
      <c r="E504" t="s">
        <v>1215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1582132141.37097</v>
      </c>
      <c r="O504">
        <f t="shared" si="301"/>
        <v>7.624140764233012E-5</v>
      </c>
      <c r="P504">
        <f t="shared" si="302"/>
        <v>-0.40855210453164037</v>
      </c>
      <c r="Q504">
        <f t="shared" si="303"/>
        <v>400.63854838709699</v>
      </c>
      <c r="R504">
        <f t="shared" si="304"/>
        <v>481.97118839909837</v>
      </c>
      <c r="S504">
        <f t="shared" si="305"/>
        <v>48.027320265857163</v>
      </c>
      <c r="T504">
        <f t="shared" si="306"/>
        <v>39.922709774722321</v>
      </c>
      <c r="U504">
        <f t="shared" si="307"/>
        <v>7.3867787844242331E-3</v>
      </c>
      <c r="V504">
        <f t="shared" si="308"/>
        <v>2.2516741308215606</v>
      </c>
      <c r="W504">
        <f t="shared" si="309"/>
        <v>7.3733425297977462E-3</v>
      </c>
      <c r="X504">
        <f t="shared" si="310"/>
        <v>4.6095442138680848E-3</v>
      </c>
      <c r="Y504">
        <f t="shared" si="311"/>
        <v>0</v>
      </c>
      <c r="Z504">
        <f t="shared" si="312"/>
        <v>29.343371316477501</v>
      </c>
      <c r="AA504">
        <f t="shared" si="313"/>
        <v>29.000706451612899</v>
      </c>
      <c r="AB504">
        <f t="shared" si="314"/>
        <v>4.0219371810071589</v>
      </c>
      <c r="AC504">
        <f t="shared" si="315"/>
        <v>73.703830932467923</v>
      </c>
      <c r="AD504">
        <f t="shared" si="316"/>
        <v>3.028014581598141</v>
      </c>
      <c r="AE504">
        <f t="shared" si="317"/>
        <v>4.1083544006994668</v>
      </c>
      <c r="AF504">
        <f t="shared" si="318"/>
        <v>0.99392259940901795</v>
      </c>
      <c r="AG504">
        <f t="shared" si="319"/>
        <v>-3.3622460770267582</v>
      </c>
      <c r="AH504">
        <f t="shared" si="320"/>
        <v>44.658644535373334</v>
      </c>
      <c r="AI504">
        <f t="shared" si="321"/>
        <v>4.3745014743507822</v>
      </c>
      <c r="AJ504">
        <f t="shared" si="322"/>
        <v>45.67089993269736</v>
      </c>
      <c r="AK504">
        <v>-4.1228832509943997E-2</v>
      </c>
      <c r="AL504">
        <v>4.6282976336512502E-2</v>
      </c>
      <c r="AM504">
        <v>3.4582142431604699</v>
      </c>
      <c r="AN504">
        <v>0</v>
      </c>
      <c r="AO504">
        <v>0</v>
      </c>
      <c r="AP504">
        <f t="shared" si="323"/>
        <v>1</v>
      </c>
      <c r="AQ504">
        <f t="shared" si="324"/>
        <v>0</v>
      </c>
      <c r="AR504">
        <f t="shared" si="325"/>
        <v>52161.953287477503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-0.40855210453164037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1582132141.37097</v>
      </c>
      <c r="BY504">
        <v>400.63854838709699</v>
      </c>
      <c r="BZ504">
        <v>399.990580645161</v>
      </c>
      <c r="CA504">
        <v>30.3872</v>
      </c>
      <c r="CB504">
        <v>30.260480645161302</v>
      </c>
      <c r="CC504">
        <v>350.02377419354798</v>
      </c>
      <c r="CD504">
        <v>99.447738709677395</v>
      </c>
      <c r="CE504">
        <v>0.199961032258065</v>
      </c>
      <c r="CF504">
        <v>29.3685935483871</v>
      </c>
      <c r="CG504">
        <v>29.000706451612899</v>
      </c>
      <c r="CH504">
        <v>999.9</v>
      </c>
      <c r="CI504">
        <v>0</v>
      </c>
      <c r="CJ504">
        <v>0</v>
      </c>
      <c r="CK504">
        <v>9997.7470967741901</v>
      </c>
      <c r="CL504">
        <v>0</v>
      </c>
      <c r="CM504">
        <v>2.5899048387096801</v>
      </c>
      <c r="CN504">
        <v>0</v>
      </c>
      <c r="CO504">
        <v>0</v>
      </c>
      <c r="CP504">
        <v>0</v>
      </c>
      <c r="CQ504">
        <v>0</v>
      </c>
      <c r="CR504">
        <v>3.0161290322580601</v>
      </c>
      <c r="CS504">
        <v>0</v>
      </c>
      <c r="CT504">
        <v>171.87419354838701</v>
      </c>
      <c r="CU504">
        <v>-2.54516129032258</v>
      </c>
      <c r="CV504">
        <v>37.352645161290297</v>
      </c>
      <c r="CW504">
        <v>42.408999999999999</v>
      </c>
      <c r="CX504">
        <v>39.9634838709677</v>
      </c>
      <c r="CY504">
        <v>41.078258064516099</v>
      </c>
      <c r="CZ504">
        <v>38.4898387096774</v>
      </c>
      <c r="DA504">
        <v>0</v>
      </c>
      <c r="DB504">
        <v>0</v>
      </c>
      <c r="DC504">
        <v>0</v>
      </c>
      <c r="DD504">
        <v>1582132153.2</v>
      </c>
      <c r="DE504">
        <v>3.3884615384615402</v>
      </c>
      <c r="DF504">
        <v>-3.1965815068041601</v>
      </c>
      <c r="DG504">
        <v>1.9965813839637101</v>
      </c>
      <c r="DH504">
        <v>172.91538461538499</v>
      </c>
      <c r="DI504">
        <v>15</v>
      </c>
      <c r="DJ504">
        <v>100</v>
      </c>
      <c r="DK504">
        <v>100</v>
      </c>
      <c r="DL504">
        <v>2.6970000000000001</v>
      </c>
      <c r="DM504">
        <v>0.42</v>
      </c>
      <c r="DN504">
        <v>2</v>
      </c>
      <c r="DO504">
        <v>343.41</v>
      </c>
      <c r="DP504">
        <v>675.74400000000003</v>
      </c>
      <c r="DQ504">
        <v>28.752500000000001</v>
      </c>
      <c r="DR504">
        <v>31.075199999999999</v>
      </c>
      <c r="DS504">
        <v>29.9999</v>
      </c>
      <c r="DT504">
        <v>31.044599999999999</v>
      </c>
      <c r="DU504">
        <v>31.0684</v>
      </c>
      <c r="DV504">
        <v>20.9314</v>
      </c>
      <c r="DW504">
        <v>20.3048</v>
      </c>
      <c r="DX504">
        <v>53.666400000000003</v>
      </c>
      <c r="DY504">
        <v>28.752700000000001</v>
      </c>
      <c r="DZ504">
        <v>400</v>
      </c>
      <c r="EA504">
        <v>30.240500000000001</v>
      </c>
      <c r="EB504">
        <v>100.13800000000001</v>
      </c>
      <c r="EC504">
        <v>100.56399999999999</v>
      </c>
    </row>
    <row r="505" spans="1:133" x14ac:dyDescent="0.35">
      <c r="A505">
        <v>489</v>
      </c>
      <c r="B505">
        <v>1582132155</v>
      </c>
      <c r="C505">
        <v>2456.9000000953702</v>
      </c>
      <c r="D505" t="s">
        <v>1216</v>
      </c>
      <c r="E505" t="s">
        <v>1217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1582132146.37097</v>
      </c>
      <c r="O505">
        <f t="shared" si="301"/>
        <v>7.5299688199868239E-5</v>
      </c>
      <c r="P505">
        <f t="shared" si="302"/>
        <v>-0.39492498229025857</v>
      </c>
      <c r="Q505">
        <f t="shared" si="303"/>
        <v>400.63219354838702</v>
      </c>
      <c r="R505">
        <f t="shared" si="304"/>
        <v>480.18817082284346</v>
      </c>
      <c r="S505">
        <f t="shared" si="305"/>
        <v>47.849836835789517</v>
      </c>
      <c r="T505">
        <f t="shared" si="306"/>
        <v>39.92223519293492</v>
      </c>
      <c r="U505">
        <f t="shared" si="307"/>
        <v>7.2868242319373642E-3</v>
      </c>
      <c r="V505">
        <f t="shared" si="308"/>
        <v>2.2519119130190326</v>
      </c>
      <c r="W505">
        <f t="shared" si="309"/>
        <v>7.2737501742140198E-3</v>
      </c>
      <c r="X505">
        <f t="shared" si="310"/>
        <v>4.5472665321375956E-3</v>
      </c>
      <c r="Y505">
        <f t="shared" si="311"/>
        <v>0</v>
      </c>
      <c r="Z505">
        <f t="shared" si="312"/>
        <v>29.346311116466339</v>
      </c>
      <c r="AA505">
        <f t="shared" si="313"/>
        <v>29.0047483870968</v>
      </c>
      <c r="AB505">
        <f t="shared" si="314"/>
        <v>4.0228779571974691</v>
      </c>
      <c r="AC505">
        <f t="shared" si="315"/>
        <v>73.68722219633807</v>
      </c>
      <c r="AD505">
        <f t="shared" si="316"/>
        <v>3.0277909963798919</v>
      </c>
      <c r="AE505">
        <f t="shared" si="317"/>
        <v>4.1089769788205697</v>
      </c>
      <c r="AF505">
        <f t="shared" si="318"/>
        <v>0.99508696081757719</v>
      </c>
      <c r="AG505">
        <f t="shared" si="319"/>
        <v>-3.3207162496141893</v>
      </c>
      <c r="AH505">
        <f t="shared" si="320"/>
        <v>44.491435344067405</v>
      </c>
      <c r="AI505">
        <f t="shared" si="321"/>
        <v>4.3578066710696941</v>
      </c>
      <c r="AJ505">
        <f t="shared" si="322"/>
        <v>45.528525765522907</v>
      </c>
      <c r="AK505">
        <v>-4.1235238567130302E-2</v>
      </c>
      <c r="AL505">
        <v>4.6290167696905603E-2</v>
      </c>
      <c r="AM505">
        <v>3.4586394952542898</v>
      </c>
      <c r="AN505">
        <v>0</v>
      </c>
      <c r="AO505">
        <v>0</v>
      </c>
      <c r="AP505">
        <f t="shared" si="323"/>
        <v>1</v>
      </c>
      <c r="AQ505">
        <f t="shared" si="324"/>
        <v>0</v>
      </c>
      <c r="AR505">
        <f t="shared" si="325"/>
        <v>52169.282084668914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-0.39492498229025857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1582132146.37097</v>
      </c>
      <c r="BY505">
        <v>400.63219354838702</v>
      </c>
      <c r="BZ505">
        <v>400.00693548387102</v>
      </c>
      <c r="CA505">
        <v>30.384835483871001</v>
      </c>
      <c r="CB505">
        <v>30.2596806451613</v>
      </c>
      <c r="CC505">
        <v>350.02267741935498</v>
      </c>
      <c r="CD505">
        <v>99.448112903225805</v>
      </c>
      <c r="CE505">
        <v>0.199982870967742</v>
      </c>
      <c r="CF505">
        <v>29.371219354838701</v>
      </c>
      <c r="CG505">
        <v>29.0047483870968</v>
      </c>
      <c r="CH505">
        <v>999.9</v>
      </c>
      <c r="CI505">
        <v>0</v>
      </c>
      <c r="CJ505">
        <v>0</v>
      </c>
      <c r="CK505">
        <v>9999.2629032258101</v>
      </c>
      <c r="CL505">
        <v>0</v>
      </c>
      <c r="CM505">
        <v>2.7193280645161302</v>
      </c>
      <c r="CN505">
        <v>0</v>
      </c>
      <c r="CO505">
        <v>0</v>
      </c>
      <c r="CP505">
        <v>0</v>
      </c>
      <c r="CQ505">
        <v>0</v>
      </c>
      <c r="CR505">
        <v>4.5580645161290301</v>
      </c>
      <c r="CS505">
        <v>0</v>
      </c>
      <c r="CT505">
        <v>171.77096774193501</v>
      </c>
      <c r="CU505">
        <v>-2.9225806451612901</v>
      </c>
      <c r="CV505">
        <v>37.346548387096803</v>
      </c>
      <c r="CW505">
        <v>42.390999999999998</v>
      </c>
      <c r="CX505">
        <v>39.933225806451603</v>
      </c>
      <c r="CY505">
        <v>41.070129032258102</v>
      </c>
      <c r="CZ505">
        <v>38.481709677419403</v>
      </c>
      <c r="DA505">
        <v>0</v>
      </c>
      <c r="DB505">
        <v>0</v>
      </c>
      <c r="DC505">
        <v>0</v>
      </c>
      <c r="DD505">
        <v>1582132158</v>
      </c>
      <c r="DE505">
        <v>3.4961538461538502</v>
      </c>
      <c r="DF505">
        <v>-7.7367523939613498</v>
      </c>
      <c r="DG505">
        <v>23.275213602201301</v>
      </c>
      <c r="DH505">
        <v>173.369230769231</v>
      </c>
      <c r="DI505">
        <v>15</v>
      </c>
      <c r="DJ505">
        <v>100</v>
      </c>
      <c r="DK505">
        <v>100</v>
      </c>
      <c r="DL505">
        <v>2.6970000000000001</v>
      </c>
      <c r="DM505">
        <v>0.42</v>
      </c>
      <c r="DN505">
        <v>2</v>
      </c>
      <c r="DO505">
        <v>343.327</v>
      </c>
      <c r="DP505">
        <v>675.62900000000002</v>
      </c>
      <c r="DQ505">
        <v>28.752400000000002</v>
      </c>
      <c r="DR505">
        <v>31.072399999999998</v>
      </c>
      <c r="DS505">
        <v>30</v>
      </c>
      <c r="DT505">
        <v>31.044599999999999</v>
      </c>
      <c r="DU505">
        <v>31.0684</v>
      </c>
      <c r="DV505">
        <v>20.9312</v>
      </c>
      <c r="DW505">
        <v>20.3048</v>
      </c>
      <c r="DX505">
        <v>53.666400000000003</v>
      </c>
      <c r="DY505">
        <v>28.752500000000001</v>
      </c>
      <c r="DZ505">
        <v>400</v>
      </c>
      <c r="EA505">
        <v>30.240500000000001</v>
      </c>
      <c r="EB505">
        <v>100.139</v>
      </c>
      <c r="EC505">
        <v>100.566</v>
      </c>
    </row>
    <row r="506" spans="1:133" x14ac:dyDescent="0.35">
      <c r="A506">
        <v>490</v>
      </c>
      <c r="B506">
        <v>1582132160</v>
      </c>
      <c r="C506">
        <v>2461.9000000953702</v>
      </c>
      <c r="D506" t="s">
        <v>1218</v>
      </c>
      <c r="E506" t="s">
        <v>1219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1582132151.37097</v>
      </c>
      <c r="O506">
        <f t="shared" si="301"/>
        <v>7.4550431103896081E-5</v>
      </c>
      <c r="P506">
        <f t="shared" si="302"/>
        <v>-0.39409728790062953</v>
      </c>
      <c r="Q506">
        <f t="shared" si="303"/>
        <v>400.62051612903201</v>
      </c>
      <c r="R506">
        <f t="shared" si="304"/>
        <v>480.93379836113451</v>
      </c>
      <c r="S506">
        <f t="shared" si="305"/>
        <v>47.924429700970371</v>
      </c>
      <c r="T506">
        <f t="shared" si="306"/>
        <v>39.921315215145889</v>
      </c>
      <c r="U506">
        <f t="shared" si="307"/>
        <v>7.2075167026651784E-3</v>
      </c>
      <c r="V506">
        <f t="shared" si="308"/>
        <v>2.2519401595957351</v>
      </c>
      <c r="W506">
        <f t="shared" si="309"/>
        <v>7.1947255746391756E-3</v>
      </c>
      <c r="X506">
        <f t="shared" si="310"/>
        <v>4.4978508008587771E-3</v>
      </c>
      <c r="Y506">
        <f t="shared" si="311"/>
        <v>0</v>
      </c>
      <c r="Z506">
        <f t="shared" si="312"/>
        <v>29.349262528360665</v>
      </c>
      <c r="AA506">
        <f t="shared" si="313"/>
        <v>29.007912903225801</v>
      </c>
      <c r="AB506">
        <f t="shared" si="314"/>
        <v>4.0236146445422936</v>
      </c>
      <c r="AC506">
        <f t="shared" si="315"/>
        <v>73.671195594858517</v>
      </c>
      <c r="AD506">
        <f t="shared" si="316"/>
        <v>3.0276047142265168</v>
      </c>
      <c r="AE506">
        <f t="shared" si="317"/>
        <v>4.1096179989751818</v>
      </c>
      <c r="AF506">
        <f t="shared" si="318"/>
        <v>0.99600993031577678</v>
      </c>
      <c r="AG506">
        <f t="shared" si="319"/>
        <v>-3.2876740116818173</v>
      </c>
      <c r="AH506">
        <f t="shared" si="320"/>
        <v>44.435989728155363</v>
      </c>
      <c r="AI506">
        <f t="shared" si="321"/>
        <v>4.3524481055947417</v>
      </c>
      <c r="AJ506">
        <f t="shared" si="322"/>
        <v>45.500763822068286</v>
      </c>
      <c r="AK506">
        <v>-4.1235999594972601E-2</v>
      </c>
      <c r="AL506">
        <v>4.6291022017328202E-2</v>
      </c>
      <c r="AM506">
        <v>3.4586900129107798</v>
      </c>
      <c r="AN506">
        <v>0</v>
      </c>
      <c r="AO506">
        <v>0</v>
      </c>
      <c r="AP506">
        <f t="shared" si="323"/>
        <v>1</v>
      </c>
      <c r="AQ506">
        <f t="shared" si="324"/>
        <v>0</v>
      </c>
      <c r="AR506">
        <f t="shared" si="325"/>
        <v>52169.752858013439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-0.39409728790062953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1582132151.37097</v>
      </c>
      <c r="BY506">
        <v>400.62051612903201</v>
      </c>
      <c r="BZ506">
        <v>399.99616129032302</v>
      </c>
      <c r="CA506">
        <v>30.382780645161301</v>
      </c>
      <c r="CB506">
        <v>30.258870967741899</v>
      </c>
      <c r="CC506">
        <v>350.02293548387098</v>
      </c>
      <c r="CD506">
        <v>99.448751612903195</v>
      </c>
      <c r="CE506">
        <v>0.19995235483870999</v>
      </c>
      <c r="CF506">
        <v>29.3739225806452</v>
      </c>
      <c r="CG506">
        <v>29.007912903225801</v>
      </c>
      <c r="CH506">
        <v>999.9</v>
      </c>
      <c r="CI506">
        <v>0</v>
      </c>
      <c r="CJ506">
        <v>0</v>
      </c>
      <c r="CK506">
        <v>9999.3832258064504</v>
      </c>
      <c r="CL506">
        <v>0</v>
      </c>
      <c r="CM506">
        <v>2.94053709677419</v>
      </c>
      <c r="CN506">
        <v>0</v>
      </c>
      <c r="CO506">
        <v>0</v>
      </c>
      <c r="CP506">
        <v>0</v>
      </c>
      <c r="CQ506">
        <v>0</v>
      </c>
      <c r="CR506">
        <v>3.32258064516129</v>
      </c>
      <c r="CS506">
        <v>0</v>
      </c>
      <c r="CT506">
        <v>175.72903225806499</v>
      </c>
      <c r="CU506">
        <v>-2.9741935483870998</v>
      </c>
      <c r="CV506">
        <v>37.336387096774203</v>
      </c>
      <c r="CW506">
        <v>42.387</v>
      </c>
      <c r="CX506">
        <v>39.9473225806451</v>
      </c>
      <c r="CY506">
        <v>41.064032258064501</v>
      </c>
      <c r="CZ506">
        <v>38.473580645161299</v>
      </c>
      <c r="DA506">
        <v>0</v>
      </c>
      <c r="DB506">
        <v>0</v>
      </c>
      <c r="DC506">
        <v>0</v>
      </c>
      <c r="DD506">
        <v>1582132162.8</v>
      </c>
      <c r="DE506">
        <v>3.1730769230769198</v>
      </c>
      <c r="DF506">
        <v>-6.5538463237402702</v>
      </c>
      <c r="DG506">
        <v>38.341880272435297</v>
      </c>
      <c r="DH506">
        <v>176.53461538461499</v>
      </c>
      <c r="DI506">
        <v>15</v>
      </c>
      <c r="DJ506">
        <v>100</v>
      </c>
      <c r="DK506">
        <v>100</v>
      </c>
      <c r="DL506">
        <v>2.6970000000000001</v>
      </c>
      <c r="DM506">
        <v>0.42</v>
      </c>
      <c r="DN506">
        <v>2</v>
      </c>
      <c r="DO506">
        <v>343.41500000000002</v>
      </c>
      <c r="DP506">
        <v>675.85400000000004</v>
      </c>
      <c r="DQ506">
        <v>28.751300000000001</v>
      </c>
      <c r="DR506">
        <v>31.072399999999998</v>
      </c>
      <c r="DS506">
        <v>30.0001</v>
      </c>
      <c r="DT506">
        <v>31.043199999999999</v>
      </c>
      <c r="DU506">
        <v>31.067799999999998</v>
      </c>
      <c r="DV506">
        <v>20.932099999999998</v>
      </c>
      <c r="DW506">
        <v>20.3048</v>
      </c>
      <c r="DX506">
        <v>53.666400000000003</v>
      </c>
      <c r="DY506">
        <v>28.738399999999999</v>
      </c>
      <c r="DZ506">
        <v>400</v>
      </c>
      <c r="EA506">
        <v>30.240500000000001</v>
      </c>
      <c r="EB506">
        <v>100.137</v>
      </c>
      <c r="EC506">
        <v>100.568</v>
      </c>
    </row>
    <row r="507" spans="1:133" x14ac:dyDescent="0.35">
      <c r="A507">
        <v>491</v>
      </c>
      <c r="B507">
        <v>1582132165</v>
      </c>
      <c r="C507">
        <v>2466.9000000953702</v>
      </c>
      <c r="D507" t="s">
        <v>1220</v>
      </c>
      <c r="E507" t="s">
        <v>1221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1582132156.37097</v>
      </c>
      <c r="O507">
        <f t="shared" si="301"/>
        <v>7.3760125747019146E-5</v>
      </c>
      <c r="P507">
        <f t="shared" si="302"/>
        <v>-0.38587546536235867</v>
      </c>
      <c r="Q507">
        <f t="shared" si="303"/>
        <v>400.61577419354802</v>
      </c>
      <c r="R507">
        <f t="shared" si="304"/>
        <v>480.15801559983817</v>
      </c>
      <c r="S507">
        <f t="shared" si="305"/>
        <v>47.847120964875792</v>
      </c>
      <c r="T507">
        <f t="shared" si="306"/>
        <v>39.920840193264326</v>
      </c>
      <c r="U507">
        <f t="shared" si="307"/>
        <v>7.1192105788744292E-3</v>
      </c>
      <c r="V507">
        <f t="shared" si="308"/>
        <v>2.2524794171100373</v>
      </c>
      <c r="W507">
        <f t="shared" si="309"/>
        <v>7.1067336523576302E-3</v>
      </c>
      <c r="X507">
        <f t="shared" si="310"/>
        <v>4.4428276896594119E-3</v>
      </c>
      <c r="Y507">
        <f t="shared" si="311"/>
        <v>0</v>
      </c>
      <c r="Z507">
        <f t="shared" si="312"/>
        <v>29.352209970790788</v>
      </c>
      <c r="AA507">
        <f t="shared" si="313"/>
        <v>29.0140161290322</v>
      </c>
      <c r="AB507">
        <f t="shared" si="314"/>
        <v>4.025035784568975</v>
      </c>
      <c r="AC507">
        <f t="shared" si="315"/>
        <v>73.654563937360734</v>
      </c>
      <c r="AD507">
        <f t="shared" si="316"/>
        <v>3.0273894767505318</v>
      </c>
      <c r="AE507">
        <f t="shared" si="317"/>
        <v>4.110253750636776</v>
      </c>
      <c r="AF507">
        <f t="shared" si="318"/>
        <v>0.99764630781844321</v>
      </c>
      <c r="AG507">
        <f t="shared" si="319"/>
        <v>-3.2528215454435445</v>
      </c>
      <c r="AH507">
        <f t="shared" si="320"/>
        <v>44.03100715169456</v>
      </c>
      <c r="AI507">
        <f t="shared" si="321"/>
        <v>4.3119360456552736</v>
      </c>
      <c r="AJ507">
        <f t="shared" si="322"/>
        <v>45.090121651906287</v>
      </c>
      <c r="AK507">
        <v>-4.1250530094247798E-2</v>
      </c>
      <c r="AL507">
        <v>4.6307333775706297E-2</v>
      </c>
      <c r="AM507">
        <v>3.45965449784872</v>
      </c>
      <c r="AN507">
        <v>0</v>
      </c>
      <c r="AO507">
        <v>0</v>
      </c>
      <c r="AP507">
        <f t="shared" si="323"/>
        <v>1</v>
      </c>
      <c r="AQ507">
        <f t="shared" si="324"/>
        <v>0</v>
      </c>
      <c r="AR507">
        <f t="shared" si="325"/>
        <v>52186.920565660963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-0.38587546536235867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1582132156.37097</v>
      </c>
      <c r="BY507">
        <v>400.61577419354802</v>
      </c>
      <c r="BZ507">
        <v>400.00496774193601</v>
      </c>
      <c r="CA507">
        <v>30.380622580645198</v>
      </c>
      <c r="CB507">
        <v>30.258025806451599</v>
      </c>
      <c r="CC507">
        <v>350.02183870967701</v>
      </c>
      <c r="CD507">
        <v>99.448709677419302</v>
      </c>
      <c r="CE507">
        <v>0.19998806451612899</v>
      </c>
      <c r="CF507">
        <v>29.376603225806502</v>
      </c>
      <c r="CG507">
        <v>29.0140161290322</v>
      </c>
      <c r="CH507">
        <v>999.9</v>
      </c>
      <c r="CI507">
        <v>0</v>
      </c>
      <c r="CJ507">
        <v>0</v>
      </c>
      <c r="CK507">
        <v>10002.9109677419</v>
      </c>
      <c r="CL507">
        <v>0</v>
      </c>
      <c r="CM507">
        <v>3.2828903225806498</v>
      </c>
      <c r="CN507">
        <v>0</v>
      </c>
      <c r="CO507">
        <v>0</v>
      </c>
      <c r="CP507">
        <v>0</v>
      </c>
      <c r="CQ507">
        <v>0</v>
      </c>
      <c r="CR507">
        <v>4.0483870967741904</v>
      </c>
      <c r="CS507">
        <v>0</v>
      </c>
      <c r="CT507">
        <v>178.267741935484</v>
      </c>
      <c r="CU507">
        <v>-3.2258064516128999</v>
      </c>
      <c r="CV507">
        <v>37.328258064516099</v>
      </c>
      <c r="CW507">
        <v>42.381</v>
      </c>
      <c r="CX507">
        <v>39.919096774193498</v>
      </c>
      <c r="CY507">
        <v>41.056032258064498</v>
      </c>
      <c r="CZ507">
        <v>38.467483870967698</v>
      </c>
      <c r="DA507">
        <v>0</v>
      </c>
      <c r="DB507">
        <v>0</v>
      </c>
      <c r="DC507">
        <v>0</v>
      </c>
      <c r="DD507">
        <v>1582132168.2</v>
      </c>
      <c r="DE507">
        <v>3.1461538461538501</v>
      </c>
      <c r="DF507">
        <v>0.47863234427274098</v>
      </c>
      <c r="DG507">
        <v>62.071794762895699</v>
      </c>
      <c r="DH507">
        <v>179.961538461538</v>
      </c>
      <c r="DI507">
        <v>15</v>
      </c>
      <c r="DJ507">
        <v>100</v>
      </c>
      <c r="DK507">
        <v>100</v>
      </c>
      <c r="DL507">
        <v>2.6970000000000001</v>
      </c>
      <c r="DM507">
        <v>0.42</v>
      </c>
      <c r="DN507">
        <v>2</v>
      </c>
      <c r="DO507">
        <v>343.42</v>
      </c>
      <c r="DP507">
        <v>675.66600000000005</v>
      </c>
      <c r="DQ507">
        <v>28.738199999999999</v>
      </c>
      <c r="DR507">
        <v>31.072399999999998</v>
      </c>
      <c r="DS507">
        <v>30.0001</v>
      </c>
      <c r="DT507">
        <v>31.041899999999998</v>
      </c>
      <c r="DU507">
        <v>31.0657</v>
      </c>
      <c r="DV507">
        <v>20.930900000000001</v>
      </c>
      <c r="DW507">
        <v>20.3048</v>
      </c>
      <c r="DX507">
        <v>53.666400000000003</v>
      </c>
      <c r="DY507">
        <v>28.718800000000002</v>
      </c>
      <c r="DZ507">
        <v>400</v>
      </c>
      <c r="EA507">
        <v>30.240500000000001</v>
      </c>
      <c r="EB507">
        <v>100.13800000000001</v>
      </c>
      <c r="EC507">
        <v>100.57</v>
      </c>
    </row>
    <row r="508" spans="1:133" x14ac:dyDescent="0.35">
      <c r="A508">
        <v>492</v>
      </c>
      <c r="B508">
        <v>1582132170</v>
      </c>
      <c r="C508">
        <v>2471.9000000953702</v>
      </c>
      <c r="D508" t="s">
        <v>1222</v>
      </c>
      <c r="E508" t="s">
        <v>1223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1582132161.37097</v>
      </c>
      <c r="O508">
        <f t="shared" si="301"/>
        <v>7.3259920614671123E-5</v>
      </c>
      <c r="P508">
        <f t="shared" si="302"/>
        <v>-0.38441681343622158</v>
      </c>
      <c r="Q508">
        <f t="shared" si="303"/>
        <v>400.607967741935</v>
      </c>
      <c r="R508">
        <f t="shared" si="304"/>
        <v>480.4919761041462</v>
      </c>
      <c r="S508">
        <f t="shared" si="305"/>
        <v>47.880096503790433</v>
      </c>
      <c r="T508">
        <f t="shared" si="306"/>
        <v>39.919809506899476</v>
      </c>
      <c r="U508">
        <f t="shared" si="307"/>
        <v>7.0635932304598473E-3</v>
      </c>
      <c r="V508">
        <f t="shared" si="308"/>
        <v>2.2516700123663229</v>
      </c>
      <c r="W508">
        <f t="shared" si="309"/>
        <v>7.0513059006020347E-3</v>
      </c>
      <c r="X508">
        <f t="shared" si="310"/>
        <v>4.4081683516637819E-3</v>
      </c>
      <c r="Y508">
        <f t="shared" si="311"/>
        <v>0</v>
      </c>
      <c r="Z508">
        <f t="shared" si="312"/>
        <v>29.354038466770032</v>
      </c>
      <c r="AA508">
        <f t="shared" si="313"/>
        <v>29.017567741935501</v>
      </c>
      <c r="AB508">
        <f t="shared" si="314"/>
        <v>4.0258629813410955</v>
      </c>
      <c r="AC508">
        <f t="shared" si="315"/>
        <v>73.642929731526124</v>
      </c>
      <c r="AD508">
        <f t="shared" si="316"/>
        <v>3.0272031549818541</v>
      </c>
      <c r="AE508">
        <f t="shared" si="317"/>
        <v>4.1106500868689979</v>
      </c>
      <c r="AF508">
        <f t="shared" si="318"/>
        <v>0.99865982635924144</v>
      </c>
      <c r="AG508">
        <f t="shared" si="319"/>
        <v>-3.2307624991069965</v>
      </c>
      <c r="AH508">
        <f t="shared" si="320"/>
        <v>43.786889732414686</v>
      </c>
      <c r="AI508">
        <f t="shared" si="321"/>
        <v>4.2896823369434713</v>
      </c>
      <c r="AJ508">
        <f t="shared" si="322"/>
        <v>44.845809570251163</v>
      </c>
      <c r="AK508">
        <v>-4.1228721560613399E-2</v>
      </c>
      <c r="AL508">
        <v>4.6282851786169199E-2</v>
      </c>
      <c r="AM508">
        <v>3.4582068778313899</v>
      </c>
      <c r="AN508">
        <v>0</v>
      </c>
      <c r="AO508">
        <v>0</v>
      </c>
      <c r="AP508">
        <f t="shared" si="323"/>
        <v>1</v>
      </c>
      <c r="AQ508">
        <f t="shared" si="324"/>
        <v>0</v>
      </c>
      <c r="AR508">
        <f t="shared" si="325"/>
        <v>52160.15641940543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-0.38441681343622158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1582132161.37097</v>
      </c>
      <c r="BY508">
        <v>400.607967741935</v>
      </c>
      <c r="BZ508">
        <v>399.99932258064501</v>
      </c>
      <c r="CA508">
        <v>30.3789451612903</v>
      </c>
      <c r="CB508">
        <v>30.257180645161299</v>
      </c>
      <c r="CC508">
        <v>350.02493548387099</v>
      </c>
      <c r="CD508">
        <v>99.448099999999997</v>
      </c>
      <c r="CE508">
        <v>0.199966741935484</v>
      </c>
      <c r="CF508">
        <v>29.3782741935484</v>
      </c>
      <c r="CG508">
        <v>29.017567741935501</v>
      </c>
      <c r="CH508">
        <v>999.9</v>
      </c>
      <c r="CI508">
        <v>0</v>
      </c>
      <c r="CJ508">
        <v>0</v>
      </c>
      <c r="CK508">
        <v>9997.6838709677395</v>
      </c>
      <c r="CL508">
        <v>0</v>
      </c>
      <c r="CM508">
        <v>3.7313677419354798</v>
      </c>
      <c r="CN508">
        <v>0</v>
      </c>
      <c r="CO508">
        <v>0</v>
      </c>
      <c r="CP508">
        <v>0</v>
      </c>
      <c r="CQ508">
        <v>0</v>
      </c>
      <c r="CR508">
        <v>3.5677419354838702</v>
      </c>
      <c r="CS508">
        <v>0</v>
      </c>
      <c r="CT508">
        <v>181.80322580645199</v>
      </c>
      <c r="CU508">
        <v>-3.21935483870968</v>
      </c>
      <c r="CV508">
        <v>37.318096774193499</v>
      </c>
      <c r="CW508">
        <v>42.378999999999998</v>
      </c>
      <c r="CX508">
        <v>39.907064516128997</v>
      </c>
      <c r="CY508">
        <v>41.0520322580645</v>
      </c>
      <c r="CZ508">
        <v>38.451225806451603</v>
      </c>
      <c r="DA508">
        <v>0</v>
      </c>
      <c r="DB508">
        <v>0</v>
      </c>
      <c r="DC508">
        <v>0</v>
      </c>
      <c r="DD508">
        <v>1582132173</v>
      </c>
      <c r="DE508">
        <v>3.3692307692307701</v>
      </c>
      <c r="DF508">
        <v>18.981196501370199</v>
      </c>
      <c r="DG508">
        <v>34.536752066266097</v>
      </c>
      <c r="DH508">
        <v>183.87692307692299</v>
      </c>
      <c r="DI508">
        <v>15</v>
      </c>
      <c r="DJ508">
        <v>100</v>
      </c>
      <c r="DK508">
        <v>100</v>
      </c>
      <c r="DL508">
        <v>2.6970000000000001</v>
      </c>
      <c r="DM508">
        <v>0.42</v>
      </c>
      <c r="DN508">
        <v>2</v>
      </c>
      <c r="DO508">
        <v>343.31200000000001</v>
      </c>
      <c r="DP508">
        <v>675.71199999999999</v>
      </c>
      <c r="DQ508">
        <v>28.717700000000001</v>
      </c>
      <c r="DR508">
        <v>31.072399999999998</v>
      </c>
      <c r="DS508">
        <v>30.0001</v>
      </c>
      <c r="DT508">
        <v>31.041899999999998</v>
      </c>
      <c r="DU508">
        <v>31.0657</v>
      </c>
      <c r="DV508">
        <v>20.9329</v>
      </c>
      <c r="DW508">
        <v>20.3048</v>
      </c>
      <c r="DX508">
        <v>53.666400000000003</v>
      </c>
      <c r="DY508">
        <v>28.701499999999999</v>
      </c>
      <c r="DZ508">
        <v>400</v>
      </c>
      <c r="EA508">
        <v>30.240500000000001</v>
      </c>
      <c r="EB508">
        <v>100.13800000000001</v>
      </c>
      <c r="EC508">
        <v>100.566</v>
      </c>
    </row>
    <row r="509" spans="1:133" x14ac:dyDescent="0.35">
      <c r="A509">
        <v>493</v>
      </c>
      <c r="B509">
        <v>1582132175</v>
      </c>
      <c r="C509">
        <v>2476.9000000953702</v>
      </c>
      <c r="D509" t="s">
        <v>1224</v>
      </c>
      <c r="E509" t="s">
        <v>1225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1582132166.37097</v>
      </c>
      <c r="O509">
        <f t="shared" si="301"/>
        <v>7.1724450446066819E-5</v>
      </c>
      <c r="P509">
        <f t="shared" si="302"/>
        <v>-0.39499850665515651</v>
      </c>
      <c r="Q509">
        <f t="shared" si="303"/>
        <v>400.61196774193502</v>
      </c>
      <c r="R509">
        <f t="shared" si="304"/>
        <v>484.80361897258553</v>
      </c>
      <c r="S509">
        <f t="shared" si="305"/>
        <v>48.309505982727032</v>
      </c>
      <c r="T509">
        <f t="shared" si="306"/>
        <v>39.920011928531913</v>
      </c>
      <c r="U509">
        <f t="shared" si="307"/>
        <v>6.9132938836141975E-3</v>
      </c>
      <c r="V509">
        <f t="shared" si="308"/>
        <v>2.2515968395299266</v>
      </c>
      <c r="W509">
        <f t="shared" si="309"/>
        <v>6.9015230387003794E-3</v>
      </c>
      <c r="X509">
        <f t="shared" si="310"/>
        <v>4.3145077707678284E-3</v>
      </c>
      <c r="Y509">
        <f t="shared" si="311"/>
        <v>0</v>
      </c>
      <c r="Z509">
        <f t="shared" si="312"/>
        <v>29.355397357121969</v>
      </c>
      <c r="AA509">
        <f t="shared" si="313"/>
        <v>29.0176451612903</v>
      </c>
      <c r="AB509">
        <f t="shared" si="314"/>
        <v>4.0258810145290758</v>
      </c>
      <c r="AC509">
        <f t="shared" si="315"/>
        <v>73.632826474945816</v>
      </c>
      <c r="AD509">
        <f t="shared" si="316"/>
        <v>3.0269365886053485</v>
      </c>
      <c r="AE509">
        <f t="shared" si="317"/>
        <v>4.1108520934413528</v>
      </c>
      <c r="AF509">
        <f t="shared" si="318"/>
        <v>0.99894442592372723</v>
      </c>
      <c r="AG509">
        <f t="shared" si="319"/>
        <v>-3.1630482646715468</v>
      </c>
      <c r="AH509">
        <f t="shared" si="320"/>
        <v>43.879444658925578</v>
      </c>
      <c r="AI509">
        <f t="shared" si="321"/>
        <v>4.2989092230427524</v>
      </c>
      <c r="AJ509">
        <f t="shared" si="322"/>
        <v>45.015305617296782</v>
      </c>
      <c r="AK509">
        <v>-4.1226750347988103E-2</v>
      </c>
      <c r="AL509">
        <v>4.62806389273097E-2</v>
      </c>
      <c r="AM509">
        <v>3.4580760184936401</v>
      </c>
      <c r="AN509">
        <v>0</v>
      </c>
      <c r="AO509">
        <v>0</v>
      </c>
      <c r="AP509">
        <f t="shared" si="323"/>
        <v>1</v>
      </c>
      <c r="AQ509">
        <f t="shared" si="324"/>
        <v>0</v>
      </c>
      <c r="AR509">
        <f t="shared" si="325"/>
        <v>52157.606735530826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-0.39499850665515651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1582132166.37097</v>
      </c>
      <c r="BY509">
        <v>400.61196774193502</v>
      </c>
      <c r="BZ509">
        <v>399.98412903225801</v>
      </c>
      <c r="CA509">
        <v>30.376419354838699</v>
      </c>
      <c r="CB509">
        <v>30.257206451612898</v>
      </c>
      <c r="CC509">
        <v>350.02445161290302</v>
      </c>
      <c r="CD509">
        <v>99.447599999999994</v>
      </c>
      <c r="CE509">
        <v>0.19997706451612901</v>
      </c>
      <c r="CF509">
        <v>29.379125806451601</v>
      </c>
      <c r="CG509">
        <v>29.0176451612903</v>
      </c>
      <c r="CH509">
        <v>999.9</v>
      </c>
      <c r="CI509">
        <v>0</v>
      </c>
      <c r="CJ509">
        <v>0</v>
      </c>
      <c r="CK509">
        <v>9997.2561290322592</v>
      </c>
      <c r="CL509">
        <v>0</v>
      </c>
      <c r="CM509">
        <v>4.1852219354838702</v>
      </c>
      <c r="CN509">
        <v>0</v>
      </c>
      <c r="CO509">
        <v>0</v>
      </c>
      <c r="CP509">
        <v>0</v>
      </c>
      <c r="CQ509">
        <v>0</v>
      </c>
      <c r="CR509">
        <v>3.8096774193548399</v>
      </c>
      <c r="CS509">
        <v>0</v>
      </c>
      <c r="CT509">
        <v>185.8</v>
      </c>
      <c r="CU509">
        <v>-3.04516129032258</v>
      </c>
      <c r="CV509">
        <v>37.311999999999998</v>
      </c>
      <c r="CW509">
        <v>42.377000000000002</v>
      </c>
      <c r="CX509">
        <v>39.884838709677403</v>
      </c>
      <c r="CY509">
        <v>41.038032258064497</v>
      </c>
      <c r="CZ509">
        <v>38.447161290322597</v>
      </c>
      <c r="DA509">
        <v>0</v>
      </c>
      <c r="DB509">
        <v>0</v>
      </c>
      <c r="DC509">
        <v>0</v>
      </c>
      <c r="DD509">
        <v>1582132177.8</v>
      </c>
      <c r="DE509">
        <v>3.8</v>
      </c>
      <c r="DF509">
        <v>-15.268376121189</v>
      </c>
      <c r="DG509">
        <v>40.933333391188498</v>
      </c>
      <c r="DH509">
        <v>187.211538461538</v>
      </c>
      <c r="DI509">
        <v>15</v>
      </c>
      <c r="DJ509">
        <v>100</v>
      </c>
      <c r="DK509">
        <v>100</v>
      </c>
      <c r="DL509">
        <v>2.6970000000000001</v>
      </c>
      <c r="DM509">
        <v>0.42</v>
      </c>
      <c r="DN509">
        <v>2</v>
      </c>
      <c r="DO509">
        <v>343.37200000000001</v>
      </c>
      <c r="DP509">
        <v>675.68899999999996</v>
      </c>
      <c r="DQ509">
        <v>28.698</v>
      </c>
      <c r="DR509">
        <v>31.070499999999999</v>
      </c>
      <c r="DS509">
        <v>30</v>
      </c>
      <c r="DT509">
        <v>31.041899999999998</v>
      </c>
      <c r="DU509">
        <v>31.0657</v>
      </c>
      <c r="DV509">
        <v>20.9346</v>
      </c>
      <c r="DW509">
        <v>20.3048</v>
      </c>
      <c r="DX509">
        <v>53.666400000000003</v>
      </c>
      <c r="DY509">
        <v>28.683800000000002</v>
      </c>
      <c r="DZ509">
        <v>400</v>
      </c>
      <c r="EA509">
        <v>30.240500000000001</v>
      </c>
      <c r="EB509">
        <v>100.139</v>
      </c>
      <c r="EC509">
        <v>100.565</v>
      </c>
    </row>
    <row r="510" spans="1:133" x14ac:dyDescent="0.35">
      <c r="A510">
        <v>494</v>
      </c>
      <c r="B510">
        <v>1582132180</v>
      </c>
      <c r="C510">
        <v>2481.9000000953702</v>
      </c>
      <c r="D510" t="s">
        <v>1226</v>
      </c>
      <c r="E510" t="s">
        <v>1227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1582132171.37097</v>
      </c>
      <c r="O510">
        <f t="shared" si="301"/>
        <v>7.0147193441469458E-5</v>
      </c>
      <c r="P510">
        <f t="shared" si="302"/>
        <v>-0.39506675659743401</v>
      </c>
      <c r="Q510">
        <f t="shared" si="303"/>
        <v>400.602967741935</v>
      </c>
      <c r="R510">
        <f t="shared" si="304"/>
        <v>486.871437574124</v>
      </c>
      <c r="S510">
        <f t="shared" si="305"/>
        <v>48.515294002534297</v>
      </c>
      <c r="T510">
        <f t="shared" si="306"/>
        <v>39.918896978483751</v>
      </c>
      <c r="U510">
        <f t="shared" si="307"/>
        <v>6.7595424323461696E-3</v>
      </c>
      <c r="V510">
        <f t="shared" si="308"/>
        <v>2.2511711444665963</v>
      </c>
      <c r="W510">
        <f t="shared" si="309"/>
        <v>6.7482867475078022E-3</v>
      </c>
      <c r="X510">
        <f t="shared" si="310"/>
        <v>4.2186889128014828E-3</v>
      </c>
      <c r="Y510">
        <f t="shared" si="311"/>
        <v>0</v>
      </c>
      <c r="Z510">
        <f t="shared" si="312"/>
        <v>29.355457087713742</v>
      </c>
      <c r="AA510">
        <f t="shared" si="313"/>
        <v>29.0171064516129</v>
      </c>
      <c r="AB510">
        <f t="shared" si="314"/>
        <v>4.0257555350560867</v>
      </c>
      <c r="AC510">
        <f t="shared" si="315"/>
        <v>73.626511749919814</v>
      </c>
      <c r="AD510">
        <f t="shared" si="316"/>
        <v>3.0265969998841649</v>
      </c>
      <c r="AE510">
        <f t="shared" si="317"/>
        <v>4.1107434373155147</v>
      </c>
      <c r="AF510">
        <f t="shared" si="318"/>
        <v>0.99915853517192188</v>
      </c>
      <c r="AG510">
        <f t="shared" si="319"/>
        <v>-3.0934912307688029</v>
      </c>
      <c r="AH510">
        <f t="shared" si="320"/>
        <v>43.88093616319064</v>
      </c>
      <c r="AI510">
        <f t="shared" si="321"/>
        <v>4.2998470224018241</v>
      </c>
      <c r="AJ510">
        <f t="shared" si="322"/>
        <v>45.087291954823662</v>
      </c>
      <c r="AK510">
        <v>-4.1215283643733502E-2</v>
      </c>
      <c r="AL510">
        <v>4.6267766547245397E-2</v>
      </c>
      <c r="AM510">
        <v>3.4573147563575302</v>
      </c>
      <c r="AN510">
        <v>0</v>
      </c>
      <c r="AO510">
        <v>0</v>
      </c>
      <c r="AP510">
        <f t="shared" si="323"/>
        <v>1</v>
      </c>
      <c r="AQ510">
        <f t="shared" si="324"/>
        <v>0</v>
      </c>
      <c r="AR510">
        <f t="shared" si="325"/>
        <v>52143.757823352978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-0.39506675659743401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1582132171.37097</v>
      </c>
      <c r="BY510">
        <v>400.602967741935</v>
      </c>
      <c r="BZ510">
        <v>399.973935483871</v>
      </c>
      <c r="CA510">
        <v>30.3731774193548</v>
      </c>
      <c r="CB510">
        <v>30.256587096774201</v>
      </c>
      <c r="CC510">
        <v>350.02870967741899</v>
      </c>
      <c r="CD510">
        <v>99.447022580645196</v>
      </c>
      <c r="CE510">
        <v>0.20000999999999999</v>
      </c>
      <c r="CF510">
        <v>29.378667741935502</v>
      </c>
      <c r="CG510">
        <v>29.0171064516129</v>
      </c>
      <c r="CH510">
        <v>999.9</v>
      </c>
      <c r="CI510">
        <v>0</v>
      </c>
      <c r="CJ510">
        <v>0</v>
      </c>
      <c r="CK510">
        <v>9994.5335483871004</v>
      </c>
      <c r="CL510">
        <v>0</v>
      </c>
      <c r="CM510">
        <v>4.4995832258064503</v>
      </c>
      <c r="CN510">
        <v>0</v>
      </c>
      <c r="CO510">
        <v>0</v>
      </c>
      <c r="CP510">
        <v>0</v>
      </c>
      <c r="CQ510">
        <v>0</v>
      </c>
      <c r="CR510">
        <v>2.6967741935483902</v>
      </c>
      <c r="CS510">
        <v>0</v>
      </c>
      <c r="CT510">
        <v>189.896774193548</v>
      </c>
      <c r="CU510">
        <v>-3.2258064516128999</v>
      </c>
      <c r="CV510">
        <v>37.311999999999998</v>
      </c>
      <c r="CW510">
        <v>42.375</v>
      </c>
      <c r="CX510">
        <v>39.878806451612903</v>
      </c>
      <c r="CY510">
        <v>41.024032258064501</v>
      </c>
      <c r="CZ510">
        <v>38.441064516129003</v>
      </c>
      <c r="DA510">
        <v>0</v>
      </c>
      <c r="DB510">
        <v>0</v>
      </c>
      <c r="DC510">
        <v>0</v>
      </c>
      <c r="DD510">
        <v>1582132183.2</v>
      </c>
      <c r="DE510">
        <v>2.1346153846153899</v>
      </c>
      <c r="DF510">
        <v>-14.882051141094999</v>
      </c>
      <c r="DG510">
        <v>53.1282051636462</v>
      </c>
      <c r="DH510">
        <v>191.769230769231</v>
      </c>
      <c r="DI510">
        <v>15</v>
      </c>
      <c r="DJ510">
        <v>100</v>
      </c>
      <c r="DK510">
        <v>100</v>
      </c>
      <c r="DL510">
        <v>2.6970000000000001</v>
      </c>
      <c r="DM510">
        <v>0.42</v>
      </c>
      <c r="DN510">
        <v>2</v>
      </c>
      <c r="DO510">
        <v>343.47699999999998</v>
      </c>
      <c r="DP510">
        <v>675.88900000000001</v>
      </c>
      <c r="DQ510">
        <v>28.679500000000001</v>
      </c>
      <c r="DR510">
        <v>31.069800000000001</v>
      </c>
      <c r="DS510">
        <v>30</v>
      </c>
      <c r="DT510">
        <v>31.039100000000001</v>
      </c>
      <c r="DU510">
        <v>31.062999999999999</v>
      </c>
      <c r="DV510">
        <v>20.933700000000002</v>
      </c>
      <c r="DW510">
        <v>20.3048</v>
      </c>
      <c r="DX510">
        <v>53.666400000000003</v>
      </c>
      <c r="DY510">
        <v>28.666499999999999</v>
      </c>
      <c r="DZ510">
        <v>400</v>
      </c>
      <c r="EA510">
        <v>30.240500000000001</v>
      </c>
      <c r="EB510">
        <v>100.139</v>
      </c>
      <c r="EC510">
        <v>100.56699999999999</v>
      </c>
    </row>
    <row r="511" spans="1:133" x14ac:dyDescent="0.35">
      <c r="A511">
        <v>495</v>
      </c>
      <c r="B511">
        <v>1582132185</v>
      </c>
      <c r="C511">
        <v>2486.9000000953702</v>
      </c>
      <c r="D511" t="s">
        <v>1228</v>
      </c>
      <c r="E511" t="s">
        <v>1229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1582132176.37097</v>
      </c>
      <c r="O511">
        <f t="shared" si="301"/>
        <v>6.8084861401968453E-5</v>
      </c>
      <c r="P511">
        <f t="shared" si="302"/>
        <v>-0.38542899409321651</v>
      </c>
      <c r="Q511">
        <f t="shared" si="303"/>
        <v>400.60458064516098</v>
      </c>
      <c r="R511">
        <f t="shared" si="304"/>
        <v>487.34798718805735</v>
      </c>
      <c r="S511">
        <f t="shared" si="305"/>
        <v>48.562412495291817</v>
      </c>
      <c r="T511">
        <f t="shared" si="306"/>
        <v>39.918754984591097</v>
      </c>
      <c r="U511">
        <f t="shared" si="307"/>
        <v>6.5608378429541474E-3</v>
      </c>
      <c r="V511">
        <f t="shared" si="308"/>
        <v>2.2508291950322343</v>
      </c>
      <c r="W511">
        <f t="shared" si="309"/>
        <v>6.5502320108203225E-3</v>
      </c>
      <c r="X511">
        <f t="shared" si="310"/>
        <v>4.0948464499297619E-3</v>
      </c>
      <c r="Y511">
        <f t="shared" si="311"/>
        <v>0</v>
      </c>
      <c r="Z511">
        <f t="shared" si="312"/>
        <v>29.353200823371612</v>
      </c>
      <c r="AA511">
        <f t="shared" si="313"/>
        <v>29.014835483871</v>
      </c>
      <c r="AB511">
        <f t="shared" si="314"/>
        <v>4.0252266051858436</v>
      </c>
      <c r="AC511">
        <f t="shared" si="315"/>
        <v>73.627461150339613</v>
      </c>
      <c r="AD511">
        <f t="shared" si="316"/>
        <v>3.0261233902161893</v>
      </c>
      <c r="AE511">
        <f t="shared" si="317"/>
        <v>4.1100471793223461</v>
      </c>
      <c r="AF511">
        <f t="shared" si="318"/>
        <v>0.99910321496965437</v>
      </c>
      <c r="AG511">
        <f t="shared" si="319"/>
        <v>-3.0025423878268089</v>
      </c>
      <c r="AH511">
        <f t="shared" si="320"/>
        <v>43.793633874749105</v>
      </c>
      <c r="AI511">
        <f t="shared" si="321"/>
        <v>4.2918333811840226</v>
      </c>
      <c r="AJ511">
        <f t="shared" si="322"/>
        <v>45.082924868106318</v>
      </c>
      <c r="AK511">
        <v>-4.1206074169549203E-2</v>
      </c>
      <c r="AL511">
        <v>4.6257428105679198E-2</v>
      </c>
      <c r="AM511">
        <v>3.4567032965019302</v>
      </c>
      <c r="AN511">
        <v>0</v>
      </c>
      <c r="AO511">
        <v>0</v>
      </c>
      <c r="AP511">
        <f t="shared" si="323"/>
        <v>1</v>
      </c>
      <c r="AQ511">
        <f t="shared" si="324"/>
        <v>0</v>
      </c>
      <c r="AR511">
        <f t="shared" si="325"/>
        <v>52133.071010963642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-0.38542899409321651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1582132176.37097</v>
      </c>
      <c r="BY511">
        <v>400.60458064516098</v>
      </c>
      <c r="BZ511">
        <v>399.99064516128999</v>
      </c>
      <c r="CA511">
        <v>30.368654838709698</v>
      </c>
      <c r="CB511">
        <v>30.255490322580599</v>
      </c>
      <c r="CC511">
        <v>350.02429032258101</v>
      </c>
      <c r="CD511">
        <v>99.446280645161295</v>
      </c>
      <c r="CE511">
        <v>0.19999629032258101</v>
      </c>
      <c r="CF511">
        <v>29.375732258064499</v>
      </c>
      <c r="CG511">
        <v>29.014835483871</v>
      </c>
      <c r="CH511">
        <v>999.9</v>
      </c>
      <c r="CI511">
        <v>0</v>
      </c>
      <c r="CJ511">
        <v>0</v>
      </c>
      <c r="CK511">
        <v>9992.3748387096803</v>
      </c>
      <c r="CL511">
        <v>0</v>
      </c>
      <c r="CM511">
        <v>4.6168448387096799</v>
      </c>
      <c r="CN511">
        <v>0</v>
      </c>
      <c r="CO511">
        <v>0</v>
      </c>
      <c r="CP511">
        <v>0</v>
      </c>
      <c r="CQ511">
        <v>0</v>
      </c>
      <c r="CR511">
        <v>2.7161290322580598</v>
      </c>
      <c r="CS511">
        <v>0</v>
      </c>
      <c r="CT511">
        <v>195.51290322580601</v>
      </c>
      <c r="CU511">
        <v>-2.9645161290322601</v>
      </c>
      <c r="CV511">
        <v>37.302</v>
      </c>
      <c r="CW511">
        <v>42.360774193548401</v>
      </c>
      <c r="CX511">
        <v>39.850516129032201</v>
      </c>
      <c r="CY511">
        <v>41.015999999999998</v>
      </c>
      <c r="CZ511">
        <v>38.441064516129003</v>
      </c>
      <c r="DA511">
        <v>0</v>
      </c>
      <c r="DB511">
        <v>0</v>
      </c>
      <c r="DC511">
        <v>0</v>
      </c>
      <c r="DD511">
        <v>1582132188</v>
      </c>
      <c r="DE511">
        <v>1.85769230769231</v>
      </c>
      <c r="DF511">
        <v>-9.4940169801562408</v>
      </c>
      <c r="DG511">
        <v>46.885470224863397</v>
      </c>
      <c r="DH511">
        <v>196.907692307692</v>
      </c>
      <c r="DI511">
        <v>15</v>
      </c>
      <c r="DJ511">
        <v>100</v>
      </c>
      <c r="DK511">
        <v>100</v>
      </c>
      <c r="DL511">
        <v>2.6970000000000001</v>
      </c>
      <c r="DM511">
        <v>0.42</v>
      </c>
      <c r="DN511">
        <v>2</v>
      </c>
      <c r="DO511">
        <v>343.39299999999997</v>
      </c>
      <c r="DP511">
        <v>675.74900000000002</v>
      </c>
      <c r="DQ511">
        <v>28.6615</v>
      </c>
      <c r="DR511">
        <v>31.069800000000001</v>
      </c>
      <c r="DS511">
        <v>29.9999</v>
      </c>
      <c r="DT511">
        <v>31.039100000000001</v>
      </c>
      <c r="DU511">
        <v>31.062899999999999</v>
      </c>
      <c r="DV511">
        <v>20.9329</v>
      </c>
      <c r="DW511">
        <v>20.3048</v>
      </c>
      <c r="DX511">
        <v>53.666400000000003</v>
      </c>
      <c r="DY511">
        <v>28.654299999999999</v>
      </c>
      <c r="DZ511">
        <v>400</v>
      </c>
      <c r="EA511">
        <v>30.240500000000001</v>
      </c>
      <c r="EB511">
        <v>100.13800000000001</v>
      </c>
      <c r="EC511">
        <v>100.56699999999999</v>
      </c>
    </row>
    <row r="512" spans="1:133" x14ac:dyDescent="0.35">
      <c r="A512">
        <v>496</v>
      </c>
      <c r="B512">
        <v>1582132190</v>
      </c>
      <c r="C512">
        <v>2491.9000000953702</v>
      </c>
      <c r="D512" t="s">
        <v>1230</v>
      </c>
      <c r="E512" t="s">
        <v>1231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1582132181.37097</v>
      </c>
      <c r="O512">
        <f t="shared" si="301"/>
        <v>6.6022190687744999E-5</v>
      </c>
      <c r="P512">
        <f t="shared" si="302"/>
        <v>-0.37960961180595976</v>
      </c>
      <c r="Q512">
        <f t="shared" si="303"/>
        <v>400.61280645161298</v>
      </c>
      <c r="R512">
        <f t="shared" si="304"/>
        <v>488.77393163684513</v>
      </c>
      <c r="S512">
        <f t="shared" si="305"/>
        <v>48.703985916684609</v>
      </c>
      <c r="T512">
        <f t="shared" si="306"/>
        <v>39.919151207842418</v>
      </c>
      <c r="U512">
        <f t="shared" si="307"/>
        <v>6.3650906303414825E-3</v>
      </c>
      <c r="V512">
        <f t="shared" si="308"/>
        <v>2.2514058357937561</v>
      </c>
      <c r="W512">
        <f t="shared" si="309"/>
        <v>6.3551102547824692E-3</v>
      </c>
      <c r="X512">
        <f t="shared" si="310"/>
        <v>3.9728392833173129E-3</v>
      </c>
      <c r="Y512">
        <f t="shared" si="311"/>
        <v>0</v>
      </c>
      <c r="Z512">
        <f t="shared" si="312"/>
        <v>29.35033361466072</v>
      </c>
      <c r="AA512">
        <f t="shared" si="313"/>
        <v>29.0105677419355</v>
      </c>
      <c r="AB512">
        <f t="shared" si="314"/>
        <v>4.0242327716557273</v>
      </c>
      <c r="AC512">
        <f t="shared" si="315"/>
        <v>73.631170091222316</v>
      </c>
      <c r="AD512">
        <f t="shared" si="316"/>
        <v>3.0256551016336566</v>
      </c>
      <c r="AE512">
        <f t="shared" si="317"/>
        <v>4.1092041561816082</v>
      </c>
      <c r="AF512">
        <f t="shared" si="318"/>
        <v>0.99857767002207076</v>
      </c>
      <c r="AG512">
        <f t="shared" si="319"/>
        <v>-2.9115786093295544</v>
      </c>
      <c r="AH512">
        <f t="shared" si="320"/>
        <v>43.891384001004717</v>
      </c>
      <c r="AI512">
        <f t="shared" si="321"/>
        <v>4.3001443554927556</v>
      </c>
      <c r="AJ512">
        <f t="shared" si="322"/>
        <v>45.279949747167919</v>
      </c>
      <c r="AK512">
        <v>-4.1221605146782699E-2</v>
      </c>
      <c r="AL512">
        <v>4.62748629882122E-2</v>
      </c>
      <c r="AM512">
        <v>3.4577344431486599</v>
      </c>
      <c r="AN512">
        <v>0</v>
      </c>
      <c r="AO512">
        <v>0</v>
      </c>
      <c r="AP512">
        <f t="shared" si="323"/>
        <v>1</v>
      </c>
      <c r="AQ512">
        <f t="shared" si="324"/>
        <v>0</v>
      </c>
      <c r="AR512">
        <f t="shared" si="325"/>
        <v>52152.510422589934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-0.37960961180595976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1582132181.37097</v>
      </c>
      <c r="BY512">
        <v>400.61280645161298</v>
      </c>
      <c r="BZ512">
        <v>400.00741935483899</v>
      </c>
      <c r="CA512">
        <v>30.364277419354799</v>
      </c>
      <c r="CB512">
        <v>30.254538709677401</v>
      </c>
      <c r="CC512">
        <v>350.01764516128998</v>
      </c>
      <c r="CD512">
        <v>99.445222580645193</v>
      </c>
      <c r="CE512">
        <v>0.19999735483871001</v>
      </c>
      <c r="CF512">
        <v>29.372177419354799</v>
      </c>
      <c r="CG512">
        <v>29.0105677419355</v>
      </c>
      <c r="CH512">
        <v>999.9</v>
      </c>
      <c r="CI512">
        <v>0</v>
      </c>
      <c r="CJ512">
        <v>0</v>
      </c>
      <c r="CK512">
        <v>9996.2474193548405</v>
      </c>
      <c r="CL512">
        <v>0</v>
      </c>
      <c r="CM512">
        <v>4.6001180645161304</v>
      </c>
      <c r="CN512">
        <v>0</v>
      </c>
      <c r="CO512">
        <v>0</v>
      </c>
      <c r="CP512">
        <v>0</v>
      </c>
      <c r="CQ512">
        <v>0</v>
      </c>
      <c r="CR512">
        <v>2.0354838709677399</v>
      </c>
      <c r="CS512">
        <v>0</v>
      </c>
      <c r="CT512">
        <v>199.98064516129</v>
      </c>
      <c r="CU512">
        <v>-3.1064516129032298</v>
      </c>
      <c r="CV512">
        <v>37.293999999999997</v>
      </c>
      <c r="CW512">
        <v>42.350612903225802</v>
      </c>
      <c r="CX512">
        <v>39.862645161290303</v>
      </c>
      <c r="CY512">
        <v>41.008000000000003</v>
      </c>
      <c r="CZ512">
        <v>38.441064516129003</v>
      </c>
      <c r="DA512">
        <v>0</v>
      </c>
      <c r="DB512">
        <v>0</v>
      </c>
      <c r="DC512">
        <v>0</v>
      </c>
      <c r="DD512">
        <v>1582132192.8</v>
      </c>
      <c r="DE512">
        <v>1.3038461538461501</v>
      </c>
      <c r="DF512">
        <v>3.16239347864509</v>
      </c>
      <c r="DG512">
        <v>73.411965722267695</v>
      </c>
      <c r="DH512">
        <v>201.44230769230799</v>
      </c>
      <c r="DI512">
        <v>15</v>
      </c>
      <c r="DJ512">
        <v>100</v>
      </c>
      <c r="DK512">
        <v>100</v>
      </c>
      <c r="DL512">
        <v>2.6970000000000001</v>
      </c>
      <c r="DM512">
        <v>0.42</v>
      </c>
      <c r="DN512">
        <v>2</v>
      </c>
      <c r="DO512">
        <v>343.40600000000001</v>
      </c>
      <c r="DP512">
        <v>675.49</v>
      </c>
      <c r="DQ512">
        <v>28.6494</v>
      </c>
      <c r="DR512">
        <v>31.067699999999999</v>
      </c>
      <c r="DS512">
        <v>29.9999</v>
      </c>
      <c r="DT512">
        <v>31.039100000000001</v>
      </c>
      <c r="DU512">
        <v>31.0624</v>
      </c>
      <c r="DV512">
        <v>20.932200000000002</v>
      </c>
      <c r="DW512">
        <v>20.3048</v>
      </c>
      <c r="DX512">
        <v>53.666400000000003</v>
      </c>
      <c r="DY512">
        <v>28.650600000000001</v>
      </c>
      <c r="DZ512">
        <v>400</v>
      </c>
      <c r="EA512">
        <v>30.240500000000001</v>
      </c>
      <c r="EB512">
        <v>100.139</v>
      </c>
      <c r="EC512">
        <v>100.56399999999999</v>
      </c>
    </row>
    <row r="513" spans="1:133" x14ac:dyDescent="0.35">
      <c r="A513">
        <v>497</v>
      </c>
      <c r="B513">
        <v>1582132195</v>
      </c>
      <c r="C513">
        <v>2496.9000000953702</v>
      </c>
      <c r="D513" t="s">
        <v>1232</v>
      </c>
      <c r="E513" t="s">
        <v>1233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1582132186.37097</v>
      </c>
      <c r="O513">
        <f t="shared" si="301"/>
        <v>6.4371598254435802E-5</v>
      </c>
      <c r="P513">
        <f t="shared" si="302"/>
        <v>-0.3852118731833063</v>
      </c>
      <c r="Q513">
        <f t="shared" si="303"/>
        <v>400.62690322580602</v>
      </c>
      <c r="R513">
        <f t="shared" si="304"/>
        <v>492.60782475307138</v>
      </c>
      <c r="S513">
        <f t="shared" si="305"/>
        <v>49.085963474544251</v>
      </c>
      <c r="T513">
        <f t="shared" si="306"/>
        <v>39.920513947416907</v>
      </c>
      <c r="U513">
        <f t="shared" si="307"/>
        <v>6.2087622495955643E-3</v>
      </c>
      <c r="V513">
        <f t="shared" si="308"/>
        <v>2.2522479742530597</v>
      </c>
      <c r="W513">
        <f t="shared" si="309"/>
        <v>6.1992692454416734E-3</v>
      </c>
      <c r="X513">
        <f t="shared" si="310"/>
        <v>3.8753949594803614E-3</v>
      </c>
      <c r="Y513">
        <f t="shared" si="311"/>
        <v>0</v>
      </c>
      <c r="Z513">
        <f t="shared" si="312"/>
        <v>29.345825588325141</v>
      </c>
      <c r="AA513">
        <f t="shared" si="313"/>
        <v>29.006725806451598</v>
      </c>
      <c r="AB513">
        <f t="shared" si="314"/>
        <v>4.023338279132644</v>
      </c>
      <c r="AC513">
        <f t="shared" si="315"/>
        <v>73.642687788837151</v>
      </c>
      <c r="AD513">
        <f t="shared" si="316"/>
        <v>3.0252446639503194</v>
      </c>
      <c r="AE513">
        <f t="shared" si="317"/>
        <v>4.1080041410559289</v>
      </c>
      <c r="AF513">
        <f t="shared" si="318"/>
        <v>0.99809361518232453</v>
      </c>
      <c r="AG513">
        <f t="shared" si="319"/>
        <v>-2.838787483020619</v>
      </c>
      <c r="AH513">
        <f t="shared" si="320"/>
        <v>43.759743617621247</v>
      </c>
      <c r="AI513">
        <f t="shared" si="321"/>
        <v>4.2854547810895571</v>
      </c>
      <c r="AJ513">
        <f t="shared" si="322"/>
        <v>45.206410915690185</v>
      </c>
      <c r="AK513">
        <v>-4.12442933918373E-2</v>
      </c>
      <c r="AL513">
        <v>4.6300332530885398E-2</v>
      </c>
      <c r="AM513">
        <v>3.45924054117389</v>
      </c>
      <c r="AN513">
        <v>0</v>
      </c>
      <c r="AO513">
        <v>0</v>
      </c>
      <c r="AP513">
        <f t="shared" si="323"/>
        <v>1</v>
      </c>
      <c r="AQ513">
        <f t="shared" si="324"/>
        <v>0</v>
      </c>
      <c r="AR513">
        <f t="shared" si="325"/>
        <v>52180.91441197793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-0.3852118731833063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1582132186.37097</v>
      </c>
      <c r="BY513">
        <v>400.62690322580602</v>
      </c>
      <c r="BZ513">
        <v>400.010774193548</v>
      </c>
      <c r="CA513">
        <v>30.3601903225806</v>
      </c>
      <c r="CB513">
        <v>30.253193548387099</v>
      </c>
      <c r="CC513">
        <v>350.01390322580602</v>
      </c>
      <c r="CD513">
        <v>99.445167741935506</v>
      </c>
      <c r="CE513">
        <v>0.199947516129032</v>
      </c>
      <c r="CF513">
        <v>29.367116129032301</v>
      </c>
      <c r="CG513">
        <v>29.006725806451598</v>
      </c>
      <c r="CH513">
        <v>999.9</v>
      </c>
      <c r="CI513">
        <v>0</v>
      </c>
      <c r="CJ513">
        <v>0</v>
      </c>
      <c r="CK513">
        <v>10001.754838709699</v>
      </c>
      <c r="CL513">
        <v>0</v>
      </c>
      <c r="CM513">
        <v>4.6213254838709696</v>
      </c>
      <c r="CN513">
        <v>0</v>
      </c>
      <c r="CO513">
        <v>0</v>
      </c>
      <c r="CP513">
        <v>0</v>
      </c>
      <c r="CQ513">
        <v>0</v>
      </c>
      <c r="CR513">
        <v>3.1870967741935501</v>
      </c>
      <c r="CS513">
        <v>0</v>
      </c>
      <c r="CT513">
        <v>204.43870967741901</v>
      </c>
      <c r="CU513">
        <v>-3.0580645161290301</v>
      </c>
      <c r="CV513">
        <v>37.292000000000002</v>
      </c>
      <c r="CW513">
        <v>42.332322580645098</v>
      </c>
      <c r="CX513">
        <v>39.8384838709677</v>
      </c>
      <c r="CY513">
        <v>41.003999999999998</v>
      </c>
      <c r="CZ513">
        <v>38.436999999999998</v>
      </c>
      <c r="DA513">
        <v>0</v>
      </c>
      <c r="DB513">
        <v>0</v>
      </c>
      <c r="DC513">
        <v>0</v>
      </c>
      <c r="DD513">
        <v>1582132198.2</v>
      </c>
      <c r="DE513">
        <v>3.35769230769231</v>
      </c>
      <c r="DF513">
        <v>27.600000231173698</v>
      </c>
      <c r="DG513">
        <v>61.1863248072411</v>
      </c>
      <c r="DH513">
        <v>206.05</v>
      </c>
      <c r="DI513">
        <v>15</v>
      </c>
      <c r="DJ513">
        <v>100</v>
      </c>
      <c r="DK513">
        <v>100</v>
      </c>
      <c r="DL513">
        <v>2.6970000000000001</v>
      </c>
      <c r="DM513">
        <v>0.42</v>
      </c>
      <c r="DN513">
        <v>2</v>
      </c>
      <c r="DO513">
        <v>343.36799999999999</v>
      </c>
      <c r="DP513">
        <v>675.73900000000003</v>
      </c>
      <c r="DQ513">
        <v>28.646000000000001</v>
      </c>
      <c r="DR513">
        <v>31.067</v>
      </c>
      <c r="DS513">
        <v>30.0002</v>
      </c>
      <c r="DT513">
        <v>31.0364</v>
      </c>
      <c r="DU513">
        <v>31.060199999999998</v>
      </c>
      <c r="DV513">
        <v>20.933900000000001</v>
      </c>
      <c r="DW513">
        <v>20.3048</v>
      </c>
      <c r="DX513">
        <v>53.666400000000003</v>
      </c>
      <c r="DY513">
        <v>28.643999999999998</v>
      </c>
      <c r="DZ513">
        <v>400</v>
      </c>
      <c r="EA513">
        <v>30.240500000000001</v>
      </c>
      <c r="EB513">
        <v>100.14100000000001</v>
      </c>
      <c r="EC513">
        <v>100.56399999999999</v>
      </c>
    </row>
    <row r="514" spans="1:133" x14ac:dyDescent="0.35">
      <c r="A514">
        <v>498</v>
      </c>
      <c r="B514">
        <v>1582132200</v>
      </c>
      <c r="C514">
        <v>2501.9000000953702</v>
      </c>
      <c r="D514" t="s">
        <v>1234</v>
      </c>
      <c r="E514" t="s">
        <v>1235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1582132191.37097</v>
      </c>
      <c r="O514">
        <f t="shared" si="301"/>
        <v>6.2821198857879735E-5</v>
      </c>
      <c r="P514">
        <f t="shared" si="302"/>
        <v>-0.3996033528783835</v>
      </c>
      <c r="Q514">
        <f t="shared" si="303"/>
        <v>400.63080645161301</v>
      </c>
      <c r="R514">
        <f t="shared" si="304"/>
        <v>498.75617755704997</v>
      </c>
      <c r="S514">
        <f t="shared" si="305"/>
        <v>49.698845582629282</v>
      </c>
      <c r="T514">
        <f t="shared" si="306"/>
        <v>39.921086658030333</v>
      </c>
      <c r="U514">
        <f t="shared" si="307"/>
        <v>6.062912796607099E-3</v>
      </c>
      <c r="V514">
        <f t="shared" si="308"/>
        <v>2.252590742343151</v>
      </c>
      <c r="W514">
        <f t="shared" si="309"/>
        <v>6.0538615767251804E-3</v>
      </c>
      <c r="X514">
        <f t="shared" si="310"/>
        <v>3.7844755582433541E-3</v>
      </c>
      <c r="Y514">
        <f t="shared" si="311"/>
        <v>0</v>
      </c>
      <c r="Z514">
        <f t="shared" si="312"/>
        <v>29.340583082829188</v>
      </c>
      <c r="AA514">
        <f t="shared" si="313"/>
        <v>29.0024032258065</v>
      </c>
      <c r="AB514">
        <f t="shared" si="314"/>
        <v>4.0223320884286151</v>
      </c>
      <c r="AC514">
        <f t="shared" si="315"/>
        <v>73.65803898841682</v>
      </c>
      <c r="AD514">
        <f t="shared" si="316"/>
        <v>3.0248699727249555</v>
      </c>
      <c r="AE514">
        <f t="shared" si="317"/>
        <v>4.1066392945929975</v>
      </c>
      <c r="AF514">
        <f t="shared" si="318"/>
        <v>0.99746211570365961</v>
      </c>
      <c r="AG514">
        <f t="shared" si="319"/>
        <v>-2.7704148696324964</v>
      </c>
      <c r="AH514">
        <f t="shared" si="320"/>
        <v>43.59207582171183</v>
      </c>
      <c r="AI514">
        <f t="shared" si="321"/>
        <v>4.2681716375872005</v>
      </c>
      <c r="AJ514">
        <f t="shared" si="322"/>
        <v>45.089832589666536</v>
      </c>
      <c r="AK514">
        <v>-4.1253530187977901E-2</v>
      </c>
      <c r="AL514">
        <v>4.6310701643740897E-2</v>
      </c>
      <c r="AM514">
        <v>3.4598536192479101</v>
      </c>
      <c r="AN514">
        <v>0</v>
      </c>
      <c r="AO514">
        <v>0</v>
      </c>
      <c r="AP514">
        <f t="shared" si="323"/>
        <v>1</v>
      </c>
      <c r="AQ514">
        <f t="shared" si="324"/>
        <v>0</v>
      </c>
      <c r="AR514">
        <f t="shared" si="325"/>
        <v>52193.12487448741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-0.3996033528783835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1582132191.37097</v>
      </c>
      <c r="BY514">
        <v>400.63080645161301</v>
      </c>
      <c r="BZ514">
        <v>399.98896774193503</v>
      </c>
      <c r="CA514">
        <v>30.356290322580598</v>
      </c>
      <c r="CB514">
        <v>30.251874193548399</v>
      </c>
      <c r="CC514">
        <v>350.02741935483903</v>
      </c>
      <c r="CD514">
        <v>99.445583870967795</v>
      </c>
      <c r="CE514">
        <v>0.19999009677419399</v>
      </c>
      <c r="CF514">
        <v>29.3613580645161</v>
      </c>
      <c r="CG514">
        <v>29.0024032258065</v>
      </c>
      <c r="CH514">
        <v>999.9</v>
      </c>
      <c r="CI514">
        <v>0</v>
      </c>
      <c r="CJ514">
        <v>0</v>
      </c>
      <c r="CK514">
        <v>10003.9529032258</v>
      </c>
      <c r="CL514">
        <v>0</v>
      </c>
      <c r="CM514">
        <v>4.7700774193548403</v>
      </c>
      <c r="CN514">
        <v>0</v>
      </c>
      <c r="CO514">
        <v>0</v>
      </c>
      <c r="CP514">
        <v>0</v>
      </c>
      <c r="CQ514">
        <v>0</v>
      </c>
      <c r="CR514">
        <v>3.76129032258065</v>
      </c>
      <c r="CS514">
        <v>0</v>
      </c>
      <c r="CT514">
        <v>211.129032258065</v>
      </c>
      <c r="CU514">
        <v>-2.6967741935483902</v>
      </c>
      <c r="CV514">
        <v>37.283999999999999</v>
      </c>
      <c r="CW514">
        <v>42.320129032258102</v>
      </c>
      <c r="CX514">
        <v>39.826322580645197</v>
      </c>
      <c r="CY514">
        <v>40.995935483871001</v>
      </c>
      <c r="CZ514">
        <v>38.430999999999997</v>
      </c>
      <c r="DA514">
        <v>0</v>
      </c>
      <c r="DB514">
        <v>0</v>
      </c>
      <c r="DC514">
        <v>0</v>
      </c>
      <c r="DD514">
        <v>1582132203</v>
      </c>
      <c r="DE514">
        <v>3.7307692307692299</v>
      </c>
      <c r="DF514">
        <v>11.630769064955899</v>
      </c>
      <c r="DG514">
        <v>76.369230426958595</v>
      </c>
      <c r="DH514">
        <v>212.88461538461499</v>
      </c>
      <c r="DI514">
        <v>15</v>
      </c>
      <c r="DJ514">
        <v>100</v>
      </c>
      <c r="DK514">
        <v>100</v>
      </c>
      <c r="DL514">
        <v>2.6970000000000001</v>
      </c>
      <c r="DM514">
        <v>0.42</v>
      </c>
      <c r="DN514">
        <v>2</v>
      </c>
      <c r="DO514">
        <v>343.42700000000002</v>
      </c>
      <c r="DP514">
        <v>675.90099999999995</v>
      </c>
      <c r="DQ514">
        <v>28.644300000000001</v>
      </c>
      <c r="DR514">
        <v>31.067</v>
      </c>
      <c r="DS514">
        <v>30.0001</v>
      </c>
      <c r="DT514">
        <v>31.0364</v>
      </c>
      <c r="DU514">
        <v>31.060199999999998</v>
      </c>
      <c r="DV514">
        <v>20.934699999999999</v>
      </c>
      <c r="DW514">
        <v>20.3048</v>
      </c>
      <c r="DX514">
        <v>53.666400000000003</v>
      </c>
      <c r="DY514">
        <v>28.697600000000001</v>
      </c>
      <c r="DZ514">
        <v>400</v>
      </c>
      <c r="EA514">
        <v>30.240500000000001</v>
      </c>
      <c r="EB514">
        <v>100.139</v>
      </c>
      <c r="EC514">
        <v>100.565</v>
      </c>
    </row>
    <row r="515" spans="1:133" x14ac:dyDescent="0.35">
      <c r="A515">
        <v>499</v>
      </c>
      <c r="B515">
        <v>1582132205</v>
      </c>
      <c r="C515">
        <v>2506.9000000953702</v>
      </c>
      <c r="D515" t="s">
        <v>1236</v>
      </c>
      <c r="E515" t="s">
        <v>1237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1582132196.37097</v>
      </c>
      <c r="O515">
        <f t="shared" si="301"/>
        <v>6.2526828441031423E-5</v>
      </c>
      <c r="P515">
        <f t="shared" si="302"/>
        <v>-0.39808588690309565</v>
      </c>
      <c r="Q515">
        <f t="shared" si="303"/>
        <v>400.62632258064502</v>
      </c>
      <c r="R515">
        <f t="shared" si="304"/>
        <v>498.7655320419899</v>
      </c>
      <c r="S515">
        <f t="shared" si="305"/>
        <v>49.699940232767652</v>
      </c>
      <c r="T515">
        <f t="shared" si="306"/>
        <v>39.920770399698107</v>
      </c>
      <c r="U515">
        <f t="shared" si="307"/>
        <v>6.0394146064210712E-3</v>
      </c>
      <c r="V515">
        <f t="shared" si="308"/>
        <v>2.2526860877930988</v>
      </c>
      <c r="W515">
        <f t="shared" si="309"/>
        <v>6.0304337340884098E-3</v>
      </c>
      <c r="X515">
        <f t="shared" si="310"/>
        <v>3.7698268493918698E-3</v>
      </c>
      <c r="Y515">
        <f t="shared" si="311"/>
        <v>0</v>
      </c>
      <c r="Z515">
        <f t="shared" si="312"/>
        <v>29.335055318650877</v>
      </c>
      <c r="AA515">
        <f t="shared" si="313"/>
        <v>28.997690322580599</v>
      </c>
      <c r="AB515">
        <f t="shared" si="314"/>
        <v>4.0212352902476241</v>
      </c>
      <c r="AC515">
        <f t="shared" si="315"/>
        <v>73.674885827627861</v>
      </c>
      <c r="AD515">
        <f t="shared" si="316"/>
        <v>3.0245796405264582</v>
      </c>
      <c r="AE515">
        <f t="shared" si="317"/>
        <v>4.1053061793714383</v>
      </c>
      <c r="AF515">
        <f t="shared" si="318"/>
        <v>0.99665564972116583</v>
      </c>
      <c r="AG515">
        <f t="shared" si="319"/>
        <v>-2.7574331342494856</v>
      </c>
      <c r="AH515">
        <f t="shared" si="320"/>
        <v>43.483051757551017</v>
      </c>
      <c r="AI515">
        <f t="shared" si="321"/>
        <v>4.2570982225284029</v>
      </c>
      <c r="AJ515">
        <f t="shared" si="322"/>
        <v>44.982716845829934</v>
      </c>
      <c r="AK515">
        <v>-4.1256099750889202E-2</v>
      </c>
      <c r="AL515">
        <v>4.6313586203214997E-2</v>
      </c>
      <c r="AM515">
        <v>3.46002416160582</v>
      </c>
      <c r="AN515">
        <v>0</v>
      </c>
      <c r="AO515">
        <v>0</v>
      </c>
      <c r="AP515">
        <f t="shared" si="323"/>
        <v>1</v>
      </c>
      <c r="AQ515">
        <f t="shared" si="324"/>
        <v>0</v>
      </c>
      <c r="AR515">
        <f t="shared" si="325"/>
        <v>52197.221446380623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-0.39808588690309565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1582132196.37097</v>
      </c>
      <c r="BY515">
        <v>400.62632258064502</v>
      </c>
      <c r="BZ515">
        <v>399.98687096774199</v>
      </c>
      <c r="CA515">
        <v>30.3532774193548</v>
      </c>
      <c r="CB515">
        <v>30.249348387096799</v>
      </c>
      <c r="CC515">
        <v>350.02116129032203</v>
      </c>
      <c r="CD515">
        <v>99.445938709677407</v>
      </c>
      <c r="CE515">
        <v>0.19996109677419399</v>
      </c>
      <c r="CF515">
        <v>29.355732258064499</v>
      </c>
      <c r="CG515">
        <v>28.997690322580599</v>
      </c>
      <c r="CH515">
        <v>999.9</v>
      </c>
      <c r="CI515">
        <v>0</v>
      </c>
      <c r="CJ515">
        <v>0</v>
      </c>
      <c r="CK515">
        <v>10004.5403225806</v>
      </c>
      <c r="CL515">
        <v>0</v>
      </c>
      <c r="CM515">
        <v>5.0197909677419403</v>
      </c>
      <c r="CN515">
        <v>0</v>
      </c>
      <c r="CO515">
        <v>0</v>
      </c>
      <c r="CP515">
        <v>0</v>
      </c>
      <c r="CQ515">
        <v>0</v>
      </c>
      <c r="CR515">
        <v>2.3967741935483899</v>
      </c>
      <c r="CS515">
        <v>0</v>
      </c>
      <c r="CT515">
        <v>218.712903225806</v>
      </c>
      <c r="CU515">
        <v>-2.4032258064516099</v>
      </c>
      <c r="CV515">
        <v>37.277999999999999</v>
      </c>
      <c r="CW515">
        <v>42.318096774193499</v>
      </c>
      <c r="CX515">
        <v>39.802129032258101</v>
      </c>
      <c r="CY515">
        <v>40.995935483871001</v>
      </c>
      <c r="CZ515">
        <v>38.427</v>
      </c>
      <c r="DA515">
        <v>0</v>
      </c>
      <c r="DB515">
        <v>0</v>
      </c>
      <c r="DC515">
        <v>0</v>
      </c>
      <c r="DD515">
        <v>1582132207.8</v>
      </c>
      <c r="DE515">
        <v>3.0269230769230799</v>
      </c>
      <c r="DF515">
        <v>-32.188034610393103</v>
      </c>
      <c r="DG515">
        <v>96.229059934733499</v>
      </c>
      <c r="DH515">
        <v>219.89615384615399</v>
      </c>
      <c r="DI515">
        <v>15</v>
      </c>
      <c r="DJ515">
        <v>100</v>
      </c>
      <c r="DK515">
        <v>100</v>
      </c>
      <c r="DL515">
        <v>2.6970000000000001</v>
      </c>
      <c r="DM515">
        <v>0.42</v>
      </c>
      <c r="DN515">
        <v>2</v>
      </c>
      <c r="DO515">
        <v>343.32499999999999</v>
      </c>
      <c r="DP515">
        <v>675.90200000000004</v>
      </c>
      <c r="DQ515">
        <v>28.690300000000001</v>
      </c>
      <c r="DR515">
        <v>31.064299999999999</v>
      </c>
      <c r="DS515">
        <v>30.0001</v>
      </c>
      <c r="DT515">
        <v>31.0351</v>
      </c>
      <c r="DU515">
        <v>31.058299999999999</v>
      </c>
      <c r="DV515">
        <v>20.932600000000001</v>
      </c>
      <c r="DW515">
        <v>20.3048</v>
      </c>
      <c r="DX515">
        <v>53.666400000000003</v>
      </c>
      <c r="DY515">
        <v>28.7028</v>
      </c>
      <c r="DZ515">
        <v>400</v>
      </c>
      <c r="EA515">
        <v>30.240500000000001</v>
      </c>
      <c r="EB515">
        <v>100.142</v>
      </c>
      <c r="EC515">
        <v>100.566</v>
      </c>
    </row>
    <row r="516" spans="1:133" x14ac:dyDescent="0.35">
      <c r="A516">
        <v>500</v>
      </c>
      <c r="B516">
        <v>1582132210</v>
      </c>
      <c r="C516">
        <v>2511.9000000953702</v>
      </c>
      <c r="D516" t="s">
        <v>1238</v>
      </c>
      <c r="E516" t="s">
        <v>1239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238</v>
      </c>
      <c r="M516" t="s">
        <v>239</v>
      </c>
      <c r="N516">
        <v>1582132201.37097</v>
      </c>
      <c r="O516">
        <f t="shared" si="301"/>
        <v>6.319424670068121E-5</v>
      </c>
      <c r="P516">
        <f t="shared" si="302"/>
        <v>-0.40620044367723662</v>
      </c>
      <c r="Q516">
        <f t="shared" si="303"/>
        <v>400.632322580645</v>
      </c>
      <c r="R516">
        <f t="shared" si="304"/>
        <v>499.6783623874353</v>
      </c>
      <c r="S516">
        <f t="shared" si="305"/>
        <v>49.790470004264066</v>
      </c>
      <c r="T516">
        <f t="shared" si="306"/>
        <v>39.921023485750695</v>
      </c>
      <c r="U516">
        <f t="shared" si="307"/>
        <v>6.1101313235545195E-3</v>
      </c>
      <c r="V516">
        <f t="shared" si="308"/>
        <v>2.2544088454129794</v>
      </c>
      <c r="W516">
        <f t="shared" si="309"/>
        <v>6.1009460881200949E-3</v>
      </c>
      <c r="X516">
        <f t="shared" si="310"/>
        <v>3.8139153937659272E-3</v>
      </c>
      <c r="Y516">
        <f t="shared" si="311"/>
        <v>0</v>
      </c>
      <c r="Z516">
        <f t="shared" si="312"/>
        <v>29.329707124212014</v>
      </c>
      <c r="AA516">
        <f t="shared" si="313"/>
        <v>28.992461290322598</v>
      </c>
      <c r="AB516">
        <f t="shared" si="314"/>
        <v>4.020018682471064</v>
      </c>
      <c r="AC516">
        <f t="shared" si="315"/>
        <v>73.691597493401261</v>
      </c>
      <c r="AD516">
        <f t="shared" si="316"/>
        <v>3.024368049757121</v>
      </c>
      <c r="AE516">
        <f t="shared" si="317"/>
        <v>4.1040880543103153</v>
      </c>
      <c r="AF516">
        <f t="shared" si="318"/>
        <v>0.99565063271394294</v>
      </c>
      <c r="AG516">
        <f t="shared" si="319"/>
        <v>-2.7868662795000412</v>
      </c>
      <c r="AH516">
        <f t="shared" si="320"/>
        <v>43.526891443853366</v>
      </c>
      <c r="AI516">
        <f t="shared" si="321"/>
        <v>4.2579145884655718</v>
      </c>
      <c r="AJ516">
        <f t="shared" si="322"/>
        <v>44.997939752818894</v>
      </c>
      <c r="AK516">
        <v>-4.1302545132806602E-2</v>
      </c>
      <c r="AL516">
        <v>4.6365725213256201E-2</v>
      </c>
      <c r="AM516">
        <v>3.4631061189144798</v>
      </c>
      <c r="AN516">
        <v>0</v>
      </c>
      <c r="AO516">
        <v>0</v>
      </c>
      <c r="AP516">
        <f t="shared" si="323"/>
        <v>1</v>
      </c>
      <c r="AQ516">
        <f t="shared" si="324"/>
        <v>0</v>
      </c>
      <c r="AR516">
        <f t="shared" si="325"/>
        <v>52254.436724181505</v>
      </c>
      <c r="AS516" t="s">
        <v>240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240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-0.40620044367723662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240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241</v>
      </c>
      <c r="BX516">
        <v>1582132201.37097</v>
      </c>
      <c r="BY516">
        <v>400.632322580645</v>
      </c>
      <c r="BZ516">
        <v>399.97941935483902</v>
      </c>
      <c r="CA516">
        <v>30.351416129032302</v>
      </c>
      <c r="CB516">
        <v>30.246377419354801</v>
      </c>
      <c r="CC516">
        <v>350.02074193548401</v>
      </c>
      <c r="CD516">
        <v>99.445080645161298</v>
      </c>
      <c r="CE516">
        <v>0.19995854838709701</v>
      </c>
      <c r="CF516">
        <v>29.350590322580601</v>
      </c>
      <c r="CG516">
        <v>28.992461290322598</v>
      </c>
      <c r="CH516">
        <v>999.9</v>
      </c>
      <c r="CI516">
        <v>0</v>
      </c>
      <c r="CJ516">
        <v>0</v>
      </c>
      <c r="CK516">
        <v>10015.8896774194</v>
      </c>
      <c r="CL516">
        <v>0</v>
      </c>
      <c r="CM516">
        <v>5.2570441935483903</v>
      </c>
      <c r="CN516">
        <v>0</v>
      </c>
      <c r="CO516">
        <v>0</v>
      </c>
      <c r="CP516">
        <v>0</v>
      </c>
      <c r="CQ516">
        <v>0</v>
      </c>
      <c r="CR516">
        <v>3.08709677419355</v>
      </c>
      <c r="CS516">
        <v>0</v>
      </c>
      <c r="CT516">
        <v>225.2</v>
      </c>
      <c r="CU516">
        <v>-2</v>
      </c>
      <c r="CV516">
        <v>37.264000000000003</v>
      </c>
      <c r="CW516">
        <v>42.311999999999998</v>
      </c>
      <c r="CX516">
        <v>39.786032258064502</v>
      </c>
      <c r="CY516">
        <v>40.995935483871001</v>
      </c>
      <c r="CZ516">
        <v>38.412999999999997</v>
      </c>
      <c r="DA516">
        <v>0</v>
      </c>
      <c r="DB516">
        <v>0</v>
      </c>
      <c r="DC516">
        <v>0</v>
      </c>
      <c r="DD516">
        <v>1582132213.2</v>
      </c>
      <c r="DE516">
        <v>1.7846153846153801</v>
      </c>
      <c r="DF516">
        <v>-0.78632528942062596</v>
      </c>
      <c r="DG516">
        <v>79.579487296908297</v>
      </c>
      <c r="DH516">
        <v>228.09615384615401</v>
      </c>
      <c r="DI516">
        <v>15</v>
      </c>
      <c r="DJ516">
        <v>100</v>
      </c>
      <c r="DK516">
        <v>100</v>
      </c>
      <c r="DL516">
        <v>2.6970000000000001</v>
      </c>
      <c r="DM516">
        <v>0.42</v>
      </c>
      <c r="DN516">
        <v>2</v>
      </c>
      <c r="DO516">
        <v>343.47300000000001</v>
      </c>
      <c r="DP516">
        <v>675.54600000000005</v>
      </c>
      <c r="DQ516">
        <v>28.7059</v>
      </c>
      <c r="DR516">
        <v>31.064299999999999</v>
      </c>
      <c r="DS516">
        <v>30</v>
      </c>
      <c r="DT516">
        <v>31.0337</v>
      </c>
      <c r="DU516">
        <v>31.057500000000001</v>
      </c>
      <c r="DV516">
        <v>20.932300000000001</v>
      </c>
      <c r="DW516">
        <v>20.3048</v>
      </c>
      <c r="DX516">
        <v>53.666400000000003</v>
      </c>
      <c r="DY516">
        <v>28.711099999999998</v>
      </c>
      <c r="DZ516">
        <v>400</v>
      </c>
      <c r="EA516">
        <v>30.240500000000001</v>
      </c>
      <c r="EB516">
        <v>100.139</v>
      </c>
      <c r="EC516">
        <v>100.566</v>
      </c>
    </row>
    <row r="517" spans="1:133" x14ac:dyDescent="0.35">
      <c r="A517">
        <v>501</v>
      </c>
      <c r="B517">
        <v>1582132215</v>
      </c>
      <c r="C517">
        <v>2516.9000000953702</v>
      </c>
      <c r="D517" t="s">
        <v>1240</v>
      </c>
      <c r="E517" t="s">
        <v>1241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238</v>
      </c>
      <c r="M517" t="s">
        <v>239</v>
      </c>
      <c r="N517">
        <v>1582132206.37097</v>
      </c>
      <c r="O517">
        <f t="shared" si="301"/>
        <v>6.326070874476836E-5</v>
      </c>
      <c r="P517">
        <f t="shared" si="302"/>
        <v>-0.40522758730525832</v>
      </c>
      <c r="Q517">
        <f t="shared" si="303"/>
        <v>400.659548387097</v>
      </c>
      <c r="R517">
        <f t="shared" si="304"/>
        <v>499.31273898200067</v>
      </c>
      <c r="S517">
        <f t="shared" si="305"/>
        <v>49.753513924346045</v>
      </c>
      <c r="T517">
        <f t="shared" si="306"/>
        <v>39.923316317227432</v>
      </c>
      <c r="U517">
        <f t="shared" si="307"/>
        <v>6.1183674849532039E-3</v>
      </c>
      <c r="V517">
        <f t="shared" si="308"/>
        <v>2.2530312367321721</v>
      </c>
      <c r="W517">
        <f t="shared" si="309"/>
        <v>6.1091518682138274E-3</v>
      </c>
      <c r="X517">
        <f t="shared" si="310"/>
        <v>3.8190467298470894E-3</v>
      </c>
      <c r="Y517">
        <f t="shared" si="311"/>
        <v>0</v>
      </c>
      <c r="Z517">
        <f t="shared" si="312"/>
        <v>29.32536698878522</v>
      </c>
      <c r="AA517">
        <f t="shared" si="313"/>
        <v>28.990529032258099</v>
      </c>
      <c r="AB517">
        <f t="shared" si="314"/>
        <v>4.0195691967222009</v>
      </c>
      <c r="AC517">
        <f t="shared" si="315"/>
        <v>73.706257550066212</v>
      </c>
      <c r="AD517">
        <f t="shared" si="316"/>
        <v>3.0242179397269071</v>
      </c>
      <c r="AE517">
        <f t="shared" si="317"/>
        <v>4.1030680979463057</v>
      </c>
      <c r="AF517">
        <f t="shared" si="318"/>
        <v>0.99535125699529381</v>
      </c>
      <c r="AG517">
        <f t="shared" si="319"/>
        <v>-2.7897972556442845</v>
      </c>
      <c r="AH517">
        <f t="shared" si="320"/>
        <v>43.211910913240317</v>
      </c>
      <c r="AI517">
        <f t="shared" si="321"/>
        <v>4.2295560065951152</v>
      </c>
      <c r="AJ517">
        <f t="shared" si="322"/>
        <v>44.651669664191147</v>
      </c>
      <c r="AK517">
        <v>-4.1265402350962398E-2</v>
      </c>
      <c r="AL517">
        <v>4.6324029186749702E-2</v>
      </c>
      <c r="AM517">
        <v>3.46064154624632</v>
      </c>
      <c r="AN517">
        <v>0</v>
      </c>
      <c r="AO517">
        <v>0</v>
      </c>
      <c r="AP517">
        <f t="shared" si="323"/>
        <v>1</v>
      </c>
      <c r="AQ517">
        <f t="shared" si="324"/>
        <v>0</v>
      </c>
      <c r="AR517">
        <f t="shared" si="325"/>
        <v>52210.097650791424</v>
      </c>
      <c r="AS517" t="s">
        <v>240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240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-0.40522758730525832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240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241</v>
      </c>
      <c r="BX517">
        <v>1582132206.37097</v>
      </c>
      <c r="BY517">
        <v>400.659548387097</v>
      </c>
      <c r="BZ517">
        <v>400.00838709677402</v>
      </c>
      <c r="CA517">
        <v>30.350229032258099</v>
      </c>
      <c r="CB517">
        <v>30.245083870967701</v>
      </c>
      <c r="CC517">
        <v>350.034548387097</v>
      </c>
      <c r="CD517">
        <v>99.443977419354795</v>
      </c>
      <c r="CE517">
        <v>0.200013290322581</v>
      </c>
      <c r="CF517">
        <v>29.346283870967699</v>
      </c>
      <c r="CG517">
        <v>28.990529032258099</v>
      </c>
      <c r="CH517">
        <v>999.9</v>
      </c>
      <c r="CI517">
        <v>0</v>
      </c>
      <c r="CJ517">
        <v>0</v>
      </c>
      <c r="CK517">
        <v>10006.9935483871</v>
      </c>
      <c r="CL517">
        <v>0</v>
      </c>
      <c r="CM517">
        <v>5.5313370967741999</v>
      </c>
      <c r="CN517">
        <v>0</v>
      </c>
      <c r="CO517">
        <v>0</v>
      </c>
      <c r="CP517">
        <v>0</v>
      </c>
      <c r="CQ517">
        <v>0</v>
      </c>
      <c r="CR517">
        <v>2.3032258064516098</v>
      </c>
      <c r="CS517">
        <v>0</v>
      </c>
      <c r="CT517">
        <v>232.822580645161</v>
      </c>
      <c r="CU517">
        <v>-2.0258064516129002</v>
      </c>
      <c r="CV517">
        <v>37.253999999999998</v>
      </c>
      <c r="CW517">
        <v>42.311999999999998</v>
      </c>
      <c r="CX517">
        <v>39.788032258064497</v>
      </c>
      <c r="CY517">
        <v>40.997967741935497</v>
      </c>
      <c r="CZ517">
        <v>38.396999999999998</v>
      </c>
      <c r="DA517">
        <v>0</v>
      </c>
      <c r="DB517">
        <v>0</v>
      </c>
      <c r="DC517">
        <v>0</v>
      </c>
      <c r="DD517">
        <v>1582132218</v>
      </c>
      <c r="DE517">
        <v>1.9153846153846199</v>
      </c>
      <c r="DF517">
        <v>28.314529771303299</v>
      </c>
      <c r="DG517">
        <v>84.752136760981202</v>
      </c>
      <c r="DH517">
        <v>234.869230769231</v>
      </c>
      <c r="DI517">
        <v>15</v>
      </c>
      <c r="DJ517">
        <v>100</v>
      </c>
      <c r="DK517">
        <v>100</v>
      </c>
      <c r="DL517">
        <v>2.6970000000000001</v>
      </c>
      <c r="DM517">
        <v>0.42</v>
      </c>
      <c r="DN517">
        <v>2</v>
      </c>
      <c r="DO517">
        <v>343.43700000000001</v>
      </c>
      <c r="DP517">
        <v>675.69299999999998</v>
      </c>
      <c r="DQ517">
        <v>28.7149</v>
      </c>
      <c r="DR517">
        <v>31.061599999999999</v>
      </c>
      <c r="DS517">
        <v>30</v>
      </c>
      <c r="DT517">
        <v>31.0337</v>
      </c>
      <c r="DU517">
        <v>31.0563</v>
      </c>
      <c r="DV517">
        <v>20.931999999999999</v>
      </c>
      <c r="DW517">
        <v>20.3048</v>
      </c>
      <c r="DX517">
        <v>53.666400000000003</v>
      </c>
      <c r="DY517">
        <v>28.718599999999999</v>
      </c>
      <c r="DZ517">
        <v>400</v>
      </c>
      <c r="EA517">
        <v>30.240500000000001</v>
      </c>
      <c r="EB517">
        <v>100.143</v>
      </c>
      <c r="EC517">
        <v>100.566</v>
      </c>
    </row>
    <row r="518" spans="1:133" x14ac:dyDescent="0.35">
      <c r="A518">
        <v>502</v>
      </c>
      <c r="B518">
        <v>1582132220</v>
      </c>
      <c r="C518">
        <v>2521.9000000953702</v>
      </c>
      <c r="D518" t="s">
        <v>1242</v>
      </c>
      <c r="E518" t="s">
        <v>1243</v>
      </c>
      <c r="F518" t="s">
        <v>232</v>
      </c>
      <c r="G518" t="s">
        <v>233</v>
      </c>
      <c r="H518" t="s">
        <v>234</v>
      </c>
      <c r="I518" t="s">
        <v>235</v>
      </c>
      <c r="J518" t="s">
        <v>236</v>
      </c>
      <c r="K518" t="s">
        <v>237</v>
      </c>
      <c r="L518" t="s">
        <v>238</v>
      </c>
      <c r="M518" t="s">
        <v>239</v>
      </c>
      <c r="N518">
        <v>1582132211.37097</v>
      </c>
      <c r="O518">
        <f t="shared" si="301"/>
        <v>6.4059450373940796E-5</v>
      </c>
      <c r="P518">
        <f t="shared" si="302"/>
        <v>-0.40576871812408638</v>
      </c>
      <c r="Q518">
        <f t="shared" si="303"/>
        <v>400.66732258064502</v>
      </c>
      <c r="R518">
        <f t="shared" si="304"/>
        <v>498.1371126650771</v>
      </c>
      <c r="S518">
        <f t="shared" si="305"/>
        <v>49.636200202823161</v>
      </c>
      <c r="T518">
        <f t="shared" si="306"/>
        <v>39.923954535211415</v>
      </c>
      <c r="U518">
        <f t="shared" si="307"/>
        <v>6.1963522603190333E-3</v>
      </c>
      <c r="V518">
        <f t="shared" si="308"/>
        <v>2.2538433802740929</v>
      </c>
      <c r="W518">
        <f t="shared" si="309"/>
        <v>6.1869038178972687E-3</v>
      </c>
      <c r="X518">
        <f t="shared" si="310"/>
        <v>3.8676625725753699E-3</v>
      </c>
      <c r="Y518">
        <f t="shared" si="311"/>
        <v>0</v>
      </c>
      <c r="Z518">
        <f t="shared" si="312"/>
        <v>29.322445273169205</v>
      </c>
      <c r="AA518">
        <f t="shared" si="313"/>
        <v>28.990093548387101</v>
      </c>
      <c r="AB518">
        <f t="shared" si="314"/>
        <v>4.0194678996417652</v>
      </c>
      <c r="AC518">
        <f t="shared" si="315"/>
        <v>73.717616039663582</v>
      </c>
      <c r="AD518">
        <f t="shared" si="316"/>
        <v>3.0242188550739408</v>
      </c>
      <c r="AE518">
        <f t="shared" si="317"/>
        <v>4.1024371344927477</v>
      </c>
      <c r="AF518">
        <f t="shared" si="318"/>
        <v>0.99524904456782437</v>
      </c>
      <c r="AG518">
        <f t="shared" si="319"/>
        <v>-2.8250217614907891</v>
      </c>
      <c r="AH518">
        <f t="shared" si="320"/>
        <v>42.956639447578766</v>
      </c>
      <c r="AI518">
        <f t="shared" si="321"/>
        <v>4.2029904275358625</v>
      </c>
      <c r="AJ518">
        <f t="shared" si="322"/>
        <v>44.334608113623837</v>
      </c>
      <c r="AK518">
        <v>-4.1287296690757903E-2</v>
      </c>
      <c r="AL518">
        <v>4.6348607501219601E-2</v>
      </c>
      <c r="AM518">
        <v>3.4620944161340601</v>
      </c>
      <c r="AN518">
        <v>0</v>
      </c>
      <c r="AO518">
        <v>0</v>
      </c>
      <c r="AP518">
        <f t="shared" si="323"/>
        <v>1</v>
      </c>
      <c r="AQ518">
        <f t="shared" si="324"/>
        <v>0</v>
      </c>
      <c r="AR518">
        <f t="shared" si="325"/>
        <v>52237.113110087652</v>
      </c>
      <c r="AS518" t="s">
        <v>240</v>
      </c>
      <c r="AT518">
        <v>0</v>
      </c>
      <c r="AU518">
        <v>0</v>
      </c>
      <c r="AV518">
        <f t="shared" si="326"/>
        <v>0</v>
      </c>
      <c r="AW518" t="e">
        <f t="shared" si="327"/>
        <v>#DIV/0!</v>
      </c>
      <c r="AX518">
        <v>0</v>
      </c>
      <c r="AY518" t="s">
        <v>240</v>
      </c>
      <c r="AZ518">
        <v>0</v>
      </c>
      <c r="BA518">
        <v>0</v>
      </c>
      <c r="BB518" t="e">
        <f t="shared" si="328"/>
        <v>#DIV/0!</v>
      </c>
      <c r="BC518">
        <v>0.5</v>
      </c>
      <c r="BD518">
        <f t="shared" si="329"/>
        <v>0</v>
      </c>
      <c r="BE518">
        <f t="shared" si="330"/>
        <v>-0.40576871812408638</v>
      </c>
      <c r="BF518" t="e">
        <f t="shared" si="331"/>
        <v>#DIV/0!</v>
      </c>
      <c r="BG518" t="e">
        <f t="shared" si="332"/>
        <v>#DIV/0!</v>
      </c>
      <c r="BH518" t="e">
        <f t="shared" si="333"/>
        <v>#DIV/0!</v>
      </c>
      <c r="BI518" t="e">
        <f t="shared" si="334"/>
        <v>#DIV/0!</v>
      </c>
      <c r="BJ518" t="s">
        <v>240</v>
      </c>
      <c r="BK518">
        <v>0</v>
      </c>
      <c r="BL518">
        <f t="shared" si="335"/>
        <v>0</v>
      </c>
      <c r="BM518" t="e">
        <f t="shared" si="336"/>
        <v>#DIV/0!</v>
      </c>
      <c r="BN518" t="e">
        <f t="shared" si="337"/>
        <v>#DIV/0!</v>
      </c>
      <c r="BO518" t="e">
        <f t="shared" si="338"/>
        <v>#DIV/0!</v>
      </c>
      <c r="BP518" t="e">
        <f t="shared" si="339"/>
        <v>#DIV/0!</v>
      </c>
      <c r="BQ518">
        <f t="shared" si="340"/>
        <v>0</v>
      </c>
      <c r="BR518">
        <f t="shared" si="341"/>
        <v>0</v>
      </c>
      <c r="BS518">
        <f t="shared" si="342"/>
        <v>0</v>
      </c>
      <c r="BT518">
        <f t="shared" si="343"/>
        <v>0</v>
      </c>
      <c r="BU518">
        <v>6</v>
      </c>
      <c r="BV518">
        <v>0.5</v>
      </c>
      <c r="BW518" t="s">
        <v>241</v>
      </c>
      <c r="BX518">
        <v>1582132211.37097</v>
      </c>
      <c r="BY518">
        <v>400.66732258064502</v>
      </c>
      <c r="BZ518">
        <v>400.015774193548</v>
      </c>
      <c r="CA518">
        <v>30.3503419354839</v>
      </c>
      <c r="CB518">
        <v>30.2438677419355</v>
      </c>
      <c r="CC518">
        <v>350.02974193548403</v>
      </c>
      <c r="CD518">
        <v>99.443641935483896</v>
      </c>
      <c r="CE518">
        <v>0.200008258064516</v>
      </c>
      <c r="CF518">
        <v>29.343619354838701</v>
      </c>
      <c r="CG518">
        <v>28.990093548387101</v>
      </c>
      <c r="CH518">
        <v>999.9</v>
      </c>
      <c r="CI518">
        <v>0</v>
      </c>
      <c r="CJ518">
        <v>0</v>
      </c>
      <c r="CK518">
        <v>10012.3367741936</v>
      </c>
      <c r="CL518">
        <v>0</v>
      </c>
      <c r="CM518">
        <v>5.8094703225806503</v>
      </c>
      <c r="CN518">
        <v>0</v>
      </c>
      <c r="CO518">
        <v>0</v>
      </c>
      <c r="CP518">
        <v>0</v>
      </c>
      <c r="CQ518">
        <v>0</v>
      </c>
      <c r="CR518">
        <v>2.95806451612903</v>
      </c>
      <c r="CS518">
        <v>0</v>
      </c>
      <c r="CT518">
        <v>239.95806451612901</v>
      </c>
      <c r="CU518">
        <v>-2.41612903225806</v>
      </c>
      <c r="CV518">
        <v>37.25</v>
      </c>
      <c r="CW518">
        <v>42.311999999999998</v>
      </c>
      <c r="CX518">
        <v>39.798129032258103</v>
      </c>
      <c r="CY518">
        <v>40.9898387096774</v>
      </c>
      <c r="CZ518">
        <v>38.380935483870999</v>
      </c>
      <c r="DA518">
        <v>0</v>
      </c>
      <c r="DB518">
        <v>0</v>
      </c>
      <c r="DC518">
        <v>0</v>
      </c>
      <c r="DD518">
        <v>1582132222.8</v>
      </c>
      <c r="DE518">
        <v>3.3423076923076902</v>
      </c>
      <c r="DF518">
        <v>-0.851282159268273</v>
      </c>
      <c r="DG518">
        <v>110.010256516083</v>
      </c>
      <c r="DH518">
        <v>240.96923076923099</v>
      </c>
      <c r="DI518">
        <v>15</v>
      </c>
      <c r="DJ518">
        <v>100</v>
      </c>
      <c r="DK518">
        <v>100</v>
      </c>
      <c r="DL518">
        <v>2.6970000000000001</v>
      </c>
      <c r="DM518">
        <v>0.42</v>
      </c>
      <c r="DN518">
        <v>2</v>
      </c>
      <c r="DO518">
        <v>343.471</v>
      </c>
      <c r="DP518">
        <v>675.95100000000002</v>
      </c>
      <c r="DQ518">
        <v>28.721599999999999</v>
      </c>
      <c r="DR518">
        <v>31.0609</v>
      </c>
      <c r="DS518">
        <v>30</v>
      </c>
      <c r="DT518">
        <v>31.030999999999999</v>
      </c>
      <c r="DU518">
        <v>31.0548</v>
      </c>
      <c r="DV518">
        <v>20.930399999999999</v>
      </c>
      <c r="DW518">
        <v>20.3048</v>
      </c>
      <c r="DX518">
        <v>53.666400000000003</v>
      </c>
      <c r="DY518">
        <v>28.722000000000001</v>
      </c>
      <c r="DZ518">
        <v>400</v>
      </c>
      <c r="EA518">
        <v>30.240500000000001</v>
      </c>
      <c r="EB518">
        <v>100.139</v>
      </c>
      <c r="EC518">
        <v>100.566</v>
      </c>
    </row>
    <row r="519" spans="1:133" x14ac:dyDescent="0.35">
      <c r="A519">
        <v>503</v>
      </c>
      <c r="B519">
        <v>1582132225</v>
      </c>
      <c r="C519">
        <v>2526.9000000953702</v>
      </c>
      <c r="D519" t="s">
        <v>1244</v>
      </c>
      <c r="E519" t="s">
        <v>1245</v>
      </c>
      <c r="F519" t="s">
        <v>232</v>
      </c>
      <c r="G519" t="s">
        <v>233</v>
      </c>
      <c r="H519" t="s">
        <v>234</v>
      </c>
      <c r="I519" t="s">
        <v>235</v>
      </c>
      <c r="J519" t="s">
        <v>236</v>
      </c>
      <c r="K519" t="s">
        <v>237</v>
      </c>
      <c r="L519" t="s">
        <v>238</v>
      </c>
      <c r="M519" t="s">
        <v>239</v>
      </c>
      <c r="N519">
        <v>1582132216.37097</v>
      </c>
      <c r="O519">
        <f t="shared" si="301"/>
        <v>6.3974439142308015E-5</v>
      </c>
      <c r="P519">
        <f t="shared" si="302"/>
        <v>-0.39445657411073926</v>
      </c>
      <c r="Q519">
        <f t="shared" si="303"/>
        <v>400.66006451612901</v>
      </c>
      <c r="R519">
        <f t="shared" si="304"/>
        <v>495.32595597305732</v>
      </c>
      <c r="S519">
        <f t="shared" si="305"/>
        <v>49.355990451180915</v>
      </c>
      <c r="T519">
        <f t="shared" si="306"/>
        <v>39.923153793909457</v>
      </c>
      <c r="U519">
        <f t="shared" si="307"/>
        <v>6.1906101912949634E-3</v>
      </c>
      <c r="V519">
        <f t="shared" si="308"/>
        <v>2.2519427694962353</v>
      </c>
      <c r="W519">
        <f t="shared" si="309"/>
        <v>6.1811712913373363E-3</v>
      </c>
      <c r="X519">
        <f t="shared" si="310"/>
        <v>3.8640788874533503E-3</v>
      </c>
      <c r="Y519">
        <f t="shared" si="311"/>
        <v>0</v>
      </c>
      <c r="Z519">
        <f t="shared" si="312"/>
        <v>29.321311937234992</v>
      </c>
      <c r="AA519">
        <f t="shared" si="313"/>
        <v>28.9880580645161</v>
      </c>
      <c r="AB519">
        <f t="shared" si="314"/>
        <v>4.0189944591013917</v>
      </c>
      <c r="AC519">
        <f t="shared" si="315"/>
        <v>73.720653084289438</v>
      </c>
      <c r="AD519">
        <f t="shared" si="316"/>
        <v>3.0241435537831007</v>
      </c>
      <c r="AE519">
        <f t="shared" si="317"/>
        <v>4.1021659836971436</v>
      </c>
      <c r="AF519">
        <f t="shared" si="318"/>
        <v>0.99485090531829101</v>
      </c>
      <c r="AG519">
        <f t="shared" si="319"/>
        <v>-2.8212727661757833</v>
      </c>
      <c r="AH519">
        <f t="shared" si="320"/>
        <v>43.028506329178683</v>
      </c>
      <c r="AI519">
        <f t="shared" si="321"/>
        <v>4.2135087552770214</v>
      </c>
      <c r="AJ519">
        <f t="shared" si="322"/>
        <v>44.42074231827992</v>
      </c>
      <c r="AK519">
        <v>-4.1236069912140599E-2</v>
      </c>
      <c r="AL519">
        <v>4.6291100954509397E-2</v>
      </c>
      <c r="AM519">
        <v>3.4586946806062402</v>
      </c>
      <c r="AN519">
        <v>0</v>
      </c>
      <c r="AO519">
        <v>0</v>
      </c>
      <c r="AP519">
        <f t="shared" si="323"/>
        <v>1</v>
      </c>
      <c r="AQ519">
        <f t="shared" si="324"/>
        <v>0</v>
      </c>
      <c r="AR519">
        <f t="shared" si="325"/>
        <v>52175.150485857135</v>
      </c>
      <c r="AS519" t="s">
        <v>240</v>
      </c>
      <c r="AT519">
        <v>0</v>
      </c>
      <c r="AU519">
        <v>0</v>
      </c>
      <c r="AV519">
        <f t="shared" si="326"/>
        <v>0</v>
      </c>
      <c r="AW519" t="e">
        <f t="shared" si="327"/>
        <v>#DIV/0!</v>
      </c>
      <c r="AX519">
        <v>0</v>
      </c>
      <c r="AY519" t="s">
        <v>240</v>
      </c>
      <c r="AZ519">
        <v>0</v>
      </c>
      <c r="BA519">
        <v>0</v>
      </c>
      <c r="BB519" t="e">
        <f t="shared" si="328"/>
        <v>#DIV/0!</v>
      </c>
      <c r="BC519">
        <v>0.5</v>
      </c>
      <c r="BD519">
        <f t="shared" si="329"/>
        <v>0</v>
      </c>
      <c r="BE519">
        <f t="shared" si="330"/>
        <v>-0.39445657411073926</v>
      </c>
      <c r="BF519" t="e">
        <f t="shared" si="331"/>
        <v>#DIV/0!</v>
      </c>
      <c r="BG519" t="e">
        <f t="shared" si="332"/>
        <v>#DIV/0!</v>
      </c>
      <c r="BH519" t="e">
        <f t="shared" si="333"/>
        <v>#DIV/0!</v>
      </c>
      <c r="BI519" t="e">
        <f t="shared" si="334"/>
        <v>#DIV/0!</v>
      </c>
      <c r="BJ519" t="s">
        <v>240</v>
      </c>
      <c r="BK519">
        <v>0</v>
      </c>
      <c r="BL519">
        <f t="shared" si="335"/>
        <v>0</v>
      </c>
      <c r="BM519" t="e">
        <f t="shared" si="336"/>
        <v>#DIV/0!</v>
      </c>
      <c r="BN519" t="e">
        <f t="shared" si="337"/>
        <v>#DIV/0!</v>
      </c>
      <c r="BO519" t="e">
        <f t="shared" si="338"/>
        <v>#DIV/0!</v>
      </c>
      <c r="BP519" t="e">
        <f t="shared" si="339"/>
        <v>#DIV/0!</v>
      </c>
      <c r="BQ519">
        <f t="shared" si="340"/>
        <v>0</v>
      </c>
      <c r="BR519">
        <f t="shared" si="341"/>
        <v>0</v>
      </c>
      <c r="BS519">
        <f t="shared" si="342"/>
        <v>0</v>
      </c>
      <c r="BT519">
        <f t="shared" si="343"/>
        <v>0</v>
      </c>
      <c r="BU519">
        <v>6</v>
      </c>
      <c r="BV519">
        <v>0.5</v>
      </c>
      <c r="BW519" t="s">
        <v>241</v>
      </c>
      <c r="BX519">
        <v>1582132216.37097</v>
      </c>
      <c r="BY519">
        <v>400.66006451612901</v>
      </c>
      <c r="BZ519">
        <v>400.02787096774199</v>
      </c>
      <c r="CA519">
        <v>30.349645161290301</v>
      </c>
      <c r="CB519">
        <v>30.243316129032301</v>
      </c>
      <c r="CC519">
        <v>350.042709677419</v>
      </c>
      <c r="CD519">
        <v>99.4434258064516</v>
      </c>
      <c r="CE519">
        <v>0.20003090322580599</v>
      </c>
      <c r="CF519">
        <v>29.342474193548401</v>
      </c>
      <c r="CG519">
        <v>28.9880580645161</v>
      </c>
      <c r="CH519">
        <v>999.9</v>
      </c>
      <c r="CI519">
        <v>0</v>
      </c>
      <c r="CJ519">
        <v>0</v>
      </c>
      <c r="CK519">
        <v>9999.9358064516091</v>
      </c>
      <c r="CL519">
        <v>0</v>
      </c>
      <c r="CM519">
        <v>5.9854903225806497</v>
      </c>
      <c r="CN519">
        <v>0</v>
      </c>
      <c r="CO519">
        <v>0</v>
      </c>
      <c r="CP519">
        <v>0</v>
      </c>
      <c r="CQ519">
        <v>0</v>
      </c>
      <c r="CR519">
        <v>2.7516129032258099</v>
      </c>
      <c r="CS519">
        <v>0</v>
      </c>
      <c r="CT519">
        <v>247.167741935484</v>
      </c>
      <c r="CU519">
        <v>-2.4774193548387098</v>
      </c>
      <c r="CV519">
        <v>37.243903225806399</v>
      </c>
      <c r="CW519">
        <v>42.311999999999998</v>
      </c>
      <c r="CX519">
        <v>39.78</v>
      </c>
      <c r="CY519">
        <v>40.971548387096803</v>
      </c>
      <c r="CZ519">
        <v>38.372935483870997</v>
      </c>
      <c r="DA519">
        <v>0</v>
      </c>
      <c r="DB519">
        <v>0</v>
      </c>
      <c r="DC519">
        <v>0</v>
      </c>
      <c r="DD519">
        <v>1582132228.2</v>
      </c>
      <c r="DE519">
        <v>3.0038461538461498</v>
      </c>
      <c r="DF519">
        <v>-7.0188034886745401</v>
      </c>
      <c r="DG519">
        <v>74.574359187393895</v>
      </c>
      <c r="DH519">
        <v>249.03461538461499</v>
      </c>
      <c r="DI519">
        <v>15</v>
      </c>
      <c r="DJ519">
        <v>100</v>
      </c>
      <c r="DK519">
        <v>100</v>
      </c>
      <c r="DL519">
        <v>2.6970000000000001</v>
      </c>
      <c r="DM519">
        <v>0.42</v>
      </c>
      <c r="DN519">
        <v>2</v>
      </c>
      <c r="DO519">
        <v>343.363</v>
      </c>
      <c r="DP519">
        <v>675.81500000000005</v>
      </c>
      <c r="DQ519">
        <v>28.725200000000001</v>
      </c>
      <c r="DR519">
        <v>31.058900000000001</v>
      </c>
      <c r="DS519">
        <v>29.9999</v>
      </c>
      <c r="DT519">
        <v>31.030999999999999</v>
      </c>
      <c r="DU519">
        <v>31.052900000000001</v>
      </c>
      <c r="DV519">
        <v>20.931899999999999</v>
      </c>
      <c r="DW519">
        <v>20.3048</v>
      </c>
      <c r="DX519">
        <v>53.666400000000003</v>
      </c>
      <c r="DY519">
        <v>28.7348</v>
      </c>
      <c r="DZ519">
        <v>400</v>
      </c>
      <c r="EA519">
        <v>30.240500000000001</v>
      </c>
      <c r="EB519">
        <v>100.142</v>
      </c>
      <c r="EC519">
        <v>100.566</v>
      </c>
    </row>
    <row r="520" spans="1:133" x14ac:dyDescent="0.35">
      <c r="A520">
        <v>504</v>
      </c>
      <c r="B520">
        <v>1582132230</v>
      </c>
      <c r="C520">
        <v>2531.9000000953702</v>
      </c>
      <c r="D520" t="s">
        <v>1246</v>
      </c>
      <c r="E520" t="s">
        <v>1247</v>
      </c>
      <c r="F520" t="s">
        <v>232</v>
      </c>
      <c r="G520" t="s">
        <v>233</v>
      </c>
      <c r="H520" t="s">
        <v>234</v>
      </c>
      <c r="I520" t="s">
        <v>235</v>
      </c>
      <c r="J520" t="s">
        <v>236</v>
      </c>
      <c r="K520" t="s">
        <v>237</v>
      </c>
      <c r="L520" t="s">
        <v>238</v>
      </c>
      <c r="M520" t="s">
        <v>239</v>
      </c>
      <c r="N520">
        <v>1582132221.37097</v>
      </c>
      <c r="O520">
        <f t="shared" si="301"/>
        <v>6.4572463813969522E-5</v>
      </c>
      <c r="P520">
        <f t="shared" si="302"/>
        <v>-0.40374407705564896</v>
      </c>
      <c r="Q520">
        <f t="shared" si="303"/>
        <v>400.633451612903</v>
      </c>
      <c r="R520">
        <f t="shared" si="304"/>
        <v>496.68357686998024</v>
      </c>
      <c r="S520">
        <f t="shared" si="305"/>
        <v>49.491430777604847</v>
      </c>
      <c r="T520">
        <f t="shared" si="306"/>
        <v>39.920632895988348</v>
      </c>
      <c r="U520">
        <f t="shared" si="307"/>
        <v>6.2512042225594758E-3</v>
      </c>
      <c r="V520">
        <f t="shared" si="308"/>
        <v>2.2511675372806481</v>
      </c>
      <c r="W520">
        <f t="shared" si="309"/>
        <v>6.2415764876185137E-3</v>
      </c>
      <c r="X520">
        <f t="shared" si="310"/>
        <v>3.9018490645055131E-3</v>
      </c>
      <c r="Y520">
        <f t="shared" si="311"/>
        <v>0</v>
      </c>
      <c r="Z520">
        <f t="shared" si="312"/>
        <v>29.32103644771826</v>
      </c>
      <c r="AA520">
        <f t="shared" si="313"/>
        <v>28.986412903225801</v>
      </c>
      <c r="AB520">
        <f t="shared" si="314"/>
        <v>4.0186118406329747</v>
      </c>
      <c r="AC520">
        <f t="shared" si="315"/>
        <v>73.721698281486837</v>
      </c>
      <c r="AD520">
        <f t="shared" si="316"/>
        <v>3.0241740419047116</v>
      </c>
      <c r="AE520">
        <f t="shared" si="317"/>
        <v>4.1021491805000228</v>
      </c>
      <c r="AF520">
        <f t="shared" si="318"/>
        <v>0.9944377987282631</v>
      </c>
      <c r="AG520">
        <f t="shared" si="319"/>
        <v>-2.847645654196056</v>
      </c>
      <c r="AH520">
        <f t="shared" si="320"/>
        <v>43.204745660621043</v>
      </c>
      <c r="AI520">
        <f t="shared" si="321"/>
        <v>4.2321876581871161</v>
      </c>
      <c r="AJ520">
        <f t="shared" si="322"/>
        <v>44.589287664612101</v>
      </c>
      <c r="AK520">
        <v>-4.1215186487420501E-2</v>
      </c>
      <c r="AL520">
        <v>4.6267657480772599E-2</v>
      </c>
      <c r="AM520">
        <v>3.4573083059431502</v>
      </c>
      <c r="AN520">
        <v>0</v>
      </c>
      <c r="AO520">
        <v>0</v>
      </c>
      <c r="AP520">
        <f t="shared" si="323"/>
        <v>1</v>
      </c>
      <c r="AQ520">
        <f t="shared" si="324"/>
        <v>0</v>
      </c>
      <c r="AR520">
        <f t="shared" si="325"/>
        <v>52149.825436168365</v>
      </c>
      <c r="AS520" t="s">
        <v>240</v>
      </c>
      <c r="AT520">
        <v>0</v>
      </c>
      <c r="AU520">
        <v>0</v>
      </c>
      <c r="AV520">
        <f t="shared" si="326"/>
        <v>0</v>
      </c>
      <c r="AW520" t="e">
        <f t="shared" si="327"/>
        <v>#DIV/0!</v>
      </c>
      <c r="AX520">
        <v>0</v>
      </c>
      <c r="AY520" t="s">
        <v>240</v>
      </c>
      <c r="AZ520">
        <v>0</v>
      </c>
      <c r="BA520">
        <v>0</v>
      </c>
      <c r="BB520" t="e">
        <f t="shared" si="328"/>
        <v>#DIV/0!</v>
      </c>
      <c r="BC520">
        <v>0.5</v>
      </c>
      <c r="BD520">
        <f t="shared" si="329"/>
        <v>0</v>
      </c>
      <c r="BE520">
        <f t="shared" si="330"/>
        <v>-0.40374407705564896</v>
      </c>
      <c r="BF520" t="e">
        <f t="shared" si="331"/>
        <v>#DIV/0!</v>
      </c>
      <c r="BG520" t="e">
        <f t="shared" si="332"/>
        <v>#DIV/0!</v>
      </c>
      <c r="BH520" t="e">
        <f t="shared" si="333"/>
        <v>#DIV/0!</v>
      </c>
      <c r="BI520" t="e">
        <f t="shared" si="334"/>
        <v>#DIV/0!</v>
      </c>
      <c r="BJ520" t="s">
        <v>240</v>
      </c>
      <c r="BK520">
        <v>0</v>
      </c>
      <c r="BL520">
        <f t="shared" si="335"/>
        <v>0</v>
      </c>
      <c r="BM520" t="e">
        <f t="shared" si="336"/>
        <v>#DIV/0!</v>
      </c>
      <c r="BN520" t="e">
        <f t="shared" si="337"/>
        <v>#DIV/0!</v>
      </c>
      <c r="BO520" t="e">
        <f t="shared" si="338"/>
        <v>#DIV/0!</v>
      </c>
      <c r="BP520" t="e">
        <f t="shared" si="339"/>
        <v>#DIV/0!</v>
      </c>
      <c r="BQ520">
        <f t="shared" si="340"/>
        <v>0</v>
      </c>
      <c r="BR520">
        <f t="shared" si="341"/>
        <v>0</v>
      </c>
      <c r="BS520">
        <f t="shared" si="342"/>
        <v>0</v>
      </c>
      <c r="BT520">
        <f t="shared" si="343"/>
        <v>0</v>
      </c>
      <c r="BU520">
        <v>6</v>
      </c>
      <c r="BV520">
        <v>0.5</v>
      </c>
      <c r="BW520" t="s">
        <v>241</v>
      </c>
      <c r="BX520">
        <v>1582132221.37097</v>
      </c>
      <c r="BY520">
        <v>400.633451612903</v>
      </c>
      <c r="BZ520">
        <v>399.98570967741898</v>
      </c>
      <c r="CA520">
        <v>30.349851612903201</v>
      </c>
      <c r="CB520">
        <v>30.2425225806452</v>
      </c>
      <c r="CC520">
        <v>350.02290322580598</v>
      </c>
      <c r="CD520">
        <v>99.443799999999996</v>
      </c>
      <c r="CE520">
        <v>0.19998345161290301</v>
      </c>
      <c r="CF520">
        <v>29.3424032258065</v>
      </c>
      <c r="CG520">
        <v>28.986412903225801</v>
      </c>
      <c r="CH520">
        <v>999.9</v>
      </c>
      <c r="CI520">
        <v>0</v>
      </c>
      <c r="CJ520">
        <v>0</v>
      </c>
      <c r="CK520">
        <v>9994.8338709677391</v>
      </c>
      <c r="CL520">
        <v>0</v>
      </c>
      <c r="CM520">
        <v>6.0900358064516098</v>
      </c>
      <c r="CN520">
        <v>0</v>
      </c>
      <c r="CO520">
        <v>0</v>
      </c>
      <c r="CP520">
        <v>0</v>
      </c>
      <c r="CQ520">
        <v>0</v>
      </c>
      <c r="CR520">
        <v>3.0774193548387099</v>
      </c>
      <c r="CS520">
        <v>0</v>
      </c>
      <c r="CT520">
        <v>254.30967741935501</v>
      </c>
      <c r="CU520">
        <v>-2.78064516129032</v>
      </c>
      <c r="CV520">
        <v>37.2398387096774</v>
      </c>
      <c r="CW520">
        <v>42.302</v>
      </c>
      <c r="CX520">
        <v>39.779935483871</v>
      </c>
      <c r="CY520">
        <v>40.953258064516099</v>
      </c>
      <c r="CZ520">
        <v>38.370935483871001</v>
      </c>
      <c r="DA520">
        <v>0</v>
      </c>
      <c r="DB520">
        <v>0</v>
      </c>
      <c r="DC520">
        <v>0</v>
      </c>
      <c r="DD520">
        <v>1582132233</v>
      </c>
      <c r="DE520">
        <v>2.4153846153846201</v>
      </c>
      <c r="DF520">
        <v>-8.6905987223584606</v>
      </c>
      <c r="DG520">
        <v>79.507692590994594</v>
      </c>
      <c r="DH520">
        <v>255.769230769231</v>
      </c>
      <c r="DI520">
        <v>15</v>
      </c>
      <c r="DJ520">
        <v>100</v>
      </c>
      <c r="DK520">
        <v>100</v>
      </c>
      <c r="DL520">
        <v>2.6970000000000001</v>
      </c>
      <c r="DM520">
        <v>0.42</v>
      </c>
      <c r="DN520">
        <v>2</v>
      </c>
      <c r="DO520">
        <v>343.40899999999999</v>
      </c>
      <c r="DP520">
        <v>675.71199999999999</v>
      </c>
      <c r="DQ520">
        <v>28.7362</v>
      </c>
      <c r="DR520">
        <v>31.057500000000001</v>
      </c>
      <c r="DS520">
        <v>29.9999</v>
      </c>
      <c r="DT520">
        <v>31.028300000000002</v>
      </c>
      <c r="DU520">
        <v>31.052099999999999</v>
      </c>
      <c r="DV520">
        <v>20.9375</v>
      </c>
      <c r="DW520">
        <v>20.3048</v>
      </c>
      <c r="DX520">
        <v>53.666400000000003</v>
      </c>
      <c r="DY520">
        <v>28.746200000000002</v>
      </c>
      <c r="DZ520">
        <v>400</v>
      </c>
      <c r="EA520">
        <v>30.240500000000001</v>
      </c>
      <c r="EB520">
        <v>100.143</v>
      </c>
      <c r="EC520">
        <v>100.56699999999999</v>
      </c>
    </row>
    <row r="521" spans="1:133" x14ac:dyDescent="0.35">
      <c r="A521">
        <v>505</v>
      </c>
      <c r="B521">
        <v>1582132235</v>
      </c>
      <c r="C521">
        <v>2536.9000000953702</v>
      </c>
      <c r="D521" t="s">
        <v>1248</v>
      </c>
      <c r="E521" t="s">
        <v>1249</v>
      </c>
      <c r="F521" t="s">
        <v>232</v>
      </c>
      <c r="G521" t="s">
        <v>233</v>
      </c>
      <c r="H521" t="s">
        <v>234</v>
      </c>
      <c r="I521" t="s">
        <v>235</v>
      </c>
      <c r="J521" t="s">
        <v>236</v>
      </c>
      <c r="K521" t="s">
        <v>237</v>
      </c>
      <c r="L521" t="s">
        <v>238</v>
      </c>
      <c r="M521" t="s">
        <v>239</v>
      </c>
      <c r="N521">
        <v>1582132226.37097</v>
      </c>
      <c r="O521">
        <f t="shared" si="301"/>
        <v>6.5159792718127933E-5</v>
      </c>
      <c r="P521">
        <f t="shared" si="302"/>
        <v>-0.39292726787883747</v>
      </c>
      <c r="Q521">
        <f t="shared" si="303"/>
        <v>400.59903225806403</v>
      </c>
      <c r="R521">
        <f t="shared" si="304"/>
        <v>492.903373965811</v>
      </c>
      <c r="S521">
        <f t="shared" si="305"/>
        <v>49.115259644558918</v>
      </c>
      <c r="T521">
        <f t="shared" si="306"/>
        <v>39.917611690113105</v>
      </c>
      <c r="U521">
        <f t="shared" si="307"/>
        <v>6.31479851883812E-3</v>
      </c>
      <c r="V521">
        <f t="shared" si="308"/>
        <v>2.2530038287021492</v>
      </c>
      <c r="W521">
        <f t="shared" si="309"/>
        <v>6.3049820592647448E-3</v>
      </c>
      <c r="X521">
        <f t="shared" si="310"/>
        <v>3.9414944666352003E-3</v>
      </c>
      <c r="Y521">
        <f t="shared" si="311"/>
        <v>0</v>
      </c>
      <c r="Z521">
        <f t="shared" si="312"/>
        <v>29.320787137780965</v>
      </c>
      <c r="AA521">
        <f t="shared" si="313"/>
        <v>28.981454838709698</v>
      </c>
      <c r="AB521">
        <f t="shared" si="314"/>
        <v>4.0174589257019369</v>
      </c>
      <c r="AC521">
        <f t="shared" si="315"/>
        <v>73.718985630733968</v>
      </c>
      <c r="AD521">
        <f t="shared" si="316"/>
        <v>3.0240503778218337</v>
      </c>
      <c r="AE521">
        <f t="shared" si="317"/>
        <v>4.1021323773628886</v>
      </c>
      <c r="AF521">
        <f t="shared" si="318"/>
        <v>0.99340854788010313</v>
      </c>
      <c r="AG521">
        <f t="shared" si="319"/>
        <v>-2.8735468588694419</v>
      </c>
      <c r="AH521">
        <f t="shared" si="320"/>
        <v>43.833594082659992</v>
      </c>
      <c r="AI521">
        <f t="shared" si="321"/>
        <v>4.2901807978331856</v>
      </c>
      <c r="AJ521">
        <f t="shared" si="322"/>
        <v>45.250228021623734</v>
      </c>
      <c r="AK521">
        <v>-4.1264663590879998E-2</v>
      </c>
      <c r="AL521">
        <v>4.6323199863838198E-2</v>
      </c>
      <c r="AM521">
        <v>3.4605925187908002</v>
      </c>
      <c r="AN521">
        <v>0</v>
      </c>
      <c r="AO521">
        <v>0</v>
      </c>
      <c r="AP521">
        <f t="shared" si="323"/>
        <v>1</v>
      </c>
      <c r="AQ521">
        <f t="shared" si="324"/>
        <v>0</v>
      </c>
      <c r="AR521">
        <f t="shared" si="325"/>
        <v>52209.901753852435</v>
      </c>
      <c r="AS521" t="s">
        <v>240</v>
      </c>
      <c r="AT521">
        <v>0</v>
      </c>
      <c r="AU521">
        <v>0</v>
      </c>
      <c r="AV521">
        <f t="shared" si="326"/>
        <v>0</v>
      </c>
      <c r="AW521" t="e">
        <f t="shared" si="327"/>
        <v>#DIV/0!</v>
      </c>
      <c r="AX521">
        <v>0</v>
      </c>
      <c r="AY521" t="s">
        <v>240</v>
      </c>
      <c r="AZ521">
        <v>0</v>
      </c>
      <c r="BA521">
        <v>0</v>
      </c>
      <c r="BB521" t="e">
        <f t="shared" si="328"/>
        <v>#DIV/0!</v>
      </c>
      <c r="BC521">
        <v>0.5</v>
      </c>
      <c r="BD521">
        <f t="shared" si="329"/>
        <v>0</v>
      </c>
      <c r="BE521">
        <f t="shared" si="330"/>
        <v>-0.39292726787883747</v>
      </c>
      <c r="BF521" t="e">
        <f t="shared" si="331"/>
        <v>#DIV/0!</v>
      </c>
      <c r="BG521" t="e">
        <f t="shared" si="332"/>
        <v>#DIV/0!</v>
      </c>
      <c r="BH521" t="e">
        <f t="shared" si="333"/>
        <v>#DIV/0!</v>
      </c>
      <c r="BI521" t="e">
        <f t="shared" si="334"/>
        <v>#DIV/0!</v>
      </c>
      <c r="BJ521" t="s">
        <v>240</v>
      </c>
      <c r="BK521">
        <v>0</v>
      </c>
      <c r="BL521">
        <f t="shared" si="335"/>
        <v>0</v>
      </c>
      <c r="BM521" t="e">
        <f t="shared" si="336"/>
        <v>#DIV/0!</v>
      </c>
      <c r="BN521" t="e">
        <f t="shared" si="337"/>
        <v>#DIV/0!</v>
      </c>
      <c r="BO521" t="e">
        <f t="shared" si="338"/>
        <v>#DIV/0!</v>
      </c>
      <c r="BP521" t="e">
        <f t="shared" si="339"/>
        <v>#DIV/0!</v>
      </c>
      <c r="BQ521">
        <f t="shared" si="340"/>
        <v>0</v>
      </c>
      <c r="BR521">
        <f t="shared" si="341"/>
        <v>0</v>
      </c>
      <c r="BS521">
        <f t="shared" si="342"/>
        <v>0</v>
      </c>
      <c r="BT521">
        <f t="shared" si="343"/>
        <v>0</v>
      </c>
      <c r="BU521">
        <v>6</v>
      </c>
      <c r="BV521">
        <v>0.5</v>
      </c>
      <c r="BW521" t="s">
        <v>241</v>
      </c>
      <c r="BX521">
        <v>1582132226.37097</v>
      </c>
      <c r="BY521">
        <v>400.59903225806403</v>
      </c>
      <c r="BZ521">
        <v>399.97022580645199</v>
      </c>
      <c r="CA521">
        <v>30.348299999999998</v>
      </c>
      <c r="CB521">
        <v>30.239993548387101</v>
      </c>
      <c r="CC521">
        <v>350.019612903226</v>
      </c>
      <c r="CD521">
        <v>99.444816129032304</v>
      </c>
      <c r="CE521">
        <v>0.199986967741935</v>
      </c>
      <c r="CF521">
        <v>29.342332258064499</v>
      </c>
      <c r="CG521">
        <v>28.981454838709698</v>
      </c>
      <c r="CH521">
        <v>999.9</v>
      </c>
      <c r="CI521">
        <v>0</v>
      </c>
      <c r="CJ521">
        <v>0</v>
      </c>
      <c r="CK521">
        <v>10006.73</v>
      </c>
      <c r="CL521">
        <v>0</v>
      </c>
      <c r="CM521">
        <v>6.1010025806451598</v>
      </c>
      <c r="CN521">
        <v>0</v>
      </c>
      <c r="CO521">
        <v>0</v>
      </c>
      <c r="CP521">
        <v>0</v>
      </c>
      <c r="CQ521">
        <v>0</v>
      </c>
      <c r="CR521">
        <v>3.2483870967741901</v>
      </c>
      <c r="CS521">
        <v>0</v>
      </c>
      <c r="CT521">
        <v>258.822580645161</v>
      </c>
      <c r="CU521">
        <v>-2.7322580645161301</v>
      </c>
      <c r="CV521">
        <v>37.221548387096803</v>
      </c>
      <c r="CW521">
        <v>42.292000000000002</v>
      </c>
      <c r="CX521">
        <v>39.7637741935484</v>
      </c>
      <c r="CY521">
        <v>40.941064516129003</v>
      </c>
      <c r="CZ521">
        <v>38.368903225806498</v>
      </c>
      <c r="DA521">
        <v>0</v>
      </c>
      <c r="DB521">
        <v>0</v>
      </c>
      <c r="DC521">
        <v>0</v>
      </c>
      <c r="DD521">
        <v>1582132237.8</v>
      </c>
      <c r="DE521">
        <v>2.70384615384615</v>
      </c>
      <c r="DF521">
        <v>-5.7606840923588196</v>
      </c>
      <c r="DG521">
        <v>72.683761413043499</v>
      </c>
      <c r="DH521">
        <v>260.43846153846198</v>
      </c>
      <c r="DI521">
        <v>15</v>
      </c>
      <c r="DJ521">
        <v>100</v>
      </c>
      <c r="DK521">
        <v>100</v>
      </c>
      <c r="DL521">
        <v>2.6970000000000001</v>
      </c>
      <c r="DM521">
        <v>0.42</v>
      </c>
      <c r="DN521">
        <v>2</v>
      </c>
      <c r="DO521">
        <v>343.61200000000002</v>
      </c>
      <c r="DP521">
        <v>675.85900000000004</v>
      </c>
      <c r="DQ521">
        <v>28.747900000000001</v>
      </c>
      <c r="DR521">
        <v>31.0562</v>
      </c>
      <c r="DS521">
        <v>29.9999</v>
      </c>
      <c r="DT521">
        <v>31.028300000000002</v>
      </c>
      <c r="DU521">
        <v>31.050899999999999</v>
      </c>
      <c r="DV521">
        <v>20.937000000000001</v>
      </c>
      <c r="DW521">
        <v>20.3048</v>
      </c>
      <c r="DX521">
        <v>53.666400000000003</v>
      </c>
      <c r="DY521">
        <v>28.760400000000001</v>
      </c>
      <c r="DZ521">
        <v>400</v>
      </c>
      <c r="EA521">
        <v>30.240500000000001</v>
      </c>
      <c r="EB521">
        <v>100.14100000000001</v>
      </c>
      <c r="EC521">
        <v>100.56699999999999</v>
      </c>
    </row>
    <row r="522" spans="1:133" x14ac:dyDescent="0.35">
      <c r="A522">
        <v>506</v>
      </c>
      <c r="B522">
        <v>1582132240</v>
      </c>
      <c r="C522">
        <v>2541.9000000953702</v>
      </c>
      <c r="D522" t="s">
        <v>1250</v>
      </c>
      <c r="E522" t="s">
        <v>1251</v>
      </c>
      <c r="F522" t="s">
        <v>232</v>
      </c>
      <c r="G522" t="s">
        <v>233</v>
      </c>
      <c r="H522" t="s">
        <v>234</v>
      </c>
      <c r="I522" t="s">
        <v>235</v>
      </c>
      <c r="J522" t="s">
        <v>236</v>
      </c>
      <c r="K522" t="s">
        <v>237</v>
      </c>
      <c r="L522" t="s">
        <v>238</v>
      </c>
      <c r="M522" t="s">
        <v>239</v>
      </c>
      <c r="N522">
        <v>1582132231.37097</v>
      </c>
      <c r="O522">
        <f t="shared" si="301"/>
        <v>6.5593948668301515E-5</v>
      </c>
      <c r="P522">
        <f t="shared" si="302"/>
        <v>-0.39138569687659797</v>
      </c>
      <c r="Q522">
        <f t="shared" si="303"/>
        <v>400.59025806451598</v>
      </c>
      <c r="R522">
        <f t="shared" si="304"/>
        <v>491.85064056189037</v>
      </c>
      <c r="S522">
        <f t="shared" si="305"/>
        <v>49.010797883685036</v>
      </c>
      <c r="T522">
        <f t="shared" si="306"/>
        <v>39.917093835120745</v>
      </c>
      <c r="U522">
        <f t="shared" si="307"/>
        <v>6.3572360371455267E-3</v>
      </c>
      <c r="V522">
        <f t="shared" si="308"/>
        <v>2.2528420853499935</v>
      </c>
      <c r="W522">
        <f t="shared" si="309"/>
        <v>6.3472865937383958E-3</v>
      </c>
      <c r="X522">
        <f t="shared" si="310"/>
        <v>3.9679467225553202E-3</v>
      </c>
      <c r="Y522">
        <f t="shared" si="311"/>
        <v>0</v>
      </c>
      <c r="Z522">
        <f t="shared" si="312"/>
        <v>29.320448613686661</v>
      </c>
      <c r="AA522">
        <f t="shared" si="313"/>
        <v>28.980629032258101</v>
      </c>
      <c r="AB522">
        <f t="shared" si="314"/>
        <v>4.0172669262540692</v>
      </c>
      <c r="AC522">
        <f t="shared" si="315"/>
        <v>73.715985316641309</v>
      </c>
      <c r="AD522">
        <f t="shared" si="316"/>
        <v>3.0238935195596786</v>
      </c>
      <c r="AE522">
        <f t="shared" si="317"/>
        <v>4.1020865509302737</v>
      </c>
      <c r="AF522">
        <f t="shared" si="318"/>
        <v>0.99337340669439067</v>
      </c>
      <c r="AG522">
        <f t="shared" si="319"/>
        <v>-2.8926931362720967</v>
      </c>
      <c r="AH522">
        <f t="shared" si="320"/>
        <v>43.907238308812325</v>
      </c>
      <c r="AI522">
        <f t="shared" si="321"/>
        <v>4.2976754621525846</v>
      </c>
      <c r="AJ522">
        <f t="shared" si="322"/>
        <v>45.312220634692814</v>
      </c>
      <c r="AK522">
        <v>-4.1260304102803902E-2</v>
      </c>
      <c r="AL522">
        <v>4.6318305956560703E-2</v>
      </c>
      <c r="AM522">
        <v>3.4603031973115699</v>
      </c>
      <c r="AN522">
        <v>0</v>
      </c>
      <c r="AO522">
        <v>0</v>
      </c>
      <c r="AP522">
        <f t="shared" si="323"/>
        <v>1</v>
      </c>
      <c r="AQ522">
        <f t="shared" si="324"/>
        <v>0</v>
      </c>
      <c r="AR522">
        <f t="shared" si="325"/>
        <v>52204.665264620067</v>
      </c>
      <c r="AS522" t="s">
        <v>240</v>
      </c>
      <c r="AT522">
        <v>0</v>
      </c>
      <c r="AU522">
        <v>0</v>
      </c>
      <c r="AV522">
        <f t="shared" si="326"/>
        <v>0</v>
      </c>
      <c r="AW522" t="e">
        <f t="shared" si="327"/>
        <v>#DIV/0!</v>
      </c>
      <c r="AX522">
        <v>0</v>
      </c>
      <c r="AY522" t="s">
        <v>240</v>
      </c>
      <c r="AZ522">
        <v>0</v>
      </c>
      <c r="BA522">
        <v>0</v>
      </c>
      <c r="BB522" t="e">
        <f t="shared" si="328"/>
        <v>#DIV/0!</v>
      </c>
      <c r="BC522">
        <v>0.5</v>
      </c>
      <c r="BD522">
        <f t="shared" si="329"/>
        <v>0</v>
      </c>
      <c r="BE522">
        <f t="shared" si="330"/>
        <v>-0.39138569687659797</v>
      </c>
      <c r="BF522" t="e">
        <f t="shared" si="331"/>
        <v>#DIV/0!</v>
      </c>
      <c r="BG522" t="e">
        <f t="shared" si="332"/>
        <v>#DIV/0!</v>
      </c>
      <c r="BH522" t="e">
        <f t="shared" si="333"/>
        <v>#DIV/0!</v>
      </c>
      <c r="BI522" t="e">
        <f t="shared" si="334"/>
        <v>#DIV/0!</v>
      </c>
      <c r="BJ522" t="s">
        <v>240</v>
      </c>
      <c r="BK522">
        <v>0</v>
      </c>
      <c r="BL522">
        <f t="shared" si="335"/>
        <v>0</v>
      </c>
      <c r="BM522" t="e">
        <f t="shared" si="336"/>
        <v>#DIV/0!</v>
      </c>
      <c r="BN522" t="e">
        <f t="shared" si="337"/>
        <v>#DIV/0!</v>
      </c>
      <c r="BO522" t="e">
        <f t="shared" si="338"/>
        <v>#DIV/0!</v>
      </c>
      <c r="BP522" t="e">
        <f t="shared" si="339"/>
        <v>#DIV/0!</v>
      </c>
      <c r="BQ522">
        <f t="shared" si="340"/>
        <v>0</v>
      </c>
      <c r="BR522">
        <f t="shared" si="341"/>
        <v>0</v>
      </c>
      <c r="BS522">
        <f t="shared" si="342"/>
        <v>0</v>
      </c>
      <c r="BT522">
        <f t="shared" si="343"/>
        <v>0</v>
      </c>
      <c r="BU522">
        <v>6</v>
      </c>
      <c r="BV522">
        <v>0.5</v>
      </c>
      <c r="BW522" t="s">
        <v>241</v>
      </c>
      <c r="BX522">
        <v>1582132231.37097</v>
      </c>
      <c r="BY522">
        <v>400.59025806451598</v>
      </c>
      <c r="BZ522">
        <v>399.96438709677398</v>
      </c>
      <c r="CA522">
        <v>30.3464548387097</v>
      </c>
      <c r="CB522">
        <v>30.237425806451601</v>
      </c>
      <c r="CC522">
        <v>350.017258064516</v>
      </c>
      <c r="CD522">
        <v>99.4457290322581</v>
      </c>
      <c r="CE522">
        <v>0.19996387096774201</v>
      </c>
      <c r="CF522">
        <v>29.3421387096774</v>
      </c>
      <c r="CG522">
        <v>28.980629032258101</v>
      </c>
      <c r="CH522">
        <v>999.9</v>
      </c>
      <c r="CI522">
        <v>0</v>
      </c>
      <c r="CJ522">
        <v>0</v>
      </c>
      <c r="CK522">
        <v>10005.5809677419</v>
      </c>
      <c r="CL522">
        <v>0</v>
      </c>
      <c r="CM522">
        <v>6.1500322580645204</v>
      </c>
      <c r="CN522">
        <v>0</v>
      </c>
      <c r="CO522">
        <v>0</v>
      </c>
      <c r="CP522">
        <v>0</v>
      </c>
      <c r="CQ522">
        <v>0</v>
      </c>
      <c r="CR522">
        <v>3.1096774193548402</v>
      </c>
      <c r="CS522">
        <v>0</v>
      </c>
      <c r="CT522">
        <v>265.667741935484</v>
      </c>
      <c r="CU522">
        <v>-2.8612903225806399</v>
      </c>
      <c r="CV522">
        <v>37.213419354838699</v>
      </c>
      <c r="CW522">
        <v>42.277999999999999</v>
      </c>
      <c r="CX522">
        <v>39.749612903225803</v>
      </c>
      <c r="CY522">
        <v>40.936999999999998</v>
      </c>
      <c r="CZ522">
        <v>38.3546774193548</v>
      </c>
      <c r="DA522">
        <v>0</v>
      </c>
      <c r="DB522">
        <v>0</v>
      </c>
      <c r="DC522">
        <v>0</v>
      </c>
      <c r="DD522">
        <v>1582132243.2</v>
      </c>
      <c r="DE522">
        <v>1.96923076923077</v>
      </c>
      <c r="DF522">
        <v>-10.687179632990899</v>
      </c>
      <c r="DG522">
        <v>66.276923419981401</v>
      </c>
      <c r="DH522">
        <v>268.54615384615403</v>
      </c>
      <c r="DI522">
        <v>15</v>
      </c>
      <c r="DJ522">
        <v>100</v>
      </c>
      <c r="DK522">
        <v>100</v>
      </c>
      <c r="DL522">
        <v>2.6970000000000001</v>
      </c>
      <c r="DM522">
        <v>0.42</v>
      </c>
      <c r="DN522">
        <v>2</v>
      </c>
      <c r="DO522">
        <v>343.35899999999998</v>
      </c>
      <c r="DP522">
        <v>675.88699999999994</v>
      </c>
      <c r="DQ522">
        <v>28.763000000000002</v>
      </c>
      <c r="DR522">
        <v>31.0535</v>
      </c>
      <c r="DS522">
        <v>29.9999</v>
      </c>
      <c r="DT522">
        <v>31.025500000000001</v>
      </c>
      <c r="DU522">
        <v>31.049299999999999</v>
      </c>
      <c r="DV522">
        <v>20.9359</v>
      </c>
      <c r="DW522">
        <v>20.3048</v>
      </c>
      <c r="DX522">
        <v>53.666400000000003</v>
      </c>
      <c r="DY522">
        <v>28.776299999999999</v>
      </c>
      <c r="DZ522">
        <v>400</v>
      </c>
      <c r="EA522">
        <v>30.240500000000001</v>
      </c>
      <c r="EB522">
        <v>100.145</v>
      </c>
      <c r="EC522">
        <v>100.56699999999999</v>
      </c>
    </row>
    <row r="523" spans="1:133" x14ac:dyDescent="0.35">
      <c r="A523">
        <v>507</v>
      </c>
      <c r="B523">
        <v>1582132245</v>
      </c>
      <c r="C523">
        <v>2546.9000000953702</v>
      </c>
      <c r="D523" t="s">
        <v>1252</v>
      </c>
      <c r="E523" t="s">
        <v>1253</v>
      </c>
      <c r="F523" t="s">
        <v>232</v>
      </c>
      <c r="G523" t="s">
        <v>233</v>
      </c>
      <c r="H523" t="s">
        <v>234</v>
      </c>
      <c r="I523" t="s">
        <v>235</v>
      </c>
      <c r="J523" t="s">
        <v>236</v>
      </c>
      <c r="K523" t="s">
        <v>237</v>
      </c>
      <c r="L523" t="s">
        <v>238</v>
      </c>
      <c r="M523" t="s">
        <v>239</v>
      </c>
      <c r="N523">
        <v>1582132236.37097</v>
      </c>
      <c r="O523">
        <f t="shared" si="301"/>
        <v>6.5912147948284458E-5</v>
      </c>
      <c r="P523">
        <f t="shared" si="302"/>
        <v>-0.39546612027808581</v>
      </c>
      <c r="Q523">
        <f t="shared" si="303"/>
        <v>400.60509677419401</v>
      </c>
      <c r="R523">
        <f t="shared" si="304"/>
        <v>492.40245890524972</v>
      </c>
      <c r="S523">
        <f t="shared" si="305"/>
        <v>49.066324846881713</v>
      </c>
      <c r="T523">
        <f t="shared" si="306"/>
        <v>39.919012300101912</v>
      </c>
      <c r="U523">
        <f t="shared" si="307"/>
        <v>6.3885028568424589E-3</v>
      </c>
      <c r="V523">
        <f t="shared" si="308"/>
        <v>2.2527970728885109</v>
      </c>
      <c r="W523">
        <f t="shared" si="309"/>
        <v>6.3784551870840643E-3</v>
      </c>
      <c r="X523">
        <f t="shared" si="310"/>
        <v>3.9874358992044844E-3</v>
      </c>
      <c r="Y523">
        <f t="shared" si="311"/>
        <v>0</v>
      </c>
      <c r="Z523">
        <f t="shared" si="312"/>
        <v>29.320401063068886</v>
      </c>
      <c r="AA523">
        <f t="shared" si="313"/>
        <v>28.979900000000001</v>
      </c>
      <c r="AB523">
        <f t="shared" si="314"/>
        <v>4.0170974333912461</v>
      </c>
      <c r="AC523">
        <f t="shared" si="315"/>
        <v>73.71272653980931</v>
      </c>
      <c r="AD523">
        <f t="shared" si="316"/>
        <v>3.0237699756528649</v>
      </c>
      <c r="AE523">
        <f t="shared" si="317"/>
        <v>4.1021002988131867</v>
      </c>
      <c r="AF523">
        <f t="shared" si="318"/>
        <v>0.99332745773838127</v>
      </c>
      <c r="AG523">
        <f t="shared" si="319"/>
        <v>-2.9067257245193447</v>
      </c>
      <c r="AH523">
        <f t="shared" si="320"/>
        <v>44.001956132790546</v>
      </c>
      <c r="AI523">
        <f t="shared" si="321"/>
        <v>4.3070182347167094</v>
      </c>
      <c r="AJ523">
        <f t="shared" si="322"/>
        <v>45.402248642987914</v>
      </c>
      <c r="AK523">
        <v>-4.1259090927019598E-2</v>
      </c>
      <c r="AL523">
        <v>4.63169440604628E-2</v>
      </c>
      <c r="AM523">
        <v>3.4602226818984398</v>
      </c>
      <c r="AN523">
        <v>0</v>
      </c>
      <c r="AO523">
        <v>0</v>
      </c>
      <c r="AP523">
        <f t="shared" si="323"/>
        <v>1</v>
      </c>
      <c r="AQ523">
        <f t="shared" si="324"/>
        <v>0</v>
      </c>
      <c r="AR523">
        <f t="shared" si="325"/>
        <v>52203.205976295496</v>
      </c>
      <c r="AS523" t="s">
        <v>240</v>
      </c>
      <c r="AT523">
        <v>0</v>
      </c>
      <c r="AU523">
        <v>0</v>
      </c>
      <c r="AV523">
        <f t="shared" si="326"/>
        <v>0</v>
      </c>
      <c r="AW523" t="e">
        <f t="shared" si="327"/>
        <v>#DIV/0!</v>
      </c>
      <c r="AX523">
        <v>0</v>
      </c>
      <c r="AY523" t="s">
        <v>240</v>
      </c>
      <c r="AZ523">
        <v>0</v>
      </c>
      <c r="BA523">
        <v>0</v>
      </c>
      <c r="BB523" t="e">
        <f t="shared" si="328"/>
        <v>#DIV/0!</v>
      </c>
      <c r="BC523">
        <v>0.5</v>
      </c>
      <c r="BD523">
        <f t="shared" si="329"/>
        <v>0</v>
      </c>
      <c r="BE523">
        <f t="shared" si="330"/>
        <v>-0.39546612027808581</v>
      </c>
      <c r="BF523" t="e">
        <f t="shared" si="331"/>
        <v>#DIV/0!</v>
      </c>
      <c r="BG523" t="e">
        <f t="shared" si="332"/>
        <v>#DIV/0!</v>
      </c>
      <c r="BH523" t="e">
        <f t="shared" si="333"/>
        <v>#DIV/0!</v>
      </c>
      <c r="BI523" t="e">
        <f t="shared" si="334"/>
        <v>#DIV/0!</v>
      </c>
      <c r="BJ523" t="s">
        <v>240</v>
      </c>
      <c r="BK523">
        <v>0</v>
      </c>
      <c r="BL523">
        <f t="shared" si="335"/>
        <v>0</v>
      </c>
      <c r="BM523" t="e">
        <f t="shared" si="336"/>
        <v>#DIV/0!</v>
      </c>
      <c r="BN523" t="e">
        <f t="shared" si="337"/>
        <v>#DIV/0!</v>
      </c>
      <c r="BO523" t="e">
        <f t="shared" si="338"/>
        <v>#DIV/0!</v>
      </c>
      <c r="BP523" t="e">
        <f t="shared" si="339"/>
        <v>#DIV/0!</v>
      </c>
      <c r="BQ523">
        <f t="shared" si="340"/>
        <v>0</v>
      </c>
      <c r="BR523">
        <f t="shared" si="341"/>
        <v>0</v>
      </c>
      <c r="BS523">
        <f t="shared" si="342"/>
        <v>0</v>
      </c>
      <c r="BT523">
        <f t="shared" si="343"/>
        <v>0</v>
      </c>
      <c r="BU523">
        <v>6</v>
      </c>
      <c r="BV523">
        <v>0.5</v>
      </c>
      <c r="BW523" t="s">
        <v>241</v>
      </c>
      <c r="BX523">
        <v>1582132236.37097</v>
      </c>
      <c r="BY523">
        <v>400.60509677419401</v>
      </c>
      <c r="BZ523">
        <v>399.972451612903</v>
      </c>
      <c r="CA523">
        <v>30.3448806451613</v>
      </c>
      <c r="CB523">
        <v>30.2353225806452</v>
      </c>
      <c r="CC523">
        <v>350.01741935483898</v>
      </c>
      <c r="CD523">
        <v>99.446787096774202</v>
      </c>
      <c r="CE523">
        <v>0.20000377419354801</v>
      </c>
      <c r="CF523">
        <v>29.3421967741935</v>
      </c>
      <c r="CG523">
        <v>28.979900000000001</v>
      </c>
      <c r="CH523">
        <v>999.9</v>
      </c>
      <c r="CI523">
        <v>0</v>
      </c>
      <c r="CJ523">
        <v>0</v>
      </c>
      <c r="CK523">
        <v>10005.1803225806</v>
      </c>
      <c r="CL523">
        <v>0</v>
      </c>
      <c r="CM523">
        <v>6.3364645161290296</v>
      </c>
      <c r="CN523">
        <v>0</v>
      </c>
      <c r="CO523">
        <v>0</v>
      </c>
      <c r="CP523">
        <v>0</v>
      </c>
      <c r="CQ523">
        <v>0</v>
      </c>
      <c r="CR523">
        <v>3.1032258064516101</v>
      </c>
      <c r="CS523">
        <v>0</v>
      </c>
      <c r="CT523">
        <v>274.75161290322598</v>
      </c>
      <c r="CU523">
        <v>-2.5806451612903198</v>
      </c>
      <c r="CV523">
        <v>37.197161290322597</v>
      </c>
      <c r="CW523">
        <v>42.265999999999998</v>
      </c>
      <c r="CX523">
        <v>39.739516129032197</v>
      </c>
      <c r="CY523">
        <v>40.935000000000002</v>
      </c>
      <c r="CZ523">
        <v>38.336387096774203</v>
      </c>
      <c r="DA523">
        <v>0</v>
      </c>
      <c r="DB523">
        <v>0</v>
      </c>
      <c r="DC523">
        <v>0</v>
      </c>
      <c r="DD523">
        <v>1582132248</v>
      </c>
      <c r="DE523">
        <v>2.4730769230769201</v>
      </c>
      <c r="DF523">
        <v>-6.88888872886732</v>
      </c>
      <c r="DG523">
        <v>139.52136712873801</v>
      </c>
      <c r="DH523">
        <v>277.43846153846198</v>
      </c>
      <c r="DI523">
        <v>15</v>
      </c>
      <c r="DJ523">
        <v>100</v>
      </c>
      <c r="DK523">
        <v>100</v>
      </c>
      <c r="DL523">
        <v>2.6970000000000001</v>
      </c>
      <c r="DM523">
        <v>0.42</v>
      </c>
      <c r="DN523">
        <v>2</v>
      </c>
      <c r="DO523">
        <v>343.46300000000002</v>
      </c>
      <c r="DP523">
        <v>675.81899999999996</v>
      </c>
      <c r="DQ523">
        <v>28.7791</v>
      </c>
      <c r="DR523">
        <v>31.052800000000001</v>
      </c>
      <c r="DS523">
        <v>29.9999</v>
      </c>
      <c r="DT523">
        <v>31.024899999999999</v>
      </c>
      <c r="DU523">
        <v>31.0474</v>
      </c>
      <c r="DV523">
        <v>20.936199999999999</v>
      </c>
      <c r="DW523">
        <v>20.3048</v>
      </c>
      <c r="DX523">
        <v>53.666400000000003</v>
      </c>
      <c r="DY523">
        <v>28.7895</v>
      </c>
      <c r="DZ523">
        <v>400</v>
      </c>
      <c r="EA523">
        <v>30.240500000000001</v>
      </c>
      <c r="EB523">
        <v>100.145</v>
      </c>
      <c r="EC523">
        <v>100.57</v>
      </c>
    </row>
    <row r="524" spans="1:133" x14ac:dyDescent="0.35">
      <c r="A524">
        <v>508</v>
      </c>
      <c r="B524">
        <v>1582132250</v>
      </c>
      <c r="C524">
        <v>2551.9000000953702</v>
      </c>
      <c r="D524" t="s">
        <v>1254</v>
      </c>
      <c r="E524" t="s">
        <v>1255</v>
      </c>
      <c r="F524" t="s">
        <v>232</v>
      </c>
      <c r="G524" t="s">
        <v>233</v>
      </c>
      <c r="H524" t="s">
        <v>234</v>
      </c>
      <c r="I524" t="s">
        <v>235</v>
      </c>
      <c r="J524" t="s">
        <v>236</v>
      </c>
      <c r="K524" t="s">
        <v>237</v>
      </c>
      <c r="L524" t="s">
        <v>238</v>
      </c>
      <c r="M524" t="s">
        <v>239</v>
      </c>
      <c r="N524">
        <v>1582132241.37097</v>
      </c>
      <c r="O524">
        <f t="shared" si="301"/>
        <v>6.6573772596438514E-5</v>
      </c>
      <c r="P524">
        <f t="shared" si="302"/>
        <v>-0.38217480024970796</v>
      </c>
      <c r="Q524">
        <f t="shared" si="303"/>
        <v>400.62935483871001</v>
      </c>
      <c r="R524">
        <f t="shared" si="304"/>
        <v>488.27672170631172</v>
      </c>
      <c r="S524">
        <f t="shared" si="305"/>
        <v>48.655045070093429</v>
      </c>
      <c r="T524">
        <f t="shared" si="306"/>
        <v>39.921295547249755</v>
      </c>
      <c r="U524">
        <f t="shared" si="307"/>
        <v>6.4452050345558069E-3</v>
      </c>
      <c r="V524">
        <f t="shared" si="308"/>
        <v>2.2523443999396577</v>
      </c>
      <c r="W524">
        <f t="shared" si="309"/>
        <v>6.4349763162068144E-3</v>
      </c>
      <c r="X524">
        <f t="shared" si="310"/>
        <v>4.0227778352151366E-3</v>
      </c>
      <c r="Y524">
        <f t="shared" si="311"/>
        <v>0</v>
      </c>
      <c r="Z524">
        <f t="shared" si="312"/>
        <v>29.320962135219563</v>
      </c>
      <c r="AA524">
        <f t="shared" si="313"/>
        <v>28.984380645161298</v>
      </c>
      <c r="AB524">
        <f t="shared" si="314"/>
        <v>4.0181392381426679</v>
      </c>
      <c r="AC524">
        <f t="shared" si="315"/>
        <v>73.7067464429756</v>
      </c>
      <c r="AD524">
        <f t="shared" si="316"/>
        <v>3.0236614660628969</v>
      </c>
      <c r="AE524">
        <f t="shared" si="317"/>
        <v>4.1022858991641975</v>
      </c>
      <c r="AF524">
        <f t="shared" si="318"/>
        <v>0.99447777207977106</v>
      </c>
      <c r="AG524">
        <f t="shared" si="319"/>
        <v>-2.9359033715029383</v>
      </c>
      <c r="AH524">
        <f t="shared" si="320"/>
        <v>43.544221116431821</v>
      </c>
      <c r="AI524">
        <f t="shared" si="321"/>
        <v>4.2631820166052758</v>
      </c>
      <c r="AJ524">
        <f t="shared" si="322"/>
        <v>44.87149976153416</v>
      </c>
      <c r="AK524">
        <v>-4.1246891709080503E-2</v>
      </c>
      <c r="AL524">
        <v>4.6303249369616002E-2</v>
      </c>
      <c r="AM524">
        <v>3.4594130052488601</v>
      </c>
      <c r="AN524">
        <v>0</v>
      </c>
      <c r="AO524">
        <v>0</v>
      </c>
      <c r="AP524">
        <f t="shared" si="323"/>
        <v>1</v>
      </c>
      <c r="AQ524">
        <f t="shared" si="324"/>
        <v>0</v>
      </c>
      <c r="AR524">
        <f t="shared" si="325"/>
        <v>52188.26024508402</v>
      </c>
      <c r="AS524" t="s">
        <v>240</v>
      </c>
      <c r="AT524">
        <v>0</v>
      </c>
      <c r="AU524">
        <v>0</v>
      </c>
      <c r="AV524">
        <f t="shared" si="326"/>
        <v>0</v>
      </c>
      <c r="AW524" t="e">
        <f t="shared" si="327"/>
        <v>#DIV/0!</v>
      </c>
      <c r="AX524">
        <v>0</v>
      </c>
      <c r="AY524" t="s">
        <v>240</v>
      </c>
      <c r="AZ524">
        <v>0</v>
      </c>
      <c r="BA524">
        <v>0</v>
      </c>
      <c r="BB524" t="e">
        <f t="shared" si="328"/>
        <v>#DIV/0!</v>
      </c>
      <c r="BC524">
        <v>0.5</v>
      </c>
      <c r="BD524">
        <f t="shared" si="329"/>
        <v>0</v>
      </c>
      <c r="BE524">
        <f t="shared" si="330"/>
        <v>-0.38217480024970796</v>
      </c>
      <c r="BF524" t="e">
        <f t="shared" si="331"/>
        <v>#DIV/0!</v>
      </c>
      <c r="BG524" t="e">
        <f t="shared" si="332"/>
        <v>#DIV/0!</v>
      </c>
      <c r="BH524" t="e">
        <f t="shared" si="333"/>
        <v>#DIV/0!</v>
      </c>
      <c r="BI524" t="e">
        <f t="shared" si="334"/>
        <v>#DIV/0!</v>
      </c>
      <c r="BJ524" t="s">
        <v>240</v>
      </c>
      <c r="BK524">
        <v>0</v>
      </c>
      <c r="BL524">
        <f t="shared" si="335"/>
        <v>0</v>
      </c>
      <c r="BM524" t="e">
        <f t="shared" si="336"/>
        <v>#DIV/0!</v>
      </c>
      <c r="BN524" t="e">
        <f t="shared" si="337"/>
        <v>#DIV/0!</v>
      </c>
      <c r="BO524" t="e">
        <f t="shared" si="338"/>
        <v>#DIV/0!</v>
      </c>
      <c r="BP524" t="e">
        <f t="shared" si="339"/>
        <v>#DIV/0!</v>
      </c>
      <c r="BQ524">
        <f t="shared" si="340"/>
        <v>0</v>
      </c>
      <c r="BR524">
        <f t="shared" si="341"/>
        <v>0</v>
      </c>
      <c r="BS524">
        <f t="shared" si="342"/>
        <v>0</v>
      </c>
      <c r="BT524">
        <f t="shared" si="343"/>
        <v>0</v>
      </c>
      <c r="BU524">
        <v>6</v>
      </c>
      <c r="BV524">
        <v>0.5</v>
      </c>
      <c r="BW524" t="s">
        <v>241</v>
      </c>
      <c r="BX524">
        <v>1582132241.37097</v>
      </c>
      <c r="BY524">
        <v>400.62935483871001</v>
      </c>
      <c r="BZ524">
        <v>400.01996774193498</v>
      </c>
      <c r="CA524">
        <v>30.343893548387101</v>
      </c>
      <c r="CB524">
        <v>30.233238709677401</v>
      </c>
      <c r="CC524">
        <v>350.02716129032302</v>
      </c>
      <c r="CD524">
        <v>99.446438709677395</v>
      </c>
      <c r="CE524">
        <v>0.200017709677419</v>
      </c>
      <c r="CF524">
        <v>29.342980645161301</v>
      </c>
      <c r="CG524">
        <v>28.984380645161298</v>
      </c>
      <c r="CH524">
        <v>999.9</v>
      </c>
      <c r="CI524">
        <v>0</v>
      </c>
      <c r="CJ524">
        <v>0</v>
      </c>
      <c r="CK524">
        <v>10002.257096774199</v>
      </c>
      <c r="CL524">
        <v>0</v>
      </c>
      <c r="CM524">
        <v>6.5469206451612898</v>
      </c>
      <c r="CN524">
        <v>0</v>
      </c>
      <c r="CO524">
        <v>0</v>
      </c>
      <c r="CP524">
        <v>0</v>
      </c>
      <c r="CQ524">
        <v>0</v>
      </c>
      <c r="CR524">
        <v>2.8935483870967702</v>
      </c>
      <c r="CS524">
        <v>0</v>
      </c>
      <c r="CT524">
        <v>292.73548387096798</v>
      </c>
      <c r="CU524">
        <v>-2.6967741935483902</v>
      </c>
      <c r="CV524">
        <v>37.193096774193499</v>
      </c>
      <c r="CW524">
        <v>42.26</v>
      </c>
      <c r="CX524">
        <v>39.739580645161297</v>
      </c>
      <c r="CY524">
        <v>40.920999999999999</v>
      </c>
      <c r="CZ524">
        <v>38.318096774193499</v>
      </c>
      <c r="DA524">
        <v>0</v>
      </c>
      <c r="DB524">
        <v>0</v>
      </c>
      <c r="DC524">
        <v>0</v>
      </c>
      <c r="DD524">
        <v>1582132252.8</v>
      </c>
      <c r="DE524">
        <v>2.0192307692307701</v>
      </c>
      <c r="DF524">
        <v>5.07008545640862</v>
      </c>
      <c r="DG524">
        <v>302.05470072104202</v>
      </c>
      <c r="DH524">
        <v>295.980769230769</v>
      </c>
      <c r="DI524">
        <v>15</v>
      </c>
      <c r="DJ524">
        <v>100</v>
      </c>
      <c r="DK524">
        <v>100</v>
      </c>
      <c r="DL524">
        <v>2.6970000000000001</v>
      </c>
      <c r="DM524">
        <v>0.42</v>
      </c>
      <c r="DN524">
        <v>2</v>
      </c>
      <c r="DO524">
        <v>343.34500000000003</v>
      </c>
      <c r="DP524">
        <v>675.85500000000002</v>
      </c>
      <c r="DQ524">
        <v>28.792200000000001</v>
      </c>
      <c r="DR524">
        <v>31.050799999999999</v>
      </c>
      <c r="DS524">
        <v>29.9999</v>
      </c>
      <c r="DT524">
        <v>31.0228</v>
      </c>
      <c r="DU524">
        <v>31.046600000000002</v>
      </c>
      <c r="DV524">
        <v>20.934899999999999</v>
      </c>
      <c r="DW524">
        <v>20.3048</v>
      </c>
      <c r="DX524">
        <v>53.666400000000003</v>
      </c>
      <c r="DY524">
        <v>28.796099999999999</v>
      </c>
      <c r="DZ524">
        <v>400</v>
      </c>
      <c r="EA524">
        <v>30.240500000000001</v>
      </c>
      <c r="EB524">
        <v>100.146</v>
      </c>
      <c r="EC524">
        <v>100.569</v>
      </c>
    </row>
    <row r="525" spans="1:133" x14ac:dyDescent="0.35">
      <c r="A525">
        <v>509</v>
      </c>
      <c r="B525">
        <v>1582132255</v>
      </c>
      <c r="C525">
        <v>2556.9000000953702</v>
      </c>
      <c r="D525" t="s">
        <v>1256</v>
      </c>
      <c r="E525" t="s">
        <v>1257</v>
      </c>
      <c r="F525" t="s">
        <v>232</v>
      </c>
      <c r="G525" t="s">
        <v>233</v>
      </c>
      <c r="H525" t="s">
        <v>234</v>
      </c>
      <c r="I525" t="s">
        <v>235</v>
      </c>
      <c r="J525" t="s">
        <v>236</v>
      </c>
      <c r="K525" t="s">
        <v>237</v>
      </c>
      <c r="L525" t="s">
        <v>238</v>
      </c>
      <c r="M525" t="s">
        <v>239</v>
      </c>
      <c r="N525">
        <v>1582132246.37097</v>
      </c>
      <c r="O525">
        <f t="shared" si="301"/>
        <v>6.7193592208816469E-5</v>
      </c>
      <c r="P525">
        <f t="shared" si="302"/>
        <v>-0.39737822662327038</v>
      </c>
      <c r="Q525">
        <f t="shared" si="303"/>
        <v>400.645193548387</v>
      </c>
      <c r="R525">
        <f t="shared" si="304"/>
        <v>491.24551924551491</v>
      </c>
      <c r="S525">
        <f t="shared" si="305"/>
        <v>48.951001221253918</v>
      </c>
      <c r="T525">
        <f t="shared" si="306"/>
        <v>39.922976577573465</v>
      </c>
      <c r="U525">
        <f t="shared" si="307"/>
        <v>6.4974191295820403E-3</v>
      </c>
      <c r="V525">
        <f t="shared" si="308"/>
        <v>2.252364075982948</v>
      </c>
      <c r="W525">
        <f t="shared" si="309"/>
        <v>6.4870242444668149E-3</v>
      </c>
      <c r="X525">
        <f t="shared" si="310"/>
        <v>4.0553226864367175E-3</v>
      </c>
      <c r="Y525">
        <f t="shared" si="311"/>
        <v>0</v>
      </c>
      <c r="Z525">
        <f t="shared" si="312"/>
        <v>29.323141231726591</v>
      </c>
      <c r="AA525">
        <f t="shared" si="313"/>
        <v>28.989641935483899</v>
      </c>
      <c r="AB525">
        <f t="shared" si="314"/>
        <v>4.0193628531687997</v>
      </c>
      <c r="AC525">
        <f t="shared" si="315"/>
        <v>73.697140033584787</v>
      </c>
      <c r="AD525">
        <f t="shared" si="316"/>
        <v>3.0236833921865904</v>
      </c>
      <c r="AE525">
        <f t="shared" si="317"/>
        <v>4.1028503830795291</v>
      </c>
      <c r="AF525">
        <f t="shared" si="318"/>
        <v>0.99567946098220927</v>
      </c>
      <c r="AG525">
        <f t="shared" si="319"/>
        <v>-2.9632374164088064</v>
      </c>
      <c r="AH525">
        <f t="shared" si="320"/>
        <v>43.19519805466625</v>
      </c>
      <c r="AI525">
        <f t="shared" si="321"/>
        <v>4.2291345666705267</v>
      </c>
      <c r="AJ525">
        <f t="shared" si="322"/>
        <v>44.461095204927972</v>
      </c>
      <c r="AK525">
        <v>-4.1247421918397899E-2</v>
      </c>
      <c r="AL525">
        <v>4.6303844576023698E-2</v>
      </c>
      <c r="AM525">
        <v>3.45944819758913</v>
      </c>
      <c r="AN525">
        <v>0</v>
      </c>
      <c r="AO525">
        <v>0</v>
      </c>
      <c r="AP525">
        <f t="shared" si="323"/>
        <v>1</v>
      </c>
      <c r="AQ525">
        <f t="shared" si="324"/>
        <v>0</v>
      </c>
      <c r="AR525">
        <f t="shared" si="325"/>
        <v>52188.499083644288</v>
      </c>
      <c r="AS525" t="s">
        <v>240</v>
      </c>
      <c r="AT525">
        <v>0</v>
      </c>
      <c r="AU525">
        <v>0</v>
      </c>
      <c r="AV525">
        <f t="shared" si="326"/>
        <v>0</v>
      </c>
      <c r="AW525" t="e">
        <f t="shared" si="327"/>
        <v>#DIV/0!</v>
      </c>
      <c r="AX525">
        <v>0</v>
      </c>
      <c r="AY525" t="s">
        <v>240</v>
      </c>
      <c r="AZ525">
        <v>0</v>
      </c>
      <c r="BA525">
        <v>0</v>
      </c>
      <c r="BB525" t="e">
        <f t="shared" si="328"/>
        <v>#DIV/0!</v>
      </c>
      <c r="BC525">
        <v>0.5</v>
      </c>
      <c r="BD525">
        <f t="shared" si="329"/>
        <v>0</v>
      </c>
      <c r="BE525">
        <f t="shared" si="330"/>
        <v>-0.39737822662327038</v>
      </c>
      <c r="BF525" t="e">
        <f t="shared" si="331"/>
        <v>#DIV/0!</v>
      </c>
      <c r="BG525" t="e">
        <f t="shared" si="332"/>
        <v>#DIV/0!</v>
      </c>
      <c r="BH525" t="e">
        <f t="shared" si="333"/>
        <v>#DIV/0!</v>
      </c>
      <c r="BI525" t="e">
        <f t="shared" si="334"/>
        <v>#DIV/0!</v>
      </c>
      <c r="BJ525" t="s">
        <v>240</v>
      </c>
      <c r="BK525">
        <v>0</v>
      </c>
      <c r="BL525">
        <f t="shared" si="335"/>
        <v>0</v>
      </c>
      <c r="BM525" t="e">
        <f t="shared" si="336"/>
        <v>#DIV/0!</v>
      </c>
      <c r="BN525" t="e">
        <f t="shared" si="337"/>
        <v>#DIV/0!</v>
      </c>
      <c r="BO525" t="e">
        <f t="shared" si="338"/>
        <v>#DIV/0!</v>
      </c>
      <c r="BP525" t="e">
        <f t="shared" si="339"/>
        <v>#DIV/0!</v>
      </c>
      <c r="BQ525">
        <f t="shared" si="340"/>
        <v>0</v>
      </c>
      <c r="BR525">
        <f t="shared" si="341"/>
        <v>0</v>
      </c>
      <c r="BS525">
        <f t="shared" si="342"/>
        <v>0</v>
      </c>
      <c r="BT525">
        <f t="shared" si="343"/>
        <v>0</v>
      </c>
      <c r="BU525">
        <v>6</v>
      </c>
      <c r="BV525">
        <v>0.5</v>
      </c>
      <c r="BW525" t="s">
        <v>241</v>
      </c>
      <c r="BX525">
        <v>1582132246.37097</v>
      </c>
      <c r="BY525">
        <v>400.645193548387</v>
      </c>
      <c r="BZ525">
        <v>400.01016129032303</v>
      </c>
      <c r="CA525">
        <v>30.344035483871</v>
      </c>
      <c r="CB525">
        <v>30.232348387096799</v>
      </c>
      <c r="CC525">
        <v>350.02074193548401</v>
      </c>
      <c r="CD525">
        <v>99.446761290322598</v>
      </c>
      <c r="CE525">
        <v>0.19995161290322599</v>
      </c>
      <c r="CF525">
        <v>29.345364516128999</v>
      </c>
      <c r="CG525">
        <v>28.989641935483899</v>
      </c>
      <c r="CH525">
        <v>999.9</v>
      </c>
      <c r="CI525">
        <v>0</v>
      </c>
      <c r="CJ525">
        <v>0</v>
      </c>
      <c r="CK525">
        <v>10002.353225806501</v>
      </c>
      <c r="CL525">
        <v>0</v>
      </c>
      <c r="CM525">
        <v>6.7513164516129001</v>
      </c>
      <c r="CN525">
        <v>0</v>
      </c>
      <c r="CO525">
        <v>0</v>
      </c>
      <c r="CP525">
        <v>0</v>
      </c>
      <c r="CQ525">
        <v>0</v>
      </c>
      <c r="CR525">
        <v>3.1193548387096799</v>
      </c>
      <c r="CS525">
        <v>0</v>
      </c>
      <c r="CT525">
        <v>302.59354838709697</v>
      </c>
      <c r="CU525">
        <v>-2.6903225806451601</v>
      </c>
      <c r="CV525">
        <v>37.191064516129003</v>
      </c>
      <c r="CW525">
        <v>42.256</v>
      </c>
      <c r="CX525">
        <v>39.725548387096801</v>
      </c>
      <c r="CY525">
        <v>40.902999999999999</v>
      </c>
      <c r="CZ525">
        <v>38.311999999999998</v>
      </c>
      <c r="DA525">
        <v>0</v>
      </c>
      <c r="DB525">
        <v>0</v>
      </c>
      <c r="DC525">
        <v>0</v>
      </c>
      <c r="DD525">
        <v>1582132258.2</v>
      </c>
      <c r="DE525">
        <v>2.93846153846154</v>
      </c>
      <c r="DF525">
        <v>12.854701040394801</v>
      </c>
      <c r="DG525">
        <v>68.263247470938396</v>
      </c>
      <c r="DH525">
        <v>305.75769230769203</v>
      </c>
      <c r="DI525">
        <v>15</v>
      </c>
      <c r="DJ525">
        <v>100</v>
      </c>
      <c r="DK525">
        <v>100</v>
      </c>
      <c r="DL525">
        <v>2.6970000000000001</v>
      </c>
      <c r="DM525">
        <v>0.42</v>
      </c>
      <c r="DN525">
        <v>2</v>
      </c>
      <c r="DO525">
        <v>343.32600000000002</v>
      </c>
      <c r="DP525">
        <v>675.76400000000001</v>
      </c>
      <c r="DQ525">
        <v>28.799499999999998</v>
      </c>
      <c r="DR525">
        <v>31.0487</v>
      </c>
      <c r="DS525">
        <v>29.9999</v>
      </c>
      <c r="DT525">
        <v>31.0215</v>
      </c>
      <c r="DU525">
        <v>31.044699999999999</v>
      </c>
      <c r="DV525">
        <v>20.9346</v>
      </c>
      <c r="DW525">
        <v>20.3048</v>
      </c>
      <c r="DX525">
        <v>54.0655</v>
      </c>
      <c r="DY525">
        <v>28.799700000000001</v>
      </c>
      <c r="DZ525">
        <v>400</v>
      </c>
      <c r="EA525">
        <v>30.240500000000001</v>
      </c>
      <c r="EB525">
        <v>100.145</v>
      </c>
      <c r="EC525">
        <v>100.57</v>
      </c>
    </row>
    <row r="526" spans="1:133" x14ac:dyDescent="0.35">
      <c r="A526">
        <v>510</v>
      </c>
      <c r="B526">
        <v>1582132260</v>
      </c>
      <c r="C526">
        <v>2561.9000000953702</v>
      </c>
      <c r="D526" t="s">
        <v>1258</v>
      </c>
      <c r="E526" t="s">
        <v>1259</v>
      </c>
      <c r="F526" t="s">
        <v>232</v>
      </c>
      <c r="G526" t="s">
        <v>233</v>
      </c>
      <c r="H526" t="s">
        <v>234</v>
      </c>
      <c r="I526" t="s">
        <v>235</v>
      </c>
      <c r="J526" t="s">
        <v>236</v>
      </c>
      <c r="K526" t="s">
        <v>237</v>
      </c>
      <c r="L526" t="s">
        <v>238</v>
      </c>
      <c r="M526" t="s">
        <v>239</v>
      </c>
      <c r="N526">
        <v>1582132251.37097</v>
      </c>
      <c r="O526">
        <f t="shared" si="301"/>
        <v>6.7424584779258271E-5</v>
      </c>
      <c r="P526">
        <f t="shared" si="302"/>
        <v>-0.39608932329782204</v>
      </c>
      <c r="Q526">
        <f t="shared" si="303"/>
        <v>400.65</v>
      </c>
      <c r="R526">
        <f t="shared" si="304"/>
        <v>490.67660145639354</v>
      </c>
      <c r="S526">
        <f t="shared" si="305"/>
        <v>48.894611709089084</v>
      </c>
      <c r="T526">
        <f t="shared" si="306"/>
        <v>39.92370152377741</v>
      </c>
      <c r="U526">
        <f t="shared" si="307"/>
        <v>6.51441765613578E-3</v>
      </c>
      <c r="V526">
        <f t="shared" si="308"/>
        <v>2.2519782065610716</v>
      </c>
      <c r="W526">
        <f t="shared" si="309"/>
        <v>6.5039665696179083E-3</v>
      </c>
      <c r="X526">
        <f t="shared" si="310"/>
        <v>4.0659166776629892E-3</v>
      </c>
      <c r="Y526">
        <f t="shared" si="311"/>
        <v>0</v>
      </c>
      <c r="Z526">
        <f t="shared" si="312"/>
        <v>29.325413014115213</v>
      </c>
      <c r="AA526">
        <f t="shared" si="313"/>
        <v>28.993364516128999</v>
      </c>
      <c r="AB526">
        <f t="shared" si="314"/>
        <v>4.0202288077025825</v>
      </c>
      <c r="AC526">
        <f t="shared" si="315"/>
        <v>73.688210800049021</v>
      </c>
      <c r="AD526">
        <f t="shared" si="316"/>
        <v>3.0237274174205799</v>
      </c>
      <c r="AE526">
        <f t="shared" si="317"/>
        <v>4.1034072948593945</v>
      </c>
      <c r="AF526">
        <f t="shared" si="318"/>
        <v>0.99650139028200257</v>
      </c>
      <c r="AG526">
        <f t="shared" si="319"/>
        <v>-2.9734241887652897</v>
      </c>
      <c r="AH526">
        <f t="shared" si="320"/>
        <v>43.021350619116738</v>
      </c>
      <c r="AI526">
        <f t="shared" si="321"/>
        <v>4.2129623486039058</v>
      </c>
      <c r="AJ526">
        <f t="shared" si="322"/>
        <v>44.260888778955355</v>
      </c>
      <c r="AK526">
        <v>-4.12370246815357E-2</v>
      </c>
      <c r="AL526">
        <v>4.6292172766797798E-2</v>
      </c>
      <c r="AM526">
        <v>3.4587580584955702</v>
      </c>
      <c r="AN526">
        <v>0</v>
      </c>
      <c r="AO526">
        <v>0</v>
      </c>
      <c r="AP526">
        <f t="shared" si="323"/>
        <v>1</v>
      </c>
      <c r="AQ526">
        <f t="shared" si="324"/>
        <v>0</v>
      </c>
      <c r="AR526">
        <f t="shared" si="325"/>
        <v>52175.488462572328</v>
      </c>
      <c r="AS526" t="s">
        <v>240</v>
      </c>
      <c r="AT526">
        <v>0</v>
      </c>
      <c r="AU526">
        <v>0</v>
      </c>
      <c r="AV526">
        <f t="shared" si="326"/>
        <v>0</v>
      </c>
      <c r="AW526" t="e">
        <f t="shared" si="327"/>
        <v>#DIV/0!</v>
      </c>
      <c r="AX526">
        <v>0</v>
      </c>
      <c r="AY526" t="s">
        <v>240</v>
      </c>
      <c r="AZ526">
        <v>0</v>
      </c>
      <c r="BA526">
        <v>0</v>
      </c>
      <c r="BB526" t="e">
        <f t="shared" si="328"/>
        <v>#DIV/0!</v>
      </c>
      <c r="BC526">
        <v>0.5</v>
      </c>
      <c r="BD526">
        <f t="shared" si="329"/>
        <v>0</v>
      </c>
      <c r="BE526">
        <f t="shared" si="330"/>
        <v>-0.39608932329782204</v>
      </c>
      <c r="BF526" t="e">
        <f t="shared" si="331"/>
        <v>#DIV/0!</v>
      </c>
      <c r="BG526" t="e">
        <f t="shared" si="332"/>
        <v>#DIV/0!</v>
      </c>
      <c r="BH526" t="e">
        <f t="shared" si="333"/>
        <v>#DIV/0!</v>
      </c>
      <c r="BI526" t="e">
        <f t="shared" si="334"/>
        <v>#DIV/0!</v>
      </c>
      <c r="BJ526" t="s">
        <v>240</v>
      </c>
      <c r="BK526">
        <v>0</v>
      </c>
      <c r="BL526">
        <f t="shared" si="335"/>
        <v>0</v>
      </c>
      <c r="BM526" t="e">
        <f t="shared" si="336"/>
        <v>#DIV/0!</v>
      </c>
      <c r="BN526" t="e">
        <f t="shared" si="337"/>
        <v>#DIV/0!</v>
      </c>
      <c r="BO526" t="e">
        <f t="shared" si="338"/>
        <v>#DIV/0!</v>
      </c>
      <c r="BP526" t="e">
        <f t="shared" si="339"/>
        <v>#DIV/0!</v>
      </c>
      <c r="BQ526">
        <f t="shared" si="340"/>
        <v>0</v>
      </c>
      <c r="BR526">
        <f t="shared" si="341"/>
        <v>0</v>
      </c>
      <c r="BS526">
        <f t="shared" si="342"/>
        <v>0</v>
      </c>
      <c r="BT526">
        <f t="shared" si="343"/>
        <v>0</v>
      </c>
      <c r="BU526">
        <v>6</v>
      </c>
      <c r="BV526">
        <v>0.5</v>
      </c>
      <c r="BW526" t="s">
        <v>241</v>
      </c>
      <c r="BX526">
        <v>1582132251.37097</v>
      </c>
      <c r="BY526">
        <v>400.65</v>
      </c>
      <c r="BZ526">
        <v>400.01735483870999</v>
      </c>
      <c r="CA526">
        <v>30.344290322580601</v>
      </c>
      <c r="CB526">
        <v>30.2322225806452</v>
      </c>
      <c r="CC526">
        <v>350.03096774193602</v>
      </c>
      <c r="CD526">
        <v>99.447338709677396</v>
      </c>
      <c r="CE526">
        <v>0.19998819354838701</v>
      </c>
      <c r="CF526">
        <v>29.3477161290323</v>
      </c>
      <c r="CG526">
        <v>28.993364516128999</v>
      </c>
      <c r="CH526">
        <v>999.9</v>
      </c>
      <c r="CI526">
        <v>0</v>
      </c>
      <c r="CJ526">
        <v>0</v>
      </c>
      <c r="CK526">
        <v>9999.7738709677396</v>
      </c>
      <c r="CL526">
        <v>0</v>
      </c>
      <c r="CM526">
        <v>6.7110774193548401</v>
      </c>
      <c r="CN526">
        <v>0</v>
      </c>
      <c r="CO526">
        <v>0</v>
      </c>
      <c r="CP526">
        <v>0</v>
      </c>
      <c r="CQ526">
        <v>0</v>
      </c>
      <c r="CR526">
        <v>1.93870967741935</v>
      </c>
      <c r="CS526">
        <v>0</v>
      </c>
      <c r="CT526">
        <v>304.8</v>
      </c>
      <c r="CU526">
        <v>-2.59032258064516</v>
      </c>
      <c r="CV526">
        <v>37.186999999999998</v>
      </c>
      <c r="CW526">
        <v>42.2499677419355</v>
      </c>
      <c r="CX526">
        <v>39.727645161290297</v>
      </c>
      <c r="CY526">
        <v>40.889000000000003</v>
      </c>
      <c r="CZ526">
        <v>38.311999999999998</v>
      </c>
      <c r="DA526">
        <v>0</v>
      </c>
      <c r="DB526">
        <v>0</v>
      </c>
      <c r="DC526">
        <v>0</v>
      </c>
      <c r="DD526">
        <v>1582132263</v>
      </c>
      <c r="DE526">
        <v>3.3384615384615399</v>
      </c>
      <c r="DF526">
        <v>-4.7794867817814799</v>
      </c>
      <c r="DG526">
        <v>-200.87521328915699</v>
      </c>
      <c r="DH526">
        <v>305.74615384615402</v>
      </c>
      <c r="DI526">
        <v>15</v>
      </c>
      <c r="DJ526">
        <v>100</v>
      </c>
      <c r="DK526">
        <v>100</v>
      </c>
      <c r="DL526">
        <v>2.6970000000000001</v>
      </c>
      <c r="DM526">
        <v>0.42</v>
      </c>
      <c r="DN526">
        <v>2</v>
      </c>
      <c r="DO526">
        <v>343.41399999999999</v>
      </c>
      <c r="DP526">
        <v>675.93200000000002</v>
      </c>
      <c r="DQ526">
        <v>28.802800000000001</v>
      </c>
      <c r="DR526">
        <v>31.0474</v>
      </c>
      <c r="DS526">
        <v>29.9999</v>
      </c>
      <c r="DT526">
        <v>31.020099999999999</v>
      </c>
      <c r="DU526">
        <v>31.043399999999998</v>
      </c>
      <c r="DV526">
        <v>20.933499999999999</v>
      </c>
      <c r="DW526">
        <v>20.3048</v>
      </c>
      <c r="DX526">
        <v>54.0655</v>
      </c>
      <c r="DY526">
        <v>28.803799999999999</v>
      </c>
      <c r="DZ526">
        <v>400</v>
      </c>
      <c r="EA526">
        <v>30.240500000000001</v>
      </c>
      <c r="EB526">
        <v>100.145</v>
      </c>
      <c r="EC526">
        <v>100.569</v>
      </c>
    </row>
    <row r="527" spans="1:133" x14ac:dyDescent="0.35">
      <c r="A527">
        <v>511</v>
      </c>
      <c r="B527">
        <v>1582132265</v>
      </c>
      <c r="C527">
        <v>2566.9000000953702</v>
      </c>
      <c r="D527" t="s">
        <v>1260</v>
      </c>
      <c r="E527" t="s">
        <v>1261</v>
      </c>
      <c r="F527" t="s">
        <v>232</v>
      </c>
      <c r="G527" t="s">
        <v>233</v>
      </c>
      <c r="H527" t="s">
        <v>234</v>
      </c>
      <c r="I527" t="s">
        <v>235</v>
      </c>
      <c r="J527" t="s">
        <v>236</v>
      </c>
      <c r="K527" t="s">
        <v>237</v>
      </c>
      <c r="L527" t="s">
        <v>238</v>
      </c>
      <c r="M527" t="s">
        <v>239</v>
      </c>
      <c r="N527">
        <v>1582132256.37097</v>
      </c>
      <c r="O527">
        <f t="shared" si="301"/>
        <v>6.5065693075971751E-5</v>
      </c>
      <c r="P527">
        <f t="shared" si="302"/>
        <v>-0.40101046408874486</v>
      </c>
      <c r="Q527">
        <f t="shared" si="303"/>
        <v>400.64993548387099</v>
      </c>
      <c r="R527">
        <f t="shared" si="304"/>
        <v>495.48187235355385</v>
      </c>
      <c r="S527">
        <f t="shared" si="305"/>
        <v>49.373410959701381</v>
      </c>
      <c r="T527">
        <f t="shared" si="306"/>
        <v>39.923668290144512</v>
      </c>
      <c r="U527">
        <f t="shared" si="307"/>
        <v>6.282270758330365E-3</v>
      </c>
      <c r="V527">
        <f t="shared" si="308"/>
        <v>2.252973906278855</v>
      </c>
      <c r="W527">
        <f t="shared" si="309"/>
        <v>6.272554955358875E-3</v>
      </c>
      <c r="X527">
        <f t="shared" si="310"/>
        <v>3.9212185027662598E-3</v>
      </c>
      <c r="Y527">
        <f t="shared" si="311"/>
        <v>0</v>
      </c>
      <c r="Z527">
        <f t="shared" si="312"/>
        <v>29.329585900732216</v>
      </c>
      <c r="AA527">
        <f t="shared" si="313"/>
        <v>28.9963935483871</v>
      </c>
      <c r="AB527">
        <f t="shared" si="314"/>
        <v>4.0209335475899897</v>
      </c>
      <c r="AC527">
        <f t="shared" si="315"/>
        <v>73.676144280666634</v>
      </c>
      <c r="AD527">
        <f t="shared" si="316"/>
        <v>3.023822784450259</v>
      </c>
      <c r="AE527">
        <f t="shared" si="317"/>
        <v>4.1042087828742968</v>
      </c>
      <c r="AF527">
        <f t="shared" si="318"/>
        <v>0.99711076313973068</v>
      </c>
      <c r="AG527">
        <f t="shared" si="319"/>
        <v>-2.8693970646503542</v>
      </c>
      <c r="AH527">
        <f t="shared" si="320"/>
        <v>43.083471807692874</v>
      </c>
      <c r="AI527">
        <f t="shared" si="321"/>
        <v>4.2173153569997339</v>
      </c>
      <c r="AJ527">
        <f t="shared" si="322"/>
        <v>44.43139010004225</v>
      </c>
      <c r="AK527">
        <v>-4.1263857066783399E-2</v>
      </c>
      <c r="AL527">
        <v>4.6322294469884499E-2</v>
      </c>
      <c r="AM527">
        <v>3.4605389938637501</v>
      </c>
      <c r="AN527">
        <v>0</v>
      </c>
      <c r="AO527">
        <v>0</v>
      </c>
      <c r="AP527">
        <f t="shared" si="323"/>
        <v>1</v>
      </c>
      <c r="AQ527">
        <f t="shared" si="324"/>
        <v>0</v>
      </c>
      <c r="AR527">
        <f t="shared" si="325"/>
        <v>52207.461648326644</v>
      </c>
      <c r="AS527" t="s">
        <v>240</v>
      </c>
      <c r="AT527">
        <v>0</v>
      </c>
      <c r="AU527">
        <v>0</v>
      </c>
      <c r="AV527">
        <f t="shared" si="326"/>
        <v>0</v>
      </c>
      <c r="AW527" t="e">
        <f t="shared" si="327"/>
        <v>#DIV/0!</v>
      </c>
      <c r="AX527">
        <v>0</v>
      </c>
      <c r="AY527" t="s">
        <v>240</v>
      </c>
      <c r="AZ527">
        <v>0</v>
      </c>
      <c r="BA527">
        <v>0</v>
      </c>
      <c r="BB527" t="e">
        <f t="shared" si="328"/>
        <v>#DIV/0!</v>
      </c>
      <c r="BC527">
        <v>0.5</v>
      </c>
      <c r="BD527">
        <f t="shared" si="329"/>
        <v>0</v>
      </c>
      <c r="BE527">
        <f t="shared" si="330"/>
        <v>-0.40101046408874486</v>
      </c>
      <c r="BF527" t="e">
        <f t="shared" si="331"/>
        <v>#DIV/0!</v>
      </c>
      <c r="BG527" t="e">
        <f t="shared" si="332"/>
        <v>#DIV/0!</v>
      </c>
      <c r="BH527" t="e">
        <f t="shared" si="333"/>
        <v>#DIV/0!</v>
      </c>
      <c r="BI527" t="e">
        <f t="shared" si="334"/>
        <v>#DIV/0!</v>
      </c>
      <c r="BJ527" t="s">
        <v>240</v>
      </c>
      <c r="BK527">
        <v>0</v>
      </c>
      <c r="BL527">
        <f t="shared" si="335"/>
        <v>0</v>
      </c>
      <c r="BM527" t="e">
        <f t="shared" si="336"/>
        <v>#DIV/0!</v>
      </c>
      <c r="BN527" t="e">
        <f t="shared" si="337"/>
        <v>#DIV/0!</v>
      </c>
      <c r="BO527" t="e">
        <f t="shared" si="338"/>
        <v>#DIV/0!</v>
      </c>
      <c r="BP527" t="e">
        <f t="shared" si="339"/>
        <v>#DIV/0!</v>
      </c>
      <c r="BQ527">
        <f t="shared" si="340"/>
        <v>0</v>
      </c>
      <c r="BR527">
        <f t="shared" si="341"/>
        <v>0</v>
      </c>
      <c r="BS527">
        <f t="shared" si="342"/>
        <v>0</v>
      </c>
      <c r="BT527">
        <f t="shared" si="343"/>
        <v>0</v>
      </c>
      <c r="BU527">
        <v>6</v>
      </c>
      <c r="BV527">
        <v>0.5</v>
      </c>
      <c r="BW527" t="s">
        <v>241</v>
      </c>
      <c r="BX527">
        <v>1582132256.37097</v>
      </c>
      <c r="BY527">
        <v>400.64993548387099</v>
      </c>
      <c r="BZ527">
        <v>400.00722580645203</v>
      </c>
      <c r="CA527">
        <v>30.345267741935501</v>
      </c>
      <c r="CB527">
        <v>30.237119354838701</v>
      </c>
      <c r="CC527">
        <v>350.026064516129</v>
      </c>
      <c r="CD527">
        <v>99.447251612903202</v>
      </c>
      <c r="CE527">
        <v>0.20000838709677399</v>
      </c>
      <c r="CF527">
        <v>29.351099999999999</v>
      </c>
      <c r="CG527">
        <v>28.9963935483871</v>
      </c>
      <c r="CH527">
        <v>999.9</v>
      </c>
      <c r="CI527">
        <v>0</v>
      </c>
      <c r="CJ527">
        <v>0</v>
      </c>
      <c r="CK527">
        <v>10006.2893548387</v>
      </c>
      <c r="CL527">
        <v>0</v>
      </c>
      <c r="CM527">
        <v>6.4969509677419301</v>
      </c>
      <c r="CN527">
        <v>0</v>
      </c>
      <c r="CO527">
        <v>0</v>
      </c>
      <c r="CP527">
        <v>0</v>
      </c>
      <c r="CQ527">
        <v>0</v>
      </c>
      <c r="CR527">
        <v>3.2161290322580598</v>
      </c>
      <c r="CS527">
        <v>0</v>
      </c>
      <c r="CT527">
        <v>297.25161290322598</v>
      </c>
      <c r="CU527">
        <v>-2.40967741935484</v>
      </c>
      <c r="CV527">
        <v>37.185000000000002</v>
      </c>
      <c r="CW527">
        <v>42.237806451612897</v>
      </c>
      <c r="CX527">
        <v>39.733677419354798</v>
      </c>
      <c r="CY527">
        <v>40.878999999999998</v>
      </c>
      <c r="CZ527">
        <v>38.311999999999998</v>
      </c>
      <c r="DA527">
        <v>0</v>
      </c>
      <c r="DB527">
        <v>0</v>
      </c>
      <c r="DC527">
        <v>0</v>
      </c>
      <c r="DD527">
        <v>1582132267.8</v>
      </c>
      <c r="DE527">
        <v>4.4000000000000004</v>
      </c>
      <c r="DF527">
        <v>20.649573109618</v>
      </c>
      <c r="DG527">
        <v>-164.611966037911</v>
      </c>
      <c r="DH527">
        <v>291.573076923077</v>
      </c>
      <c r="DI527">
        <v>15</v>
      </c>
      <c r="DJ527">
        <v>100</v>
      </c>
      <c r="DK527">
        <v>100</v>
      </c>
      <c r="DL527">
        <v>2.6970000000000001</v>
      </c>
      <c r="DM527">
        <v>0.42</v>
      </c>
      <c r="DN527">
        <v>2</v>
      </c>
      <c r="DO527">
        <v>343.41199999999998</v>
      </c>
      <c r="DP527">
        <v>675.928</v>
      </c>
      <c r="DQ527">
        <v>28.805900000000001</v>
      </c>
      <c r="DR527">
        <v>31.045300000000001</v>
      </c>
      <c r="DS527">
        <v>30.0001</v>
      </c>
      <c r="DT527">
        <v>31.017399999999999</v>
      </c>
      <c r="DU527">
        <v>31.0412</v>
      </c>
      <c r="DV527">
        <v>20.937000000000001</v>
      </c>
      <c r="DW527">
        <v>20.3048</v>
      </c>
      <c r="DX527">
        <v>54.0655</v>
      </c>
      <c r="DY527">
        <v>28.804300000000001</v>
      </c>
      <c r="DZ527">
        <v>400</v>
      </c>
      <c r="EA527">
        <v>30.240500000000001</v>
      </c>
      <c r="EB527">
        <v>100.145</v>
      </c>
      <c r="EC527">
        <v>100.568</v>
      </c>
    </row>
    <row r="528" spans="1:133" x14ac:dyDescent="0.35">
      <c r="A528">
        <v>512</v>
      </c>
      <c r="B528">
        <v>1582132270</v>
      </c>
      <c r="C528">
        <v>2571.9000000953702</v>
      </c>
      <c r="D528" t="s">
        <v>1262</v>
      </c>
      <c r="E528" t="s">
        <v>1263</v>
      </c>
      <c r="F528" t="s">
        <v>232</v>
      </c>
      <c r="G528" t="s">
        <v>233</v>
      </c>
      <c r="H528" t="s">
        <v>234</v>
      </c>
      <c r="I528" t="s">
        <v>235</v>
      </c>
      <c r="J528" t="s">
        <v>236</v>
      </c>
      <c r="K528" t="s">
        <v>237</v>
      </c>
      <c r="L528" t="s">
        <v>238</v>
      </c>
      <c r="M528" t="s">
        <v>239</v>
      </c>
      <c r="N528">
        <v>1582132261.37097</v>
      </c>
      <c r="O528">
        <f t="shared" si="301"/>
        <v>6.2916473982218578E-5</v>
      </c>
      <c r="P528">
        <f t="shared" si="302"/>
        <v>-0.40330475024033152</v>
      </c>
      <c r="Q528">
        <f t="shared" si="303"/>
        <v>400.64293548387099</v>
      </c>
      <c r="R528">
        <f t="shared" si="304"/>
        <v>499.52486360812884</v>
      </c>
      <c r="S528">
        <f t="shared" si="305"/>
        <v>49.776176530350682</v>
      </c>
      <c r="T528">
        <f t="shared" si="306"/>
        <v>39.922884595245471</v>
      </c>
      <c r="U528">
        <f t="shared" si="307"/>
        <v>6.0754170877783909E-3</v>
      </c>
      <c r="V528">
        <f t="shared" si="308"/>
        <v>2.2526595347585987</v>
      </c>
      <c r="W528">
        <f t="shared" si="309"/>
        <v>6.066328801825227E-3</v>
      </c>
      <c r="X528">
        <f t="shared" si="310"/>
        <v>3.7922708972008574E-3</v>
      </c>
      <c r="Y528">
        <f t="shared" si="311"/>
        <v>0</v>
      </c>
      <c r="Z528">
        <f t="shared" si="312"/>
        <v>29.333768157914221</v>
      </c>
      <c r="AA528">
        <f t="shared" si="313"/>
        <v>28.996629032258099</v>
      </c>
      <c r="AB528">
        <f t="shared" si="314"/>
        <v>4.0209883401875626</v>
      </c>
      <c r="AC528">
        <f t="shared" si="315"/>
        <v>73.666663857041996</v>
      </c>
      <c r="AD528">
        <f t="shared" si="316"/>
        <v>3.0240399819479191</v>
      </c>
      <c r="AE528">
        <f t="shared" si="317"/>
        <v>4.1050318062677444</v>
      </c>
      <c r="AF528">
        <f t="shared" si="318"/>
        <v>0.99694835823964345</v>
      </c>
      <c r="AG528">
        <f t="shared" si="319"/>
        <v>-2.7746165026158391</v>
      </c>
      <c r="AH528">
        <f t="shared" si="320"/>
        <v>43.470786431986369</v>
      </c>
      <c r="AI528">
        <f t="shared" si="321"/>
        <v>4.2559006951626177</v>
      </c>
      <c r="AJ528">
        <f t="shared" si="322"/>
        <v>44.95207062453315</v>
      </c>
      <c r="AK528">
        <v>-4.1255384135851503E-2</v>
      </c>
      <c r="AL528">
        <v>4.63127828626438E-2</v>
      </c>
      <c r="AM528">
        <v>3.45997666647339</v>
      </c>
      <c r="AN528">
        <v>0</v>
      </c>
      <c r="AO528">
        <v>0</v>
      </c>
      <c r="AP528">
        <f t="shared" si="323"/>
        <v>1</v>
      </c>
      <c r="AQ528">
        <f t="shared" si="324"/>
        <v>0</v>
      </c>
      <c r="AR528">
        <f t="shared" si="325"/>
        <v>52196.57666171543</v>
      </c>
      <c r="AS528" t="s">
        <v>240</v>
      </c>
      <c r="AT528">
        <v>0</v>
      </c>
      <c r="AU528">
        <v>0</v>
      </c>
      <c r="AV528">
        <f t="shared" si="326"/>
        <v>0</v>
      </c>
      <c r="AW528" t="e">
        <f t="shared" si="327"/>
        <v>#DIV/0!</v>
      </c>
      <c r="AX528">
        <v>0</v>
      </c>
      <c r="AY528" t="s">
        <v>240</v>
      </c>
      <c r="AZ528">
        <v>0</v>
      </c>
      <c r="BA528">
        <v>0</v>
      </c>
      <c r="BB528" t="e">
        <f t="shared" si="328"/>
        <v>#DIV/0!</v>
      </c>
      <c r="BC528">
        <v>0.5</v>
      </c>
      <c r="BD528">
        <f t="shared" si="329"/>
        <v>0</v>
      </c>
      <c r="BE528">
        <f t="shared" si="330"/>
        <v>-0.40330475024033152</v>
      </c>
      <c r="BF528" t="e">
        <f t="shared" si="331"/>
        <v>#DIV/0!</v>
      </c>
      <c r="BG528" t="e">
        <f t="shared" si="332"/>
        <v>#DIV/0!</v>
      </c>
      <c r="BH528" t="e">
        <f t="shared" si="333"/>
        <v>#DIV/0!</v>
      </c>
      <c r="BI528" t="e">
        <f t="shared" si="334"/>
        <v>#DIV/0!</v>
      </c>
      <c r="BJ528" t="s">
        <v>240</v>
      </c>
      <c r="BK528">
        <v>0</v>
      </c>
      <c r="BL528">
        <f t="shared" si="335"/>
        <v>0</v>
      </c>
      <c r="BM528" t="e">
        <f t="shared" si="336"/>
        <v>#DIV/0!</v>
      </c>
      <c r="BN528" t="e">
        <f t="shared" si="337"/>
        <v>#DIV/0!</v>
      </c>
      <c r="BO528" t="e">
        <f t="shared" si="338"/>
        <v>#DIV/0!</v>
      </c>
      <c r="BP528" t="e">
        <f t="shared" si="339"/>
        <v>#DIV/0!</v>
      </c>
      <c r="BQ528">
        <f t="shared" si="340"/>
        <v>0</v>
      </c>
      <c r="BR528">
        <f t="shared" si="341"/>
        <v>0</v>
      </c>
      <c r="BS528">
        <f t="shared" si="342"/>
        <v>0</v>
      </c>
      <c r="BT528">
        <f t="shared" si="343"/>
        <v>0</v>
      </c>
      <c r="BU528">
        <v>6</v>
      </c>
      <c r="BV528">
        <v>0.5</v>
      </c>
      <c r="BW528" t="s">
        <v>241</v>
      </c>
      <c r="BX528">
        <v>1582132261.37097</v>
      </c>
      <c r="BY528">
        <v>400.64293548387099</v>
      </c>
      <c r="BZ528">
        <v>399.99480645161299</v>
      </c>
      <c r="CA528">
        <v>30.347512903225802</v>
      </c>
      <c r="CB528">
        <v>30.242935483871001</v>
      </c>
      <c r="CC528">
        <v>350.02077419354799</v>
      </c>
      <c r="CD528">
        <v>99.447035483871005</v>
      </c>
      <c r="CE528">
        <v>0.20000945161290301</v>
      </c>
      <c r="CF528">
        <v>29.354574193548402</v>
      </c>
      <c r="CG528">
        <v>28.996629032258099</v>
      </c>
      <c r="CH528">
        <v>999.9</v>
      </c>
      <c r="CI528">
        <v>0</v>
      </c>
      <c r="CJ528">
        <v>0</v>
      </c>
      <c r="CK528">
        <v>10004.2564516129</v>
      </c>
      <c r="CL528">
        <v>0</v>
      </c>
      <c r="CM528">
        <v>6.1926606451612898</v>
      </c>
      <c r="CN528">
        <v>0</v>
      </c>
      <c r="CO528">
        <v>0</v>
      </c>
      <c r="CP528">
        <v>0</v>
      </c>
      <c r="CQ528">
        <v>0</v>
      </c>
      <c r="CR528">
        <v>3.7064516129032299</v>
      </c>
      <c r="CS528">
        <v>0</v>
      </c>
      <c r="CT528">
        <v>283.52258064516099</v>
      </c>
      <c r="CU528">
        <v>-2.3838709677419399</v>
      </c>
      <c r="CV528">
        <v>37.177</v>
      </c>
      <c r="CW528">
        <v>42.223580645161299</v>
      </c>
      <c r="CX528">
        <v>39.733645161290298</v>
      </c>
      <c r="CY528">
        <v>40.870870967741901</v>
      </c>
      <c r="CZ528">
        <v>38.308</v>
      </c>
      <c r="DA528">
        <v>0</v>
      </c>
      <c r="DB528">
        <v>0</v>
      </c>
      <c r="DC528">
        <v>0</v>
      </c>
      <c r="DD528">
        <v>1582132273.2</v>
      </c>
      <c r="DE528">
        <v>4.37307692307692</v>
      </c>
      <c r="DF528">
        <v>8.0581199034087305</v>
      </c>
      <c r="DG528">
        <v>-80.133333737542401</v>
      </c>
      <c r="DH528">
        <v>281.05</v>
      </c>
      <c r="DI528">
        <v>15</v>
      </c>
      <c r="DJ528">
        <v>100</v>
      </c>
      <c r="DK528">
        <v>100</v>
      </c>
      <c r="DL528">
        <v>2.6970000000000001</v>
      </c>
      <c r="DM528">
        <v>0.42</v>
      </c>
      <c r="DN528">
        <v>2</v>
      </c>
      <c r="DO528">
        <v>343.46499999999997</v>
      </c>
      <c r="DP528">
        <v>675.79100000000005</v>
      </c>
      <c r="DQ528">
        <v>28.806100000000001</v>
      </c>
      <c r="DR528">
        <v>31.0427</v>
      </c>
      <c r="DS528">
        <v>30</v>
      </c>
      <c r="DT528">
        <v>31.015999999999998</v>
      </c>
      <c r="DU528">
        <v>31.039300000000001</v>
      </c>
      <c r="DV528">
        <v>20.934799999999999</v>
      </c>
      <c r="DW528">
        <v>20.3048</v>
      </c>
      <c r="DX528">
        <v>54.0655</v>
      </c>
      <c r="DY528">
        <v>28.805800000000001</v>
      </c>
      <c r="DZ528">
        <v>400</v>
      </c>
      <c r="EA528">
        <v>30.240500000000001</v>
      </c>
      <c r="EB528">
        <v>100.146</v>
      </c>
      <c r="EC528">
        <v>100.568</v>
      </c>
    </row>
    <row r="529" spans="1:133" x14ac:dyDescent="0.35">
      <c r="A529">
        <v>513</v>
      </c>
      <c r="B529">
        <v>1582132275.0999999</v>
      </c>
      <c r="C529">
        <v>2577</v>
      </c>
      <c r="D529" t="s">
        <v>1264</v>
      </c>
      <c r="E529" t="s">
        <v>1265</v>
      </c>
      <c r="F529" t="s">
        <v>232</v>
      </c>
      <c r="G529" t="s">
        <v>233</v>
      </c>
      <c r="H529" t="s">
        <v>234</v>
      </c>
      <c r="I529" t="s">
        <v>235</v>
      </c>
      <c r="J529" t="s">
        <v>236</v>
      </c>
      <c r="K529" t="s">
        <v>237</v>
      </c>
      <c r="L529" t="s">
        <v>238</v>
      </c>
      <c r="M529" t="s">
        <v>239</v>
      </c>
      <c r="N529">
        <v>1582132266.8161299</v>
      </c>
      <c r="O529">
        <f t="shared" ref="O529:O536" si="344">CC529*AP529*(CA529-CB529)/(100*BU529*(1000-AP529*CA529))</f>
        <v>6.103560903883743E-5</v>
      </c>
      <c r="P529">
        <f t="shared" ref="P529:P536" si="345">CC529*AP529*(BZ529-BY529*(1000-AP529*CB529)/(1000-AP529*CA529))/(100*BU529)</f>
        <v>-0.3957357061825405</v>
      </c>
      <c r="Q529">
        <f t="shared" ref="Q529:Q536" si="346">BY529 - IF(AP529&gt;1, P529*BU529*100/(AR529*CK529), 0)</f>
        <v>400.63835483870997</v>
      </c>
      <c r="R529">
        <f t="shared" ref="R529:R536" si="347">((X529-O529/2)*Q529-P529)/(X529+O529/2)</f>
        <v>500.72574322287664</v>
      </c>
      <c r="S529">
        <f t="shared" ref="S529:S536" si="348">R529*(CD529+CE529)/1000</f>
        <v>49.895178692003448</v>
      </c>
      <c r="T529">
        <f t="shared" ref="T529:T536" si="349">(BY529 - IF(AP529&gt;1, P529*BU529*100/(AR529*CK529), 0))*(CD529+CE529)/1000</f>
        <v>39.921898516509991</v>
      </c>
      <c r="U529">
        <f t="shared" ref="U529:U536" si="350">2/((1/W529-1/V529)+SIGN(W529)*SQRT((1/W529-1/V529)*(1/W529-1/V529) + 4*BV529/((BV529+1)*(BV529+1))*(2*1/W529*1/V529-1/V529*1/V529)))</f>
        <v>5.8938305080853291E-3</v>
      </c>
      <c r="V529">
        <f t="shared" ref="V529:V536" si="351">AM529+AL529*BU529+AK529*BU529*BU529</f>
        <v>2.2526094627805069</v>
      </c>
      <c r="W529">
        <f t="shared" ref="W529:W536" si="352">O529*(1000-(1000*0.61365*EXP(17.502*AA529/(240.97+AA529))/(CD529+CE529)+CA529)/2)/(1000*0.61365*EXP(17.502*AA529/(240.97+AA529))/(CD529+CE529)-CA529)</f>
        <v>5.8852767753153944E-3</v>
      </c>
      <c r="X529">
        <f t="shared" ref="X529:X536" si="353">1/((BV529+1)/(U529/1.6)+1/(V529/1.37)) + BV529/((BV529+1)/(U529/1.6) + BV529/(V529/1.37))</f>
        <v>3.6790654525193575E-3</v>
      </c>
      <c r="Y529">
        <f t="shared" ref="Y529:Y536" si="354">(BR529*BT529)</f>
        <v>0</v>
      </c>
      <c r="Z529">
        <f t="shared" ref="Z529:Z536" si="355">(CF529+(Y529+2*0.95*0.0000000567*(((CF529+$B$7)+273)^4-(CF529+273)^4)-44100*O529)/(1.84*29.3*V529+8*0.95*0.0000000567*(CF529+273)^3))</f>
        <v>29.338076900871926</v>
      </c>
      <c r="AA529">
        <f t="shared" ref="AA529:AA536" si="356">($C$7*CG529+$D$7*CH529+$E$7*Z529)</f>
        <v>28.997464516129</v>
      </c>
      <c r="AB529">
        <f t="shared" ref="AB529:AB536" si="357">0.61365*EXP(17.502*AA529/(240.97+AA529))</f>
        <v>4.0211827465741248</v>
      </c>
      <c r="AC529">
        <f t="shared" ref="AC529:AC536" si="358">(AD529/AE529*100)</f>
        <v>73.657348116149606</v>
      </c>
      <c r="AD529">
        <f t="shared" ref="AD529:AD536" si="359">CA529*(CD529+CE529)/1000</f>
        <v>3.0243010507484311</v>
      </c>
      <c r="AE529">
        <f t="shared" ref="AE529:AE536" si="360">0.61365*EXP(17.502*CF529/(240.97+CF529))</f>
        <v>4.105905423012838</v>
      </c>
      <c r="AF529">
        <f t="shared" ref="AF529:AF536" si="361">(AB529-CA529*(CD529+CE529)/1000)</f>
        <v>0.99688169582569364</v>
      </c>
      <c r="AG529">
        <f t="shared" ref="AG529:AG536" si="362">(-O529*44100)</f>
        <v>-2.6916703586127309</v>
      </c>
      <c r="AH529">
        <f t="shared" ref="AH529:AH536" si="363">2*29.3*V529*0.92*(CF529-AA529)</f>
        <v>43.816127683179189</v>
      </c>
      <c r="AI529">
        <f t="shared" ref="AI529:AI536" si="364">2*0.95*0.0000000567*(((CF529+$B$7)+273)^4-(AA529+273)^4)</f>
        <v>4.2899021679674822</v>
      </c>
      <c r="AJ529">
        <f t="shared" ref="AJ529:AJ536" si="365">Y529+AI529+AG529+AH529</f>
        <v>45.41435949253394</v>
      </c>
      <c r="AK529">
        <v>-4.1254034696576201E-2</v>
      </c>
      <c r="AL529">
        <v>4.631126799884E-2</v>
      </c>
      <c r="AM529">
        <v>3.4598871038642098</v>
      </c>
      <c r="AN529">
        <v>0</v>
      </c>
      <c r="AO529">
        <v>0</v>
      </c>
      <c r="AP529">
        <f t="shared" ref="AP529:AP536" si="366">IF(AN529*$H$13&gt;=AR529,1,(AR529/(AR529-AN529*$H$13)))</f>
        <v>1</v>
      </c>
      <c r="AQ529">
        <f t="shared" ref="AQ529:AQ536" si="367">(AP529-1)*100</f>
        <v>0</v>
      </c>
      <c r="AR529">
        <f t="shared" ref="AR529:AR536" si="368">MAX(0,($B$13+$C$13*CK529)/(1+$D$13*CK529)*CD529/(CF529+273)*$E$13)</f>
        <v>52194.274641808101</v>
      </c>
      <c r="AS529" t="s">
        <v>240</v>
      </c>
      <c r="AT529">
        <v>0</v>
      </c>
      <c r="AU529">
        <v>0</v>
      </c>
      <c r="AV529">
        <f t="shared" ref="AV529:AV536" si="369">AU529-AT529</f>
        <v>0</v>
      </c>
      <c r="AW529" t="e">
        <f t="shared" ref="AW529:AW536" si="370">AV529/AU529</f>
        <v>#DIV/0!</v>
      </c>
      <c r="AX529">
        <v>0</v>
      </c>
      <c r="AY529" t="s">
        <v>240</v>
      </c>
      <c r="AZ529">
        <v>0</v>
      </c>
      <c r="BA529">
        <v>0</v>
      </c>
      <c r="BB529" t="e">
        <f t="shared" ref="BB529:BB536" si="371">1-AZ529/BA529</f>
        <v>#DIV/0!</v>
      </c>
      <c r="BC529">
        <v>0.5</v>
      </c>
      <c r="BD529">
        <f t="shared" ref="BD529:BD536" si="372">BR529</f>
        <v>0</v>
      </c>
      <c r="BE529">
        <f t="shared" ref="BE529:BE536" si="373">P529</f>
        <v>-0.3957357061825405</v>
      </c>
      <c r="BF529" t="e">
        <f t="shared" ref="BF529:BF536" si="374">BB529*BC529*BD529</f>
        <v>#DIV/0!</v>
      </c>
      <c r="BG529" t="e">
        <f t="shared" ref="BG529:BG536" si="375">BL529/BA529</f>
        <v>#DIV/0!</v>
      </c>
      <c r="BH529" t="e">
        <f t="shared" ref="BH529:BH536" si="376">(BE529-AX529)/BD529</f>
        <v>#DIV/0!</v>
      </c>
      <c r="BI529" t="e">
        <f t="shared" ref="BI529:BI536" si="377">(AU529-BA529)/BA529</f>
        <v>#DIV/0!</v>
      </c>
      <c r="BJ529" t="s">
        <v>240</v>
      </c>
      <c r="BK529">
        <v>0</v>
      </c>
      <c r="BL529">
        <f t="shared" ref="BL529:BL536" si="378">BA529-BK529</f>
        <v>0</v>
      </c>
      <c r="BM529" t="e">
        <f t="shared" ref="BM529:BM536" si="379">(BA529-AZ529)/(BA529-BK529)</f>
        <v>#DIV/0!</v>
      </c>
      <c r="BN529" t="e">
        <f t="shared" ref="BN529:BN536" si="380">(AU529-BA529)/(AU529-BK529)</f>
        <v>#DIV/0!</v>
      </c>
      <c r="BO529" t="e">
        <f t="shared" ref="BO529:BO536" si="381">(BA529-AZ529)/(BA529-AT529)</f>
        <v>#DIV/0!</v>
      </c>
      <c r="BP529" t="e">
        <f t="shared" ref="BP529:BP536" si="382">(AU529-BA529)/(AU529-AT529)</f>
        <v>#DIV/0!</v>
      </c>
      <c r="BQ529">
        <f t="shared" ref="BQ529:BQ536" si="383">$B$11*CL529+$C$11*CM529+$F$11*CN529</f>
        <v>0</v>
      </c>
      <c r="BR529">
        <f t="shared" ref="BR529:BR536" si="384">BQ529*BS529</f>
        <v>0</v>
      </c>
      <c r="BS529">
        <f t="shared" ref="BS529:BS536" si="385">($B$11*$D$9+$C$11*$D$9+$F$11*((DA529+CS529)/MAX(DA529+CS529+DB529, 0.1)*$I$9+DB529/MAX(DA529+CS529+DB529, 0.1)*$J$9))/($B$11+$C$11+$F$11)</f>
        <v>0</v>
      </c>
      <c r="BT529">
        <f t="shared" ref="BT529:BT536" si="386">($B$11*$K$9+$C$11*$K$9+$F$11*((DA529+CS529)/MAX(DA529+CS529+DB529, 0.1)*$P$9+DB529/MAX(DA529+CS529+DB529, 0.1)*$Q$9))/($B$11+$C$11+$F$11)</f>
        <v>0</v>
      </c>
      <c r="BU529">
        <v>6</v>
      </c>
      <c r="BV529">
        <v>0.5</v>
      </c>
      <c r="BW529" t="s">
        <v>241</v>
      </c>
      <c r="BX529">
        <v>1582132266.8161299</v>
      </c>
      <c r="BY529">
        <v>400.63835483870997</v>
      </c>
      <c r="BZ529">
        <v>400.00190322580698</v>
      </c>
      <c r="CA529">
        <v>30.350535483870999</v>
      </c>
      <c r="CB529">
        <v>30.249083870967699</v>
      </c>
      <c r="CC529">
        <v>350.01796774193502</v>
      </c>
      <c r="CD529">
        <v>99.445725806451605</v>
      </c>
      <c r="CE529">
        <v>0.199997161290322</v>
      </c>
      <c r="CF529">
        <v>29.358261290322599</v>
      </c>
      <c r="CG529">
        <v>28.997464516129</v>
      </c>
      <c r="CH529">
        <v>999.9</v>
      </c>
      <c r="CI529">
        <v>0</v>
      </c>
      <c r="CJ529">
        <v>0</v>
      </c>
      <c r="CK529">
        <v>10004.0609677419</v>
      </c>
      <c r="CL529">
        <v>0</v>
      </c>
      <c r="CM529">
        <v>6.0445903225806399</v>
      </c>
      <c r="CN529">
        <v>0</v>
      </c>
      <c r="CO529">
        <v>0</v>
      </c>
      <c r="CP529">
        <v>0</v>
      </c>
      <c r="CQ529">
        <v>0</v>
      </c>
      <c r="CR529">
        <v>5.6193548387096799</v>
      </c>
      <c r="CS529">
        <v>0</v>
      </c>
      <c r="CT529">
        <v>276.822580645161</v>
      </c>
      <c r="CU529">
        <v>-2.3903225806451598</v>
      </c>
      <c r="CV529">
        <v>37.170999999999999</v>
      </c>
      <c r="CW529">
        <v>42.203258064516099</v>
      </c>
      <c r="CX529">
        <v>39.715516129032203</v>
      </c>
      <c r="CY529">
        <v>40.862806451612897</v>
      </c>
      <c r="CZ529">
        <v>38.308</v>
      </c>
      <c r="DA529">
        <v>0</v>
      </c>
      <c r="DB529">
        <v>0</v>
      </c>
      <c r="DC529">
        <v>0</v>
      </c>
      <c r="DD529">
        <v>1582132278</v>
      </c>
      <c r="DE529">
        <v>5.2846153846153801</v>
      </c>
      <c r="DF529">
        <v>-11.9794866992002</v>
      </c>
      <c r="DG529">
        <v>-43.391453293610503</v>
      </c>
      <c r="DH529">
        <v>275.48461538461498</v>
      </c>
      <c r="DI529">
        <v>15</v>
      </c>
      <c r="DJ529">
        <v>100</v>
      </c>
      <c r="DK529">
        <v>100</v>
      </c>
      <c r="DL529">
        <v>2.6970000000000001</v>
      </c>
      <c r="DM529">
        <v>0.42</v>
      </c>
      <c r="DN529">
        <v>2</v>
      </c>
      <c r="DO529">
        <v>343.36200000000002</v>
      </c>
      <c r="DP529">
        <v>676.08</v>
      </c>
      <c r="DQ529">
        <v>28.807099999999998</v>
      </c>
      <c r="DR529">
        <v>31.040600000000001</v>
      </c>
      <c r="DS529">
        <v>29.9999</v>
      </c>
      <c r="DT529">
        <v>31.014600000000002</v>
      </c>
      <c r="DU529">
        <v>31.038499999999999</v>
      </c>
      <c r="DV529">
        <v>20.935300000000002</v>
      </c>
      <c r="DW529">
        <v>20.3048</v>
      </c>
      <c r="DX529">
        <v>54.0655</v>
      </c>
      <c r="DY529">
        <v>28.808700000000002</v>
      </c>
      <c r="DZ529">
        <v>400</v>
      </c>
      <c r="EA529">
        <v>30.240500000000001</v>
      </c>
      <c r="EB529">
        <v>100.145</v>
      </c>
      <c r="EC529">
        <v>100.572</v>
      </c>
    </row>
    <row r="530" spans="1:133" x14ac:dyDescent="0.35">
      <c r="A530">
        <v>514</v>
      </c>
      <c r="B530">
        <v>1582132280.0999999</v>
      </c>
      <c r="C530">
        <v>2582</v>
      </c>
      <c r="D530" t="s">
        <v>1266</v>
      </c>
      <c r="E530" t="s">
        <v>1267</v>
      </c>
      <c r="F530" t="s">
        <v>232</v>
      </c>
      <c r="G530" t="s">
        <v>233</v>
      </c>
      <c r="H530" t="s">
        <v>234</v>
      </c>
      <c r="I530" t="s">
        <v>235</v>
      </c>
      <c r="J530" t="s">
        <v>236</v>
      </c>
      <c r="K530" t="s">
        <v>237</v>
      </c>
      <c r="L530" t="s">
        <v>238</v>
      </c>
      <c r="M530" t="s">
        <v>239</v>
      </c>
      <c r="N530">
        <v>1582132271.6838701</v>
      </c>
      <c r="O530">
        <f t="shared" si="344"/>
        <v>6.1349861733298988E-5</v>
      </c>
      <c r="P530">
        <f t="shared" si="345"/>
        <v>-0.39700060664782033</v>
      </c>
      <c r="Q530">
        <f t="shared" si="346"/>
        <v>400.63538709677402</v>
      </c>
      <c r="R530">
        <f t="shared" si="347"/>
        <v>500.51696065288468</v>
      </c>
      <c r="S530">
        <f t="shared" si="348"/>
        <v>49.873841787244558</v>
      </c>
      <c r="T530">
        <f t="shared" si="349"/>
        <v>39.92117646597243</v>
      </c>
      <c r="U530">
        <f t="shared" si="350"/>
        <v>5.9241373199298746E-3</v>
      </c>
      <c r="V530">
        <f t="shared" si="351"/>
        <v>2.2514072697169087</v>
      </c>
      <c r="W530">
        <f t="shared" si="352"/>
        <v>5.915490854650195E-3</v>
      </c>
      <c r="X530">
        <f t="shared" si="353"/>
        <v>3.6979575664452835E-3</v>
      </c>
      <c r="Y530">
        <f t="shared" si="354"/>
        <v>0</v>
      </c>
      <c r="Z530">
        <f t="shared" si="355"/>
        <v>29.340863164841867</v>
      </c>
      <c r="AA530">
        <f t="shared" si="356"/>
        <v>28.998245161290299</v>
      </c>
      <c r="AB530">
        <f t="shared" si="357"/>
        <v>4.0213644001024553</v>
      </c>
      <c r="AC530">
        <f t="shared" si="358"/>
        <v>73.649401124838988</v>
      </c>
      <c r="AD530">
        <f t="shared" si="359"/>
        <v>3.0244809005554827</v>
      </c>
      <c r="AE530">
        <f t="shared" si="360"/>
        <v>4.1065926597676663</v>
      </c>
      <c r="AF530">
        <f t="shared" si="361"/>
        <v>0.99688349954697264</v>
      </c>
      <c r="AG530">
        <f t="shared" si="362"/>
        <v>-2.7055289024384854</v>
      </c>
      <c r="AH530">
        <f t="shared" si="363"/>
        <v>44.049986267859651</v>
      </c>
      <c r="AI530">
        <f t="shared" si="364"/>
        <v>4.3151803225758334</v>
      </c>
      <c r="AJ530">
        <f t="shared" si="365"/>
        <v>45.659637687996998</v>
      </c>
      <c r="AK530">
        <v>-4.12216437719004E-2</v>
      </c>
      <c r="AL530">
        <v>4.6274906348290498E-2</v>
      </c>
      <c r="AM530">
        <v>3.45773700741558</v>
      </c>
      <c r="AN530">
        <v>0</v>
      </c>
      <c r="AO530">
        <v>0</v>
      </c>
      <c r="AP530">
        <f t="shared" si="366"/>
        <v>1</v>
      </c>
      <c r="AQ530">
        <f t="shared" si="367"/>
        <v>0</v>
      </c>
      <c r="AR530">
        <f t="shared" si="368"/>
        <v>52154.444642186398</v>
      </c>
      <c r="AS530" t="s">
        <v>240</v>
      </c>
      <c r="AT530">
        <v>0</v>
      </c>
      <c r="AU530">
        <v>0</v>
      </c>
      <c r="AV530">
        <f t="shared" si="369"/>
        <v>0</v>
      </c>
      <c r="AW530" t="e">
        <f t="shared" si="370"/>
        <v>#DIV/0!</v>
      </c>
      <c r="AX530">
        <v>0</v>
      </c>
      <c r="AY530" t="s">
        <v>240</v>
      </c>
      <c r="AZ530">
        <v>0</v>
      </c>
      <c r="BA530">
        <v>0</v>
      </c>
      <c r="BB530" t="e">
        <f t="shared" si="371"/>
        <v>#DIV/0!</v>
      </c>
      <c r="BC530">
        <v>0.5</v>
      </c>
      <c r="BD530">
        <f t="shared" si="372"/>
        <v>0</v>
      </c>
      <c r="BE530">
        <f t="shared" si="373"/>
        <v>-0.39700060664782033</v>
      </c>
      <c r="BF530" t="e">
        <f t="shared" si="374"/>
        <v>#DIV/0!</v>
      </c>
      <c r="BG530" t="e">
        <f t="shared" si="375"/>
        <v>#DIV/0!</v>
      </c>
      <c r="BH530" t="e">
        <f t="shared" si="376"/>
        <v>#DIV/0!</v>
      </c>
      <c r="BI530" t="e">
        <f t="shared" si="377"/>
        <v>#DIV/0!</v>
      </c>
      <c r="BJ530" t="s">
        <v>240</v>
      </c>
      <c r="BK530">
        <v>0</v>
      </c>
      <c r="BL530">
        <f t="shared" si="378"/>
        <v>0</v>
      </c>
      <c r="BM530" t="e">
        <f t="shared" si="379"/>
        <v>#DIV/0!</v>
      </c>
      <c r="BN530" t="e">
        <f t="shared" si="380"/>
        <v>#DIV/0!</v>
      </c>
      <c r="BO530" t="e">
        <f t="shared" si="381"/>
        <v>#DIV/0!</v>
      </c>
      <c r="BP530" t="e">
        <f t="shared" si="382"/>
        <v>#DIV/0!</v>
      </c>
      <c r="BQ530">
        <f t="shared" si="383"/>
        <v>0</v>
      </c>
      <c r="BR530">
        <f t="shared" si="384"/>
        <v>0</v>
      </c>
      <c r="BS530">
        <f t="shared" si="385"/>
        <v>0</v>
      </c>
      <c r="BT530">
        <f t="shared" si="386"/>
        <v>0</v>
      </c>
      <c r="BU530">
        <v>6</v>
      </c>
      <c r="BV530">
        <v>0.5</v>
      </c>
      <c r="BW530" t="s">
        <v>241</v>
      </c>
      <c r="BX530">
        <v>1582132271.6838701</v>
      </c>
      <c r="BY530">
        <v>400.63538709677402</v>
      </c>
      <c r="BZ530">
        <v>399.99700000000001</v>
      </c>
      <c r="CA530">
        <v>30.352664516129</v>
      </c>
      <c r="CB530">
        <v>30.250693548387101</v>
      </c>
      <c r="CC530">
        <v>350.02745161290301</v>
      </c>
      <c r="CD530">
        <v>99.444625806451597</v>
      </c>
      <c r="CE530">
        <v>0.20003303225806399</v>
      </c>
      <c r="CF530">
        <v>29.361161290322599</v>
      </c>
      <c r="CG530">
        <v>28.998245161290299</v>
      </c>
      <c r="CH530">
        <v>999.9</v>
      </c>
      <c r="CI530">
        <v>0</v>
      </c>
      <c r="CJ530">
        <v>0</v>
      </c>
      <c r="CK530">
        <v>9996.3167741935504</v>
      </c>
      <c r="CL530">
        <v>0</v>
      </c>
      <c r="CM530">
        <v>6.0988683870967701</v>
      </c>
      <c r="CN530">
        <v>0</v>
      </c>
      <c r="CO530">
        <v>0</v>
      </c>
      <c r="CP530">
        <v>0</v>
      </c>
      <c r="CQ530">
        <v>0</v>
      </c>
      <c r="CR530">
        <v>5.7129032258064498</v>
      </c>
      <c r="CS530">
        <v>0</v>
      </c>
      <c r="CT530">
        <v>270.7</v>
      </c>
      <c r="CU530">
        <v>-2.62903225806452</v>
      </c>
      <c r="CV530">
        <v>37.156999999999996</v>
      </c>
      <c r="CW530">
        <v>42.191064516129003</v>
      </c>
      <c r="CX530">
        <v>39.701451612903199</v>
      </c>
      <c r="CY530">
        <v>40.846548387096803</v>
      </c>
      <c r="CZ530">
        <v>38.299999999999997</v>
      </c>
      <c r="DA530">
        <v>0</v>
      </c>
      <c r="DB530">
        <v>0</v>
      </c>
      <c r="DC530">
        <v>0</v>
      </c>
      <c r="DD530">
        <v>1582132283.4000001</v>
      </c>
      <c r="DE530">
        <v>3.7884615384615401</v>
      </c>
      <c r="DF530">
        <v>-2.98461480467699</v>
      </c>
      <c r="DG530">
        <v>-57.651282357310699</v>
      </c>
      <c r="DH530">
        <v>270.45769230769201</v>
      </c>
      <c r="DI530">
        <v>15</v>
      </c>
      <c r="DJ530">
        <v>100</v>
      </c>
      <c r="DK530">
        <v>100</v>
      </c>
      <c r="DL530">
        <v>2.6970000000000001</v>
      </c>
      <c r="DM530">
        <v>0.42</v>
      </c>
      <c r="DN530">
        <v>2</v>
      </c>
      <c r="DO530">
        <v>343.41899999999998</v>
      </c>
      <c r="DP530">
        <v>676.048</v>
      </c>
      <c r="DQ530">
        <v>28.8094</v>
      </c>
      <c r="DR530">
        <v>31.039200000000001</v>
      </c>
      <c r="DS530">
        <v>29.9999</v>
      </c>
      <c r="DT530">
        <v>31.011900000000001</v>
      </c>
      <c r="DU530">
        <v>31.035699999999999</v>
      </c>
      <c r="DV530">
        <v>20.934000000000001</v>
      </c>
      <c r="DW530">
        <v>20.3048</v>
      </c>
      <c r="DX530">
        <v>54.0655</v>
      </c>
      <c r="DY530">
        <v>28.809799999999999</v>
      </c>
      <c r="DZ530">
        <v>400</v>
      </c>
      <c r="EA530">
        <v>30.240500000000001</v>
      </c>
      <c r="EB530">
        <v>100.146</v>
      </c>
      <c r="EC530">
        <v>100.57</v>
      </c>
    </row>
    <row r="531" spans="1:133" x14ac:dyDescent="0.35">
      <c r="A531">
        <v>515</v>
      </c>
      <c r="B531">
        <v>1582132285.0999999</v>
      </c>
      <c r="C531">
        <v>2587</v>
      </c>
      <c r="D531" t="s">
        <v>1268</v>
      </c>
      <c r="E531" t="s">
        <v>1269</v>
      </c>
      <c r="F531" t="s">
        <v>232</v>
      </c>
      <c r="G531" t="s">
        <v>233</v>
      </c>
      <c r="H531" t="s">
        <v>234</v>
      </c>
      <c r="I531" t="s">
        <v>235</v>
      </c>
      <c r="J531" t="s">
        <v>236</v>
      </c>
      <c r="K531" t="s">
        <v>237</v>
      </c>
      <c r="L531" t="s">
        <v>238</v>
      </c>
      <c r="M531" t="s">
        <v>239</v>
      </c>
      <c r="N531">
        <v>1582132276.55161</v>
      </c>
      <c r="O531">
        <f t="shared" si="344"/>
        <v>6.2830291567938365E-5</v>
      </c>
      <c r="P531">
        <f t="shared" si="345"/>
        <v>-0.38744788343999598</v>
      </c>
      <c r="Q531">
        <f t="shared" si="346"/>
        <v>400.64129032258103</v>
      </c>
      <c r="R531">
        <f t="shared" si="347"/>
        <v>495.5511690219796</v>
      </c>
      <c r="S531">
        <f t="shared" si="348"/>
        <v>49.378411316114502</v>
      </c>
      <c r="T531">
        <f t="shared" si="349"/>
        <v>39.921266784237567</v>
      </c>
      <c r="U531">
        <f t="shared" si="350"/>
        <v>6.0647734369395374E-3</v>
      </c>
      <c r="V531">
        <f t="shared" si="351"/>
        <v>2.2509342877484788</v>
      </c>
      <c r="W531">
        <f t="shared" si="352"/>
        <v>6.0557100111578331E-3</v>
      </c>
      <c r="X531">
        <f t="shared" si="353"/>
        <v>3.7856319237026853E-3</v>
      </c>
      <c r="Y531">
        <f t="shared" si="354"/>
        <v>0</v>
      </c>
      <c r="Z531">
        <f t="shared" si="355"/>
        <v>29.343072649980339</v>
      </c>
      <c r="AA531">
        <f t="shared" si="356"/>
        <v>29.000641935483898</v>
      </c>
      <c r="AB531">
        <f t="shared" si="357"/>
        <v>4.0219221661830513</v>
      </c>
      <c r="AC531">
        <f t="shared" si="358"/>
        <v>73.641767819858828</v>
      </c>
      <c r="AD531">
        <f t="shared" si="359"/>
        <v>3.0246392515757052</v>
      </c>
      <c r="AE531">
        <f t="shared" si="360"/>
        <v>4.1072333556338894</v>
      </c>
      <c r="AF531">
        <f t="shared" si="361"/>
        <v>0.99728291460734608</v>
      </c>
      <c r="AG531">
        <f t="shared" si="362"/>
        <v>-2.770815858146082</v>
      </c>
      <c r="AH531">
        <f t="shared" si="363"/>
        <v>44.077920752205799</v>
      </c>
      <c r="AI531">
        <f t="shared" si="364"/>
        <v>4.3189334622133444</v>
      </c>
      <c r="AJ531">
        <f t="shared" si="365"/>
        <v>45.626038356273064</v>
      </c>
      <c r="AK531">
        <v>-4.12089044200541E-2</v>
      </c>
      <c r="AL531">
        <v>4.6260605309814497E-2</v>
      </c>
      <c r="AM531">
        <v>3.4568912150115398</v>
      </c>
      <c r="AN531">
        <v>0</v>
      </c>
      <c r="AO531">
        <v>0</v>
      </c>
      <c r="AP531">
        <f t="shared" si="366"/>
        <v>1</v>
      </c>
      <c r="AQ531">
        <f t="shared" si="367"/>
        <v>0</v>
      </c>
      <c r="AR531">
        <f t="shared" si="368"/>
        <v>52138.490851405717</v>
      </c>
      <c r="AS531" t="s">
        <v>240</v>
      </c>
      <c r="AT531">
        <v>0</v>
      </c>
      <c r="AU531">
        <v>0</v>
      </c>
      <c r="AV531">
        <f t="shared" si="369"/>
        <v>0</v>
      </c>
      <c r="AW531" t="e">
        <f t="shared" si="370"/>
        <v>#DIV/0!</v>
      </c>
      <c r="AX531">
        <v>0</v>
      </c>
      <c r="AY531" t="s">
        <v>240</v>
      </c>
      <c r="AZ531">
        <v>0</v>
      </c>
      <c r="BA531">
        <v>0</v>
      </c>
      <c r="BB531" t="e">
        <f t="shared" si="371"/>
        <v>#DIV/0!</v>
      </c>
      <c r="BC531">
        <v>0.5</v>
      </c>
      <c r="BD531">
        <f t="shared" si="372"/>
        <v>0</v>
      </c>
      <c r="BE531">
        <f t="shared" si="373"/>
        <v>-0.38744788343999598</v>
      </c>
      <c r="BF531" t="e">
        <f t="shared" si="374"/>
        <v>#DIV/0!</v>
      </c>
      <c r="BG531" t="e">
        <f t="shared" si="375"/>
        <v>#DIV/0!</v>
      </c>
      <c r="BH531" t="e">
        <f t="shared" si="376"/>
        <v>#DIV/0!</v>
      </c>
      <c r="BI531" t="e">
        <f t="shared" si="377"/>
        <v>#DIV/0!</v>
      </c>
      <c r="BJ531" t="s">
        <v>240</v>
      </c>
      <c r="BK531">
        <v>0</v>
      </c>
      <c r="BL531">
        <f t="shared" si="378"/>
        <v>0</v>
      </c>
      <c r="BM531" t="e">
        <f t="shared" si="379"/>
        <v>#DIV/0!</v>
      </c>
      <c r="BN531" t="e">
        <f t="shared" si="380"/>
        <v>#DIV/0!</v>
      </c>
      <c r="BO531" t="e">
        <f t="shared" si="381"/>
        <v>#DIV/0!</v>
      </c>
      <c r="BP531" t="e">
        <f t="shared" si="382"/>
        <v>#DIV/0!</v>
      </c>
      <c r="BQ531">
        <f t="shared" si="383"/>
        <v>0</v>
      </c>
      <c r="BR531">
        <f t="shared" si="384"/>
        <v>0</v>
      </c>
      <c r="BS531">
        <f t="shared" si="385"/>
        <v>0</v>
      </c>
      <c r="BT531">
        <f t="shared" si="386"/>
        <v>0</v>
      </c>
      <c r="BU531">
        <v>6</v>
      </c>
      <c r="BV531">
        <v>0.5</v>
      </c>
      <c r="BW531" t="s">
        <v>241</v>
      </c>
      <c r="BX531">
        <v>1582132276.55161</v>
      </c>
      <c r="BY531">
        <v>400.64129032258103</v>
      </c>
      <c r="BZ531">
        <v>400.02029032258099</v>
      </c>
      <c r="CA531">
        <v>30.354632258064498</v>
      </c>
      <c r="CB531">
        <v>30.2502</v>
      </c>
      <c r="CC531">
        <v>350.024612903226</v>
      </c>
      <c r="CD531">
        <v>99.443396774193602</v>
      </c>
      <c r="CE531">
        <v>0.20001929032258101</v>
      </c>
      <c r="CF531">
        <v>29.363864516128999</v>
      </c>
      <c r="CG531">
        <v>29.000641935483898</v>
      </c>
      <c r="CH531">
        <v>999.9</v>
      </c>
      <c r="CI531">
        <v>0</v>
      </c>
      <c r="CJ531">
        <v>0</v>
      </c>
      <c r="CK531">
        <v>9993.3509677419406</v>
      </c>
      <c r="CL531">
        <v>0</v>
      </c>
      <c r="CM531">
        <v>6.23541677419355</v>
      </c>
      <c r="CN531">
        <v>0</v>
      </c>
      <c r="CO531">
        <v>0</v>
      </c>
      <c r="CP531">
        <v>0</v>
      </c>
      <c r="CQ531">
        <v>0</v>
      </c>
      <c r="CR531">
        <v>3.7419354838709702</v>
      </c>
      <c r="CS531">
        <v>0</v>
      </c>
      <c r="CT531">
        <v>267.44193548387102</v>
      </c>
      <c r="CU531">
        <v>-2.7709677419354799</v>
      </c>
      <c r="CV531">
        <v>37.145000000000003</v>
      </c>
      <c r="CW531">
        <v>42.186999999999998</v>
      </c>
      <c r="CX531">
        <v>39.663064516128998</v>
      </c>
      <c r="CY531">
        <v>40.840451612903202</v>
      </c>
      <c r="CZ531">
        <v>38.293999999999997</v>
      </c>
      <c r="DA531">
        <v>0</v>
      </c>
      <c r="DB531">
        <v>0</v>
      </c>
      <c r="DC531">
        <v>0</v>
      </c>
      <c r="DD531">
        <v>1582132288.2</v>
      </c>
      <c r="DE531">
        <v>2.7423076923076901</v>
      </c>
      <c r="DF531">
        <v>-23.401709041954799</v>
      </c>
      <c r="DG531">
        <v>-46.3008546857344</v>
      </c>
      <c r="DH531">
        <v>266.04230769230799</v>
      </c>
      <c r="DI531">
        <v>15</v>
      </c>
      <c r="DJ531">
        <v>100</v>
      </c>
      <c r="DK531">
        <v>100</v>
      </c>
      <c r="DL531">
        <v>2.6970000000000001</v>
      </c>
      <c r="DM531">
        <v>0.42</v>
      </c>
      <c r="DN531">
        <v>2</v>
      </c>
      <c r="DO531">
        <v>343.4</v>
      </c>
      <c r="DP531">
        <v>675.93299999999999</v>
      </c>
      <c r="DQ531">
        <v>28.8063</v>
      </c>
      <c r="DR531">
        <v>31.037199999999999</v>
      </c>
      <c r="DS531">
        <v>29.9999</v>
      </c>
      <c r="DT531">
        <v>31.0105</v>
      </c>
      <c r="DU531">
        <v>31.033799999999999</v>
      </c>
      <c r="DV531">
        <v>20.931000000000001</v>
      </c>
      <c r="DW531">
        <v>20.3048</v>
      </c>
      <c r="DX531">
        <v>54.0655</v>
      </c>
      <c r="DY531">
        <v>28.753799999999998</v>
      </c>
      <c r="DZ531">
        <v>400</v>
      </c>
      <c r="EA531">
        <v>30.240500000000001</v>
      </c>
      <c r="EB531">
        <v>100.146</v>
      </c>
      <c r="EC531">
        <v>100.57299999999999</v>
      </c>
    </row>
    <row r="532" spans="1:133" x14ac:dyDescent="0.35">
      <c r="A532">
        <v>516</v>
      </c>
      <c r="B532">
        <v>1582132290.0999999</v>
      </c>
      <c r="C532">
        <v>2592</v>
      </c>
      <c r="D532" t="s">
        <v>1270</v>
      </c>
      <c r="E532" t="s">
        <v>1271</v>
      </c>
      <c r="F532" t="s">
        <v>232</v>
      </c>
      <c r="G532" t="s">
        <v>233</v>
      </c>
      <c r="H532" t="s">
        <v>234</v>
      </c>
      <c r="I532" t="s">
        <v>235</v>
      </c>
      <c r="J532" t="s">
        <v>236</v>
      </c>
      <c r="K532" t="s">
        <v>237</v>
      </c>
      <c r="L532" t="s">
        <v>238</v>
      </c>
      <c r="M532" t="s">
        <v>239</v>
      </c>
      <c r="N532">
        <v>1582132281.4709699</v>
      </c>
      <c r="O532">
        <f t="shared" si="344"/>
        <v>6.333088155823653E-5</v>
      </c>
      <c r="P532">
        <f t="shared" si="345"/>
        <v>-0.40019968184963384</v>
      </c>
      <c r="Q532">
        <f t="shared" si="346"/>
        <v>400.649612903226</v>
      </c>
      <c r="R532">
        <f t="shared" si="347"/>
        <v>498.12788683649757</v>
      </c>
      <c r="S532">
        <f t="shared" si="348"/>
        <v>49.634578643678857</v>
      </c>
      <c r="T532">
        <f t="shared" si="349"/>
        <v>39.921625039900526</v>
      </c>
      <c r="U532">
        <f t="shared" si="350"/>
        <v>6.109582971681262E-3</v>
      </c>
      <c r="V532">
        <f t="shared" si="351"/>
        <v>2.2493717036443446</v>
      </c>
      <c r="W532">
        <f t="shared" si="352"/>
        <v>6.1003788516280936E-3</v>
      </c>
      <c r="X532">
        <f t="shared" si="353"/>
        <v>3.8135625627972727E-3</v>
      </c>
      <c r="Y532">
        <f t="shared" si="354"/>
        <v>0</v>
      </c>
      <c r="Z532">
        <f t="shared" si="355"/>
        <v>29.345238942639156</v>
      </c>
      <c r="AA532">
        <f t="shared" si="356"/>
        <v>29.003477419354802</v>
      </c>
      <c r="AB532">
        <f t="shared" si="357"/>
        <v>4.0225821138366422</v>
      </c>
      <c r="AC532">
        <f t="shared" si="358"/>
        <v>73.63401619244712</v>
      </c>
      <c r="AD532">
        <f t="shared" si="359"/>
        <v>3.0247302063932588</v>
      </c>
      <c r="AE532">
        <f t="shared" si="360"/>
        <v>4.1077892566499923</v>
      </c>
      <c r="AF532">
        <f t="shared" si="361"/>
        <v>0.99785190744338337</v>
      </c>
      <c r="AG532">
        <f t="shared" si="362"/>
        <v>-2.7928918767182309</v>
      </c>
      <c r="AH532">
        <f t="shared" si="363"/>
        <v>43.987861642032698</v>
      </c>
      <c r="AI532">
        <f t="shared" si="364"/>
        <v>4.3132141470089662</v>
      </c>
      <c r="AJ532">
        <f t="shared" si="365"/>
        <v>45.508183912323432</v>
      </c>
      <c r="AK532">
        <v>-4.1166834814175601E-2</v>
      </c>
      <c r="AL532">
        <v>4.6213378491716001E-2</v>
      </c>
      <c r="AM532">
        <v>3.4540974860043701</v>
      </c>
      <c r="AN532">
        <v>0</v>
      </c>
      <c r="AO532">
        <v>0</v>
      </c>
      <c r="AP532">
        <f t="shared" si="366"/>
        <v>1</v>
      </c>
      <c r="AQ532">
        <f t="shared" si="367"/>
        <v>0</v>
      </c>
      <c r="AR532">
        <f t="shared" si="368"/>
        <v>52086.993784657163</v>
      </c>
      <c r="AS532" t="s">
        <v>240</v>
      </c>
      <c r="AT532">
        <v>0</v>
      </c>
      <c r="AU532">
        <v>0</v>
      </c>
      <c r="AV532">
        <f t="shared" si="369"/>
        <v>0</v>
      </c>
      <c r="AW532" t="e">
        <f t="shared" si="370"/>
        <v>#DIV/0!</v>
      </c>
      <c r="AX532">
        <v>0</v>
      </c>
      <c r="AY532" t="s">
        <v>240</v>
      </c>
      <c r="AZ532">
        <v>0</v>
      </c>
      <c r="BA532">
        <v>0</v>
      </c>
      <c r="BB532" t="e">
        <f t="shared" si="371"/>
        <v>#DIV/0!</v>
      </c>
      <c r="BC532">
        <v>0.5</v>
      </c>
      <c r="BD532">
        <f t="shared" si="372"/>
        <v>0</v>
      </c>
      <c r="BE532">
        <f t="shared" si="373"/>
        <v>-0.40019968184963384</v>
      </c>
      <c r="BF532" t="e">
        <f t="shared" si="374"/>
        <v>#DIV/0!</v>
      </c>
      <c r="BG532" t="e">
        <f t="shared" si="375"/>
        <v>#DIV/0!</v>
      </c>
      <c r="BH532" t="e">
        <f t="shared" si="376"/>
        <v>#DIV/0!</v>
      </c>
      <c r="BI532" t="e">
        <f t="shared" si="377"/>
        <v>#DIV/0!</v>
      </c>
      <c r="BJ532" t="s">
        <v>240</v>
      </c>
      <c r="BK532">
        <v>0</v>
      </c>
      <c r="BL532">
        <f t="shared" si="378"/>
        <v>0</v>
      </c>
      <c r="BM532" t="e">
        <f t="shared" si="379"/>
        <v>#DIV/0!</v>
      </c>
      <c r="BN532" t="e">
        <f t="shared" si="380"/>
        <v>#DIV/0!</v>
      </c>
      <c r="BO532" t="e">
        <f t="shared" si="381"/>
        <v>#DIV/0!</v>
      </c>
      <c r="BP532" t="e">
        <f t="shared" si="382"/>
        <v>#DIV/0!</v>
      </c>
      <c r="BQ532">
        <f t="shared" si="383"/>
        <v>0</v>
      </c>
      <c r="BR532">
        <f t="shared" si="384"/>
        <v>0</v>
      </c>
      <c r="BS532">
        <f t="shared" si="385"/>
        <v>0</v>
      </c>
      <c r="BT532">
        <f t="shared" si="386"/>
        <v>0</v>
      </c>
      <c r="BU532">
        <v>6</v>
      </c>
      <c r="BV532">
        <v>0.5</v>
      </c>
      <c r="BW532" t="s">
        <v>241</v>
      </c>
      <c r="BX532">
        <v>1582132281.4709699</v>
      </c>
      <c r="BY532">
        <v>400.649612903226</v>
      </c>
      <c r="BZ532">
        <v>400.00709677419297</v>
      </c>
      <c r="CA532">
        <v>30.3559032258065</v>
      </c>
      <c r="CB532">
        <v>30.2506387096774</v>
      </c>
      <c r="CC532">
        <v>350.02345161290299</v>
      </c>
      <c r="CD532">
        <v>99.442216129032303</v>
      </c>
      <c r="CE532">
        <v>0.20002425806451599</v>
      </c>
      <c r="CF532">
        <v>29.366209677419398</v>
      </c>
      <c r="CG532">
        <v>29.003477419354802</v>
      </c>
      <c r="CH532">
        <v>999.9</v>
      </c>
      <c r="CI532">
        <v>0</v>
      </c>
      <c r="CJ532">
        <v>0</v>
      </c>
      <c r="CK532">
        <v>9983.2674193548391</v>
      </c>
      <c r="CL532">
        <v>0</v>
      </c>
      <c r="CM532">
        <v>6.2968638709677398</v>
      </c>
      <c r="CN532">
        <v>0</v>
      </c>
      <c r="CO532">
        <v>0</v>
      </c>
      <c r="CP532">
        <v>0</v>
      </c>
      <c r="CQ532">
        <v>0</v>
      </c>
      <c r="CR532">
        <v>3.2870967741935502</v>
      </c>
      <c r="CS532">
        <v>0</v>
      </c>
      <c r="CT532">
        <v>262.683870967742</v>
      </c>
      <c r="CU532">
        <v>-3.04516129032258</v>
      </c>
      <c r="CV532">
        <v>37.131</v>
      </c>
      <c r="CW532">
        <v>42.183</v>
      </c>
      <c r="CX532">
        <v>39.667064516129003</v>
      </c>
      <c r="CY532">
        <v>40.832322580645098</v>
      </c>
      <c r="CZ532">
        <v>38.281999999999996</v>
      </c>
      <c r="DA532">
        <v>0</v>
      </c>
      <c r="DB532">
        <v>0</v>
      </c>
      <c r="DC532">
        <v>0</v>
      </c>
      <c r="DD532">
        <v>1582132293</v>
      </c>
      <c r="DE532">
        <v>1.98461538461538</v>
      </c>
      <c r="DF532">
        <v>7.0632479875137504</v>
      </c>
      <c r="DG532">
        <v>-59.818803162811399</v>
      </c>
      <c r="DH532">
        <v>261.26538461538502</v>
      </c>
      <c r="DI532">
        <v>15</v>
      </c>
      <c r="DJ532">
        <v>100</v>
      </c>
      <c r="DK532">
        <v>100</v>
      </c>
      <c r="DL532">
        <v>2.6970000000000001</v>
      </c>
      <c r="DM532">
        <v>0.42</v>
      </c>
      <c r="DN532">
        <v>2</v>
      </c>
      <c r="DO532">
        <v>343.41699999999997</v>
      </c>
      <c r="DP532">
        <v>675.96900000000005</v>
      </c>
      <c r="DQ532">
        <v>28.758299999999998</v>
      </c>
      <c r="DR532">
        <v>31.034600000000001</v>
      </c>
      <c r="DS532">
        <v>29.9999</v>
      </c>
      <c r="DT532">
        <v>31.0091</v>
      </c>
      <c r="DU532">
        <v>31.033000000000001</v>
      </c>
      <c r="DV532">
        <v>20.937100000000001</v>
      </c>
      <c r="DW532">
        <v>20.3048</v>
      </c>
      <c r="DX532">
        <v>54.0655</v>
      </c>
      <c r="DY532">
        <v>28.746300000000002</v>
      </c>
      <c r="DZ532">
        <v>400</v>
      </c>
      <c r="EA532">
        <v>30.240500000000001</v>
      </c>
      <c r="EB532">
        <v>100.14700000000001</v>
      </c>
      <c r="EC532">
        <v>100.572</v>
      </c>
    </row>
    <row r="533" spans="1:133" x14ac:dyDescent="0.35">
      <c r="A533">
        <v>517</v>
      </c>
      <c r="B533">
        <v>1582132295.0999999</v>
      </c>
      <c r="C533">
        <v>2597</v>
      </c>
      <c r="D533" t="s">
        <v>1272</v>
      </c>
      <c r="E533" t="s">
        <v>1273</v>
      </c>
      <c r="F533" t="s">
        <v>232</v>
      </c>
      <c r="G533" t="s">
        <v>233</v>
      </c>
      <c r="H533" t="s">
        <v>234</v>
      </c>
      <c r="I533" t="s">
        <v>235</v>
      </c>
      <c r="J533" t="s">
        <v>236</v>
      </c>
      <c r="K533" t="s">
        <v>237</v>
      </c>
      <c r="L533" t="s">
        <v>238</v>
      </c>
      <c r="M533" t="s">
        <v>239</v>
      </c>
      <c r="N533">
        <v>1582132286.4709699</v>
      </c>
      <c r="O533">
        <f t="shared" si="344"/>
        <v>6.3117321521931054E-5</v>
      </c>
      <c r="P533">
        <f t="shared" si="345"/>
        <v>-0.40395261770186836</v>
      </c>
      <c r="Q533">
        <f t="shared" si="346"/>
        <v>400.64219354838701</v>
      </c>
      <c r="R533">
        <f t="shared" si="347"/>
        <v>499.5419800880664</v>
      </c>
      <c r="S533">
        <f t="shared" si="348"/>
        <v>49.775269564668797</v>
      </c>
      <c r="T533">
        <f t="shared" si="349"/>
        <v>39.920715330742567</v>
      </c>
      <c r="U533">
        <f t="shared" si="350"/>
        <v>6.0833627028520866E-3</v>
      </c>
      <c r="V533">
        <f t="shared" si="351"/>
        <v>2.2496223866915024</v>
      </c>
      <c r="W533">
        <f t="shared" si="352"/>
        <v>6.0742383667429173E-3</v>
      </c>
      <c r="X533">
        <f t="shared" si="353"/>
        <v>3.7972176066630261E-3</v>
      </c>
      <c r="Y533">
        <f t="shared" si="354"/>
        <v>0</v>
      </c>
      <c r="Z533">
        <f t="shared" si="355"/>
        <v>29.346027921685828</v>
      </c>
      <c r="AA533">
        <f t="shared" si="356"/>
        <v>29.006816129032298</v>
      </c>
      <c r="AB533">
        <f t="shared" si="357"/>
        <v>4.023359306353762</v>
      </c>
      <c r="AC533">
        <f t="shared" si="358"/>
        <v>73.627810751951728</v>
      </c>
      <c r="AD533">
        <f t="shared" si="359"/>
        <v>3.0246002946073904</v>
      </c>
      <c r="AE533">
        <f t="shared" si="360"/>
        <v>4.1079590221650237</v>
      </c>
      <c r="AF533">
        <f t="shared" si="361"/>
        <v>0.99875901174637161</v>
      </c>
      <c r="AG533">
        <f t="shared" si="362"/>
        <v>-2.7834738791171594</v>
      </c>
      <c r="AH533">
        <f t="shared" si="363"/>
        <v>43.674693017587956</v>
      </c>
      <c r="AI533">
        <f t="shared" si="364"/>
        <v>4.282115459914646</v>
      </c>
      <c r="AJ533">
        <f t="shared" si="365"/>
        <v>45.173334598385445</v>
      </c>
      <c r="AK533">
        <v>-4.1173582199621798E-2</v>
      </c>
      <c r="AL533">
        <v>4.6220953022982798E-2</v>
      </c>
      <c r="AM533">
        <v>3.4545456277399902</v>
      </c>
      <c r="AN533">
        <v>0</v>
      </c>
      <c r="AO533">
        <v>0</v>
      </c>
      <c r="AP533">
        <f t="shared" si="366"/>
        <v>1</v>
      </c>
      <c r="AQ533">
        <f t="shared" si="367"/>
        <v>0</v>
      </c>
      <c r="AR533">
        <f t="shared" si="368"/>
        <v>52095.053662751343</v>
      </c>
      <c r="AS533" t="s">
        <v>240</v>
      </c>
      <c r="AT533">
        <v>0</v>
      </c>
      <c r="AU533">
        <v>0</v>
      </c>
      <c r="AV533">
        <f t="shared" si="369"/>
        <v>0</v>
      </c>
      <c r="AW533" t="e">
        <f t="shared" si="370"/>
        <v>#DIV/0!</v>
      </c>
      <c r="AX533">
        <v>0</v>
      </c>
      <c r="AY533" t="s">
        <v>240</v>
      </c>
      <c r="AZ533">
        <v>0</v>
      </c>
      <c r="BA533">
        <v>0</v>
      </c>
      <c r="BB533" t="e">
        <f t="shared" si="371"/>
        <v>#DIV/0!</v>
      </c>
      <c r="BC533">
        <v>0.5</v>
      </c>
      <c r="BD533">
        <f t="shared" si="372"/>
        <v>0</v>
      </c>
      <c r="BE533">
        <f t="shared" si="373"/>
        <v>-0.40395261770186836</v>
      </c>
      <c r="BF533" t="e">
        <f t="shared" si="374"/>
        <v>#DIV/0!</v>
      </c>
      <c r="BG533" t="e">
        <f t="shared" si="375"/>
        <v>#DIV/0!</v>
      </c>
      <c r="BH533" t="e">
        <f t="shared" si="376"/>
        <v>#DIV/0!</v>
      </c>
      <c r="BI533" t="e">
        <f t="shared" si="377"/>
        <v>#DIV/0!</v>
      </c>
      <c r="BJ533" t="s">
        <v>240</v>
      </c>
      <c r="BK533">
        <v>0</v>
      </c>
      <c r="BL533">
        <f t="shared" si="378"/>
        <v>0</v>
      </c>
      <c r="BM533" t="e">
        <f t="shared" si="379"/>
        <v>#DIV/0!</v>
      </c>
      <c r="BN533" t="e">
        <f t="shared" si="380"/>
        <v>#DIV/0!</v>
      </c>
      <c r="BO533" t="e">
        <f t="shared" si="381"/>
        <v>#DIV/0!</v>
      </c>
      <c r="BP533" t="e">
        <f t="shared" si="382"/>
        <v>#DIV/0!</v>
      </c>
      <c r="BQ533">
        <f t="shared" si="383"/>
        <v>0</v>
      </c>
      <c r="BR533">
        <f t="shared" si="384"/>
        <v>0</v>
      </c>
      <c r="BS533">
        <f t="shared" si="385"/>
        <v>0</v>
      </c>
      <c r="BT533">
        <f t="shared" si="386"/>
        <v>0</v>
      </c>
      <c r="BU533">
        <v>6</v>
      </c>
      <c r="BV533">
        <v>0.5</v>
      </c>
      <c r="BW533" t="s">
        <v>241</v>
      </c>
      <c r="BX533">
        <v>1582132286.4709699</v>
      </c>
      <c r="BY533">
        <v>400.64219354838701</v>
      </c>
      <c r="BZ533">
        <v>399.99309677419399</v>
      </c>
      <c r="CA533">
        <v>30.354729032258099</v>
      </c>
      <c r="CB533">
        <v>30.249819354838699</v>
      </c>
      <c r="CC533">
        <v>350.02345161290299</v>
      </c>
      <c r="CD533">
        <v>99.441825806451604</v>
      </c>
      <c r="CE533">
        <v>0.19998919354838701</v>
      </c>
      <c r="CF533">
        <v>29.366925806451601</v>
      </c>
      <c r="CG533">
        <v>29.006816129032298</v>
      </c>
      <c r="CH533">
        <v>999.9</v>
      </c>
      <c r="CI533">
        <v>0</v>
      </c>
      <c r="CJ533">
        <v>0</v>
      </c>
      <c r="CK533">
        <v>9984.9429032258104</v>
      </c>
      <c r="CL533">
        <v>0</v>
      </c>
      <c r="CM533">
        <v>6.2565822580645198</v>
      </c>
      <c r="CN533">
        <v>0</v>
      </c>
      <c r="CO533">
        <v>0</v>
      </c>
      <c r="CP533">
        <v>0</v>
      </c>
      <c r="CQ533">
        <v>0</v>
      </c>
      <c r="CR533">
        <v>2.0709677419354802</v>
      </c>
      <c r="CS533">
        <v>0</v>
      </c>
      <c r="CT533">
        <v>260.02258064516099</v>
      </c>
      <c r="CU533">
        <v>-3.06129032258064</v>
      </c>
      <c r="CV533">
        <v>37.131</v>
      </c>
      <c r="CW533">
        <v>42.183</v>
      </c>
      <c r="CX533">
        <v>39.6549032258064</v>
      </c>
      <c r="CY533">
        <v>40.830290322580602</v>
      </c>
      <c r="CZ533">
        <v>38.271999999999998</v>
      </c>
      <c r="DA533">
        <v>0</v>
      </c>
      <c r="DB533">
        <v>0</v>
      </c>
      <c r="DC533">
        <v>0</v>
      </c>
      <c r="DD533">
        <v>1582132298.4000001</v>
      </c>
      <c r="DE533">
        <v>1.4153846153846199</v>
      </c>
      <c r="DF533">
        <v>-6.2837608301068499</v>
      </c>
      <c r="DG533">
        <v>-8.4786325064152592</v>
      </c>
      <c r="DH533">
        <v>258.50769230769203</v>
      </c>
      <c r="DI533">
        <v>15</v>
      </c>
      <c r="DJ533">
        <v>100</v>
      </c>
      <c r="DK533">
        <v>100</v>
      </c>
      <c r="DL533">
        <v>2.6970000000000001</v>
      </c>
      <c r="DM533">
        <v>0.42</v>
      </c>
      <c r="DN533">
        <v>2</v>
      </c>
      <c r="DO533">
        <v>343.2</v>
      </c>
      <c r="DP533">
        <v>676.029</v>
      </c>
      <c r="DQ533">
        <v>28.741199999999999</v>
      </c>
      <c r="DR533">
        <v>31.032499999999999</v>
      </c>
      <c r="DS533">
        <v>29.9999</v>
      </c>
      <c r="DT533">
        <v>31.006499999999999</v>
      </c>
      <c r="DU533">
        <v>31.0303</v>
      </c>
      <c r="DV533">
        <v>20.9345</v>
      </c>
      <c r="DW533">
        <v>20.3048</v>
      </c>
      <c r="DX533">
        <v>54.0655</v>
      </c>
      <c r="DY533">
        <v>28.736799999999999</v>
      </c>
      <c r="DZ533">
        <v>400</v>
      </c>
      <c r="EA533">
        <v>30.240500000000001</v>
      </c>
      <c r="EB533">
        <v>100.148</v>
      </c>
      <c r="EC533">
        <v>100.572</v>
      </c>
    </row>
    <row r="534" spans="1:133" x14ac:dyDescent="0.35">
      <c r="A534">
        <v>518</v>
      </c>
      <c r="B534">
        <v>1582132300.0999999</v>
      </c>
      <c r="C534">
        <v>2602</v>
      </c>
      <c r="D534" t="s">
        <v>1274</v>
      </c>
      <c r="E534" t="s">
        <v>1275</v>
      </c>
      <c r="F534" t="s">
        <v>232</v>
      </c>
      <c r="G534" t="s">
        <v>233</v>
      </c>
      <c r="H534" t="s">
        <v>234</v>
      </c>
      <c r="I534" t="s">
        <v>235</v>
      </c>
      <c r="J534" t="s">
        <v>236</v>
      </c>
      <c r="K534" t="s">
        <v>237</v>
      </c>
      <c r="L534" t="s">
        <v>238</v>
      </c>
      <c r="M534" t="s">
        <v>239</v>
      </c>
      <c r="N534">
        <v>1582132291.4709699</v>
      </c>
      <c r="O534">
        <f t="shared" si="344"/>
        <v>6.1335750653154159E-5</v>
      </c>
      <c r="P534">
        <f t="shared" si="345"/>
        <v>-0.4053852457506032</v>
      </c>
      <c r="Q534">
        <f t="shared" si="346"/>
        <v>400.63316129032302</v>
      </c>
      <c r="R534">
        <f t="shared" si="347"/>
        <v>502.93292822111755</v>
      </c>
      <c r="S534">
        <f t="shared" si="348"/>
        <v>50.112960931790518</v>
      </c>
      <c r="T534">
        <f t="shared" si="349"/>
        <v>39.919664895941651</v>
      </c>
      <c r="U534">
        <f t="shared" si="350"/>
        <v>5.9143351188875089E-3</v>
      </c>
      <c r="V534">
        <f t="shared" si="351"/>
        <v>2.2502552163451708</v>
      </c>
      <c r="W534">
        <f t="shared" si="352"/>
        <v>5.9057128155834311E-3</v>
      </c>
      <c r="X534">
        <f t="shared" si="353"/>
        <v>3.6918441253501505E-3</v>
      </c>
      <c r="Y534">
        <f t="shared" si="354"/>
        <v>0</v>
      </c>
      <c r="Z534">
        <f t="shared" si="355"/>
        <v>29.344174561738157</v>
      </c>
      <c r="AA534">
        <f t="shared" si="356"/>
        <v>29.003154838709701</v>
      </c>
      <c r="AB534">
        <f t="shared" si="357"/>
        <v>4.0225070297078362</v>
      </c>
      <c r="AC534">
        <f t="shared" si="358"/>
        <v>73.629462097417473</v>
      </c>
      <c r="AD534">
        <f t="shared" si="359"/>
        <v>3.0242407937268503</v>
      </c>
      <c r="AE534">
        <f t="shared" si="360"/>
        <v>4.107378632924882</v>
      </c>
      <c r="AF534">
        <f t="shared" si="361"/>
        <v>0.99826623598098596</v>
      </c>
      <c r="AG534">
        <f t="shared" si="362"/>
        <v>-2.7049066038040985</v>
      </c>
      <c r="AH534">
        <f t="shared" si="363"/>
        <v>43.83412319559077</v>
      </c>
      <c r="AI534">
        <f t="shared" si="364"/>
        <v>4.2964079740858709</v>
      </c>
      <c r="AJ534">
        <f t="shared" si="365"/>
        <v>45.425624565872539</v>
      </c>
      <c r="AK534">
        <v>-4.11906184675188E-2</v>
      </c>
      <c r="AL534">
        <v>4.6240077726156202E-2</v>
      </c>
      <c r="AM534">
        <v>3.4556770148189102</v>
      </c>
      <c r="AN534">
        <v>0</v>
      </c>
      <c r="AO534">
        <v>0</v>
      </c>
      <c r="AP534">
        <f t="shared" si="366"/>
        <v>1</v>
      </c>
      <c r="AQ534">
        <f t="shared" si="367"/>
        <v>0</v>
      </c>
      <c r="AR534">
        <f t="shared" si="368"/>
        <v>52116.14826466162</v>
      </c>
      <c r="AS534" t="s">
        <v>240</v>
      </c>
      <c r="AT534">
        <v>0</v>
      </c>
      <c r="AU534">
        <v>0</v>
      </c>
      <c r="AV534">
        <f t="shared" si="369"/>
        <v>0</v>
      </c>
      <c r="AW534" t="e">
        <f t="shared" si="370"/>
        <v>#DIV/0!</v>
      </c>
      <c r="AX534">
        <v>0</v>
      </c>
      <c r="AY534" t="s">
        <v>240</v>
      </c>
      <c r="AZ534">
        <v>0</v>
      </c>
      <c r="BA534">
        <v>0</v>
      </c>
      <c r="BB534" t="e">
        <f t="shared" si="371"/>
        <v>#DIV/0!</v>
      </c>
      <c r="BC534">
        <v>0.5</v>
      </c>
      <c r="BD534">
        <f t="shared" si="372"/>
        <v>0</v>
      </c>
      <c r="BE534">
        <f t="shared" si="373"/>
        <v>-0.4053852457506032</v>
      </c>
      <c r="BF534" t="e">
        <f t="shared" si="374"/>
        <v>#DIV/0!</v>
      </c>
      <c r="BG534" t="e">
        <f t="shared" si="375"/>
        <v>#DIV/0!</v>
      </c>
      <c r="BH534" t="e">
        <f t="shared" si="376"/>
        <v>#DIV/0!</v>
      </c>
      <c r="BI534" t="e">
        <f t="shared" si="377"/>
        <v>#DIV/0!</v>
      </c>
      <c r="BJ534" t="s">
        <v>240</v>
      </c>
      <c r="BK534">
        <v>0</v>
      </c>
      <c r="BL534">
        <f t="shared" si="378"/>
        <v>0</v>
      </c>
      <c r="BM534" t="e">
        <f t="shared" si="379"/>
        <v>#DIV/0!</v>
      </c>
      <c r="BN534" t="e">
        <f t="shared" si="380"/>
        <v>#DIV/0!</v>
      </c>
      <c r="BO534" t="e">
        <f t="shared" si="381"/>
        <v>#DIV/0!</v>
      </c>
      <c r="BP534" t="e">
        <f t="shared" si="382"/>
        <v>#DIV/0!</v>
      </c>
      <c r="BQ534">
        <f t="shared" si="383"/>
        <v>0</v>
      </c>
      <c r="BR534">
        <f t="shared" si="384"/>
        <v>0</v>
      </c>
      <c r="BS534">
        <f t="shared" si="385"/>
        <v>0</v>
      </c>
      <c r="BT534">
        <f t="shared" si="386"/>
        <v>0</v>
      </c>
      <c r="BU534">
        <v>6</v>
      </c>
      <c r="BV534">
        <v>0.5</v>
      </c>
      <c r="BW534" t="s">
        <v>241</v>
      </c>
      <c r="BX534">
        <v>1582132291.4709699</v>
      </c>
      <c r="BY534">
        <v>400.63316129032302</v>
      </c>
      <c r="BZ534">
        <v>399.980387096774</v>
      </c>
      <c r="CA534">
        <v>30.351235483871001</v>
      </c>
      <c r="CB534">
        <v>30.2492870967742</v>
      </c>
      <c r="CC534">
        <v>350.024967741936</v>
      </c>
      <c r="CD534">
        <v>99.441441935483894</v>
      </c>
      <c r="CE534">
        <v>0.19999754838709699</v>
      </c>
      <c r="CF534">
        <v>29.364477419354799</v>
      </c>
      <c r="CG534">
        <v>29.003154838709701</v>
      </c>
      <c r="CH534">
        <v>999.9</v>
      </c>
      <c r="CI534">
        <v>0</v>
      </c>
      <c r="CJ534">
        <v>0</v>
      </c>
      <c r="CK534">
        <v>9989.1129032258104</v>
      </c>
      <c r="CL534">
        <v>0</v>
      </c>
      <c r="CM534">
        <v>6.1417538709677402</v>
      </c>
      <c r="CN534">
        <v>0</v>
      </c>
      <c r="CO534">
        <v>0</v>
      </c>
      <c r="CP534">
        <v>0</v>
      </c>
      <c r="CQ534">
        <v>0</v>
      </c>
      <c r="CR534">
        <v>1.04193548387097</v>
      </c>
      <c r="CS534">
        <v>0</v>
      </c>
      <c r="CT534">
        <v>258.37419354838698</v>
      </c>
      <c r="CU534">
        <v>-2.8032258064516098</v>
      </c>
      <c r="CV534">
        <v>37.128999999999998</v>
      </c>
      <c r="CW534">
        <v>42.183</v>
      </c>
      <c r="CX534">
        <v>39.662999999999997</v>
      </c>
      <c r="CY534">
        <v>40.822161290322597</v>
      </c>
      <c r="CZ534">
        <v>38.264000000000003</v>
      </c>
      <c r="DA534">
        <v>0</v>
      </c>
      <c r="DB534">
        <v>0</v>
      </c>
      <c r="DC534">
        <v>0</v>
      </c>
      <c r="DD534">
        <v>1582132303.2</v>
      </c>
      <c r="DE534">
        <v>1.37692307692308</v>
      </c>
      <c r="DF534">
        <v>-14.858119833046301</v>
      </c>
      <c r="DG534">
        <v>3.0837605207191201</v>
      </c>
      <c r="DH534">
        <v>257.47692307692301</v>
      </c>
      <c r="DI534">
        <v>15</v>
      </c>
      <c r="DJ534">
        <v>100</v>
      </c>
      <c r="DK534">
        <v>100</v>
      </c>
      <c r="DL534">
        <v>2.6970000000000001</v>
      </c>
      <c r="DM534">
        <v>0.42</v>
      </c>
      <c r="DN534">
        <v>2</v>
      </c>
      <c r="DO534">
        <v>343.33600000000001</v>
      </c>
      <c r="DP534">
        <v>676.00599999999997</v>
      </c>
      <c r="DQ534">
        <v>28.732500000000002</v>
      </c>
      <c r="DR534">
        <v>31.031099999999999</v>
      </c>
      <c r="DS534">
        <v>30</v>
      </c>
      <c r="DT534">
        <v>31.005099999999999</v>
      </c>
      <c r="DU534">
        <v>31.0303</v>
      </c>
      <c r="DV534">
        <v>20.9373</v>
      </c>
      <c r="DW534">
        <v>20.3048</v>
      </c>
      <c r="DX534">
        <v>54.0655</v>
      </c>
      <c r="DY534">
        <v>28.744399999999999</v>
      </c>
      <c r="DZ534">
        <v>400</v>
      </c>
      <c r="EA534">
        <v>30.240500000000001</v>
      </c>
      <c r="EB534">
        <v>100.14700000000001</v>
      </c>
      <c r="EC534">
        <v>100.57299999999999</v>
      </c>
    </row>
    <row r="535" spans="1:133" x14ac:dyDescent="0.35">
      <c r="A535">
        <v>519</v>
      </c>
      <c r="B535">
        <v>1582132305.0999999</v>
      </c>
      <c r="C535">
        <v>2607</v>
      </c>
      <c r="D535" t="s">
        <v>1276</v>
      </c>
      <c r="E535" t="s">
        <v>1277</v>
      </c>
      <c r="F535" t="s">
        <v>232</v>
      </c>
      <c r="G535" t="s">
        <v>233</v>
      </c>
      <c r="H535" t="s">
        <v>234</v>
      </c>
      <c r="I535" t="s">
        <v>235</v>
      </c>
      <c r="J535" t="s">
        <v>236</v>
      </c>
      <c r="K535" t="s">
        <v>237</v>
      </c>
      <c r="L535" t="s">
        <v>238</v>
      </c>
      <c r="M535" t="s">
        <v>239</v>
      </c>
      <c r="N535">
        <v>1582132296.4709699</v>
      </c>
      <c r="O535">
        <f t="shared" si="344"/>
        <v>5.9056072460748764E-5</v>
      </c>
      <c r="P535">
        <f t="shared" si="345"/>
        <v>-0.40873746586244891</v>
      </c>
      <c r="Q535">
        <f t="shared" si="346"/>
        <v>400.62725806451601</v>
      </c>
      <c r="R535">
        <f t="shared" si="347"/>
        <v>507.98135503146398</v>
      </c>
      <c r="S535">
        <f t="shared" si="348"/>
        <v>50.61633915219425</v>
      </c>
      <c r="T535">
        <f t="shared" si="349"/>
        <v>39.919349336258946</v>
      </c>
      <c r="U535">
        <f t="shared" si="350"/>
        <v>5.6987902084419543E-3</v>
      </c>
      <c r="V535">
        <f t="shared" si="351"/>
        <v>2.2516272561685962</v>
      </c>
      <c r="W535">
        <f t="shared" si="352"/>
        <v>5.6907893354634972E-3</v>
      </c>
      <c r="X535">
        <f t="shared" si="353"/>
        <v>3.5574612297591427E-3</v>
      </c>
      <c r="Y535">
        <f t="shared" si="354"/>
        <v>0</v>
      </c>
      <c r="Z535">
        <f t="shared" si="355"/>
        <v>29.339794759078025</v>
      </c>
      <c r="AA535">
        <f t="shared" si="356"/>
        <v>28.9976290322581</v>
      </c>
      <c r="AB535">
        <f t="shared" si="357"/>
        <v>4.0212210283342102</v>
      </c>
      <c r="AC535">
        <f t="shared" si="358"/>
        <v>73.639157848611106</v>
      </c>
      <c r="AD535">
        <f t="shared" si="359"/>
        <v>3.0237410602036778</v>
      </c>
      <c r="AE535">
        <f t="shared" si="360"/>
        <v>4.1061592073336133</v>
      </c>
      <c r="AF535">
        <f t="shared" si="361"/>
        <v>0.99747996813053241</v>
      </c>
      <c r="AG535">
        <f t="shared" si="362"/>
        <v>-2.6043727955190206</v>
      </c>
      <c r="AH535">
        <f t="shared" si="363"/>
        <v>43.907056426884544</v>
      </c>
      <c r="AI535">
        <f t="shared" si="364"/>
        <v>4.3007063326914743</v>
      </c>
      <c r="AJ535">
        <f t="shared" si="365"/>
        <v>45.603389964057001</v>
      </c>
      <c r="AK535">
        <v>-4.1227569738753002E-2</v>
      </c>
      <c r="AL535">
        <v>4.6281558765225703E-2</v>
      </c>
      <c r="AM535">
        <v>3.4581304141723499</v>
      </c>
      <c r="AN535">
        <v>0</v>
      </c>
      <c r="AO535">
        <v>0</v>
      </c>
      <c r="AP535">
        <f t="shared" si="366"/>
        <v>1</v>
      </c>
      <c r="AQ535">
        <f t="shared" si="367"/>
        <v>0</v>
      </c>
      <c r="AR535">
        <f t="shared" si="368"/>
        <v>52161.898984834537</v>
      </c>
      <c r="AS535" t="s">
        <v>240</v>
      </c>
      <c r="AT535">
        <v>0</v>
      </c>
      <c r="AU535">
        <v>0</v>
      </c>
      <c r="AV535">
        <f t="shared" si="369"/>
        <v>0</v>
      </c>
      <c r="AW535" t="e">
        <f t="shared" si="370"/>
        <v>#DIV/0!</v>
      </c>
      <c r="AX535">
        <v>0</v>
      </c>
      <c r="AY535" t="s">
        <v>240</v>
      </c>
      <c r="AZ535">
        <v>0</v>
      </c>
      <c r="BA535">
        <v>0</v>
      </c>
      <c r="BB535" t="e">
        <f t="shared" si="371"/>
        <v>#DIV/0!</v>
      </c>
      <c r="BC535">
        <v>0.5</v>
      </c>
      <c r="BD535">
        <f t="shared" si="372"/>
        <v>0</v>
      </c>
      <c r="BE535">
        <f t="shared" si="373"/>
        <v>-0.40873746586244891</v>
      </c>
      <c r="BF535" t="e">
        <f t="shared" si="374"/>
        <v>#DIV/0!</v>
      </c>
      <c r="BG535" t="e">
        <f t="shared" si="375"/>
        <v>#DIV/0!</v>
      </c>
      <c r="BH535" t="e">
        <f t="shared" si="376"/>
        <v>#DIV/0!</v>
      </c>
      <c r="BI535" t="e">
        <f t="shared" si="377"/>
        <v>#DIV/0!</v>
      </c>
      <c r="BJ535" t="s">
        <v>240</v>
      </c>
      <c r="BK535">
        <v>0</v>
      </c>
      <c r="BL535">
        <f t="shared" si="378"/>
        <v>0</v>
      </c>
      <c r="BM535" t="e">
        <f t="shared" si="379"/>
        <v>#DIV/0!</v>
      </c>
      <c r="BN535" t="e">
        <f t="shared" si="380"/>
        <v>#DIV/0!</v>
      </c>
      <c r="BO535" t="e">
        <f t="shared" si="381"/>
        <v>#DIV/0!</v>
      </c>
      <c r="BP535" t="e">
        <f t="shared" si="382"/>
        <v>#DIV/0!</v>
      </c>
      <c r="BQ535">
        <f t="shared" si="383"/>
        <v>0</v>
      </c>
      <c r="BR535">
        <f t="shared" si="384"/>
        <v>0</v>
      </c>
      <c r="BS535">
        <f t="shared" si="385"/>
        <v>0</v>
      </c>
      <c r="BT535">
        <f t="shared" si="386"/>
        <v>0</v>
      </c>
      <c r="BU535">
        <v>6</v>
      </c>
      <c r="BV535">
        <v>0.5</v>
      </c>
      <c r="BW535" t="s">
        <v>241</v>
      </c>
      <c r="BX535">
        <v>1582132296.4709699</v>
      </c>
      <c r="BY535">
        <v>400.62725806451601</v>
      </c>
      <c r="BZ535">
        <v>399.96716129032302</v>
      </c>
      <c r="CA535">
        <v>30.346012903225802</v>
      </c>
      <c r="CB535">
        <v>30.247851612903201</v>
      </c>
      <c r="CC535">
        <v>350.019580645161</v>
      </c>
      <c r="CD535">
        <v>99.442154838709698</v>
      </c>
      <c r="CE535">
        <v>0.19996519354838699</v>
      </c>
      <c r="CF535">
        <v>29.359332258064502</v>
      </c>
      <c r="CG535">
        <v>28.9976290322581</v>
      </c>
      <c r="CH535">
        <v>999.9</v>
      </c>
      <c r="CI535">
        <v>0</v>
      </c>
      <c r="CJ535">
        <v>0</v>
      </c>
      <c r="CK535">
        <v>9998.0022580645109</v>
      </c>
      <c r="CL535">
        <v>0</v>
      </c>
      <c r="CM535">
        <v>5.9892458064516099</v>
      </c>
      <c r="CN535">
        <v>0</v>
      </c>
      <c r="CO535">
        <v>0</v>
      </c>
      <c r="CP535">
        <v>0</v>
      </c>
      <c r="CQ535">
        <v>0</v>
      </c>
      <c r="CR535">
        <v>1.35161290322581</v>
      </c>
      <c r="CS535">
        <v>0</v>
      </c>
      <c r="CT535">
        <v>256.87419354838698</v>
      </c>
      <c r="CU535">
        <v>-2.6354838709677399</v>
      </c>
      <c r="CV535">
        <v>37.128999999999998</v>
      </c>
      <c r="CW535">
        <v>42.180999999999997</v>
      </c>
      <c r="CX535">
        <v>39.654967741935501</v>
      </c>
      <c r="CY535">
        <v>40.818096774193499</v>
      </c>
      <c r="CZ535">
        <v>38.258000000000003</v>
      </c>
      <c r="DA535">
        <v>0</v>
      </c>
      <c r="DB535">
        <v>0</v>
      </c>
      <c r="DC535">
        <v>0</v>
      </c>
      <c r="DD535">
        <v>1582132308</v>
      </c>
      <c r="DE535">
        <v>2.1461538461538501</v>
      </c>
      <c r="DF535">
        <v>20.246153409670601</v>
      </c>
      <c r="DG535">
        <v>-15.0256411152633</v>
      </c>
      <c r="DH535">
        <v>256.09615384615398</v>
      </c>
      <c r="DI535">
        <v>15</v>
      </c>
      <c r="DJ535">
        <v>100</v>
      </c>
      <c r="DK535">
        <v>100</v>
      </c>
      <c r="DL535">
        <v>2.6970000000000001</v>
      </c>
      <c r="DM535">
        <v>0.42</v>
      </c>
      <c r="DN535">
        <v>2</v>
      </c>
      <c r="DO535">
        <v>343.23399999999998</v>
      </c>
      <c r="DP535">
        <v>676.06600000000003</v>
      </c>
      <c r="DQ535">
        <v>28.738600000000002</v>
      </c>
      <c r="DR535">
        <v>31.0291</v>
      </c>
      <c r="DS535">
        <v>30</v>
      </c>
      <c r="DT535">
        <v>31.003699999999998</v>
      </c>
      <c r="DU535">
        <v>31.0276</v>
      </c>
      <c r="DV535">
        <v>20.938099999999999</v>
      </c>
      <c r="DW535">
        <v>20.3048</v>
      </c>
      <c r="DX535">
        <v>54.0655</v>
      </c>
      <c r="DY535">
        <v>28.752400000000002</v>
      </c>
      <c r="DZ535">
        <v>400</v>
      </c>
      <c r="EA535">
        <v>30.240500000000001</v>
      </c>
      <c r="EB535">
        <v>100.14700000000001</v>
      </c>
      <c r="EC535">
        <v>100.577</v>
      </c>
    </row>
    <row r="536" spans="1:133" x14ac:dyDescent="0.35">
      <c r="A536">
        <v>520</v>
      </c>
      <c r="B536">
        <v>1582132310.0999999</v>
      </c>
      <c r="C536">
        <v>2612</v>
      </c>
      <c r="D536" t="s">
        <v>1278</v>
      </c>
      <c r="E536" t="s">
        <v>1279</v>
      </c>
      <c r="F536" t="s">
        <v>232</v>
      </c>
      <c r="G536" t="s">
        <v>233</v>
      </c>
      <c r="H536" t="s">
        <v>234</v>
      </c>
      <c r="I536" t="s">
        <v>235</v>
      </c>
      <c r="J536" t="s">
        <v>236</v>
      </c>
      <c r="K536" t="s">
        <v>237</v>
      </c>
      <c r="L536" t="s">
        <v>238</v>
      </c>
      <c r="M536" t="s">
        <v>239</v>
      </c>
      <c r="N536">
        <v>1582132301.4709699</v>
      </c>
      <c r="O536">
        <f t="shared" si="344"/>
        <v>5.7885539324000199E-5</v>
      </c>
      <c r="P536">
        <f t="shared" si="345"/>
        <v>-0.38939340442953468</v>
      </c>
      <c r="Q536">
        <f t="shared" si="346"/>
        <v>400.62322580645201</v>
      </c>
      <c r="R536">
        <f t="shared" si="347"/>
        <v>504.67051096270541</v>
      </c>
      <c r="S536">
        <f t="shared" si="348"/>
        <v>50.286808104678663</v>
      </c>
      <c r="T536">
        <f t="shared" si="349"/>
        <v>39.919240060165059</v>
      </c>
      <c r="U536">
        <f t="shared" si="350"/>
        <v>5.5916174192502856E-3</v>
      </c>
      <c r="V536">
        <f t="shared" si="351"/>
        <v>2.2533098930047872</v>
      </c>
      <c r="W536">
        <f t="shared" si="352"/>
        <v>5.5839201731249354E-3</v>
      </c>
      <c r="X536">
        <f t="shared" si="353"/>
        <v>3.4906407772615023E-3</v>
      </c>
      <c r="Y536">
        <f t="shared" si="354"/>
        <v>0</v>
      </c>
      <c r="Z536">
        <f t="shared" si="355"/>
        <v>29.33493687575104</v>
      </c>
      <c r="AA536">
        <f t="shared" si="356"/>
        <v>28.991432258064499</v>
      </c>
      <c r="AB536">
        <f t="shared" si="357"/>
        <v>4.0197793014669418</v>
      </c>
      <c r="AC536">
        <f t="shared" si="358"/>
        <v>73.651758328169265</v>
      </c>
      <c r="AD536">
        <f t="shared" si="359"/>
        <v>3.0233408595954474</v>
      </c>
      <c r="AE536">
        <f t="shared" si="360"/>
        <v>4.1049133492840504</v>
      </c>
      <c r="AF536">
        <f t="shared" si="361"/>
        <v>0.99643844187149444</v>
      </c>
      <c r="AG536">
        <f t="shared" si="362"/>
        <v>-2.5527522841884087</v>
      </c>
      <c r="AH536">
        <f t="shared" si="363"/>
        <v>44.053902955436605</v>
      </c>
      <c r="AI536">
        <f t="shared" si="364"/>
        <v>4.3116225678107245</v>
      </c>
      <c r="AJ536">
        <f t="shared" si="365"/>
        <v>45.81277323905892</v>
      </c>
      <c r="AK536">
        <v>-4.12729137563103E-2</v>
      </c>
      <c r="AL536">
        <v>4.6332461397288E-2</v>
      </c>
      <c r="AM536">
        <v>3.4611400198482301</v>
      </c>
      <c r="AN536">
        <v>0</v>
      </c>
      <c r="AO536">
        <v>0</v>
      </c>
      <c r="AP536">
        <f t="shared" si="366"/>
        <v>1</v>
      </c>
      <c r="AQ536">
        <f t="shared" si="367"/>
        <v>0</v>
      </c>
      <c r="AR536">
        <f t="shared" si="368"/>
        <v>52217.841673465686</v>
      </c>
      <c r="AS536" t="s">
        <v>240</v>
      </c>
      <c r="AT536">
        <v>0</v>
      </c>
      <c r="AU536">
        <v>0</v>
      </c>
      <c r="AV536">
        <f t="shared" si="369"/>
        <v>0</v>
      </c>
      <c r="AW536" t="e">
        <f t="shared" si="370"/>
        <v>#DIV/0!</v>
      </c>
      <c r="AX536">
        <v>0</v>
      </c>
      <c r="AY536" t="s">
        <v>240</v>
      </c>
      <c r="AZ536">
        <v>0</v>
      </c>
      <c r="BA536">
        <v>0</v>
      </c>
      <c r="BB536" t="e">
        <f t="shared" si="371"/>
        <v>#DIV/0!</v>
      </c>
      <c r="BC536">
        <v>0.5</v>
      </c>
      <c r="BD536">
        <f t="shared" si="372"/>
        <v>0</v>
      </c>
      <c r="BE536">
        <f t="shared" si="373"/>
        <v>-0.38939340442953468</v>
      </c>
      <c r="BF536" t="e">
        <f t="shared" si="374"/>
        <v>#DIV/0!</v>
      </c>
      <c r="BG536" t="e">
        <f t="shared" si="375"/>
        <v>#DIV/0!</v>
      </c>
      <c r="BH536" t="e">
        <f t="shared" si="376"/>
        <v>#DIV/0!</v>
      </c>
      <c r="BI536" t="e">
        <f t="shared" si="377"/>
        <v>#DIV/0!</v>
      </c>
      <c r="BJ536" t="s">
        <v>240</v>
      </c>
      <c r="BK536">
        <v>0</v>
      </c>
      <c r="BL536">
        <f t="shared" si="378"/>
        <v>0</v>
      </c>
      <c r="BM536" t="e">
        <f t="shared" si="379"/>
        <v>#DIV/0!</v>
      </c>
      <c r="BN536" t="e">
        <f t="shared" si="380"/>
        <v>#DIV/0!</v>
      </c>
      <c r="BO536" t="e">
        <f t="shared" si="381"/>
        <v>#DIV/0!</v>
      </c>
      <c r="BP536" t="e">
        <f t="shared" si="382"/>
        <v>#DIV/0!</v>
      </c>
      <c r="BQ536">
        <f t="shared" si="383"/>
        <v>0</v>
      </c>
      <c r="BR536">
        <f t="shared" si="384"/>
        <v>0</v>
      </c>
      <c r="BS536">
        <f t="shared" si="385"/>
        <v>0</v>
      </c>
      <c r="BT536">
        <f t="shared" si="386"/>
        <v>0</v>
      </c>
      <c r="BU536">
        <v>6</v>
      </c>
      <c r="BV536">
        <v>0.5</v>
      </c>
      <c r="BW536" t="s">
        <v>241</v>
      </c>
      <c r="BX536">
        <v>1582132301.4709699</v>
      </c>
      <c r="BY536">
        <v>400.62322580645201</v>
      </c>
      <c r="BZ536">
        <v>399.99548387096797</v>
      </c>
      <c r="CA536">
        <v>30.3417741935484</v>
      </c>
      <c r="CB536">
        <v>30.2455580645161</v>
      </c>
      <c r="CC536">
        <v>350.01941935483899</v>
      </c>
      <c r="CD536">
        <v>99.442870967741896</v>
      </c>
      <c r="CE536">
        <v>0.199979193548387</v>
      </c>
      <c r="CF536">
        <v>29.354074193548399</v>
      </c>
      <c r="CG536">
        <v>28.991432258064499</v>
      </c>
      <c r="CH536">
        <v>999.9</v>
      </c>
      <c r="CI536">
        <v>0</v>
      </c>
      <c r="CJ536">
        <v>0</v>
      </c>
      <c r="CK536">
        <v>10008.926451612901</v>
      </c>
      <c r="CL536">
        <v>0</v>
      </c>
      <c r="CM536">
        <v>5.8727522580645202</v>
      </c>
      <c r="CN536">
        <v>0</v>
      </c>
      <c r="CO536">
        <v>0</v>
      </c>
      <c r="CP536">
        <v>0</v>
      </c>
      <c r="CQ536">
        <v>0</v>
      </c>
      <c r="CR536">
        <v>0.25806451612903197</v>
      </c>
      <c r="CS536">
        <v>0</v>
      </c>
      <c r="CT536">
        <v>256.02903225806398</v>
      </c>
      <c r="CU536">
        <v>-2.5967741935483901</v>
      </c>
      <c r="CV536">
        <v>37.125</v>
      </c>
      <c r="CW536">
        <v>42.162999999999997</v>
      </c>
      <c r="CX536">
        <v>39.644838709677401</v>
      </c>
      <c r="CY536">
        <v>40.811999999999998</v>
      </c>
      <c r="CZ536">
        <v>38.253999999999998</v>
      </c>
      <c r="DA536">
        <v>0</v>
      </c>
      <c r="DB536">
        <v>0</v>
      </c>
      <c r="DC536">
        <v>0</v>
      </c>
      <c r="DD536">
        <v>1582132313.4000001</v>
      </c>
      <c r="DE536">
        <v>2.68461538461538</v>
      </c>
      <c r="DF536">
        <v>25.606837564598901</v>
      </c>
      <c r="DG536">
        <v>-37.418803417109999</v>
      </c>
      <c r="DH536">
        <v>253.696153846154</v>
      </c>
      <c r="DI536">
        <v>15</v>
      </c>
      <c r="DJ536">
        <v>100</v>
      </c>
      <c r="DK536">
        <v>100</v>
      </c>
      <c r="DL536">
        <v>2.6970000000000001</v>
      </c>
      <c r="DM536">
        <v>0.42</v>
      </c>
      <c r="DN536">
        <v>2</v>
      </c>
      <c r="DO536">
        <v>343.51299999999998</v>
      </c>
      <c r="DP536">
        <v>675.99699999999996</v>
      </c>
      <c r="DQ536">
        <v>28.750299999999999</v>
      </c>
      <c r="DR536">
        <v>31.026399999999999</v>
      </c>
      <c r="DS536">
        <v>30</v>
      </c>
      <c r="DT536">
        <v>31.002300000000002</v>
      </c>
      <c r="DU536">
        <v>31.0276</v>
      </c>
      <c r="DV536">
        <v>20.936599999999999</v>
      </c>
      <c r="DW536">
        <v>20.3048</v>
      </c>
      <c r="DX536">
        <v>54.0655</v>
      </c>
      <c r="DY536">
        <v>28.761900000000001</v>
      </c>
      <c r="DZ536">
        <v>400</v>
      </c>
      <c r="EA536">
        <v>30.240500000000001</v>
      </c>
      <c r="EB536">
        <v>100.14700000000001</v>
      </c>
      <c r="EC536">
        <v>100.577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2020-02-19T12:12:11Z</dcterms:created>
  <dcterms:modified xsi:type="dcterms:W3CDTF">2020-04-16T20:56:25Z</dcterms:modified>
</cp:coreProperties>
</file>